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1DEA5447-12BB-4349-9B34-8D04C8FC714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NGUON" sheetId="29" r:id="rId1"/>
    <sheet name="NEW" sheetId="34" r:id="rId2"/>
    <sheet name="FB-GROUP" sheetId="19" r:id="rId3"/>
    <sheet name="WEB-DANGTIN" sheetId="6" r:id="rId4"/>
    <sheet name="SOAN TIN" sheetId="21" r:id="rId5"/>
    <sheet name="SQL" sheetId="38" r:id="rId6"/>
    <sheet name="TAM" sheetId="37" r:id="rId7"/>
    <sheet name="HUONGDAN" sheetId="33" state="hidden" r:id="rId8"/>
    <sheet name="ANH" sheetId="32" r:id="rId9"/>
    <sheet name="KQ" sheetId="25" state="hidden" r:id="rId10"/>
    <sheet name="TỔ HỢP NHÀ" sheetId="14" state="hidden" r:id="rId11"/>
    <sheet name="ĐĂNG TIN" sheetId="11" state="hidden" r:id="rId12"/>
    <sheet name="KH" sheetId="15" state="hidden" r:id="rId13"/>
    <sheet name="YCCDV" sheetId="18" state="hidden" r:id="rId14"/>
    <sheet name="MẪU" sheetId="3" state="hidden" r:id="rId15"/>
  </sheets>
  <functionGroups builtInGroupCount="19"/>
  <definedNames>
    <definedName name="_xlnm._FilterDatabase" localSheetId="2" hidden="1">'FB-GROUP'!$B$1:$D$46</definedName>
    <definedName name="_xlnm._FilterDatabase" localSheetId="0" hidden="1">NGUON!$A$1:$BE$2137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11" i="29" l="1"/>
  <c r="C1778" i="29"/>
  <c r="C1755" i="29"/>
  <c r="C1656" i="29"/>
  <c r="C1205" i="29"/>
  <c r="C1073" i="29"/>
  <c r="C778" i="29"/>
  <c r="C679" i="29"/>
  <c r="C661" i="29"/>
  <c r="C649" i="29"/>
  <c r="C633" i="29"/>
  <c r="C616" i="29"/>
  <c r="C423" i="29"/>
  <c r="C370" i="29"/>
  <c r="C306" i="29"/>
  <c r="C297" i="29"/>
  <c r="C167" i="29"/>
  <c r="C162" i="29"/>
  <c r="C49" i="29"/>
  <c r="C35" i="29"/>
  <c r="C32" i="29"/>
  <c r="C22" i="29"/>
  <c r="C1754" i="29"/>
  <c r="C1708" i="29"/>
  <c r="C1574" i="29"/>
  <c r="C1567" i="29"/>
  <c r="C1436" i="29"/>
  <c r="C1260" i="29"/>
  <c r="C1241" i="29"/>
  <c r="C1188" i="29"/>
  <c r="C1035" i="29"/>
  <c r="C1000" i="29"/>
  <c r="C974" i="29"/>
  <c r="C971" i="29"/>
  <c r="C812" i="29"/>
  <c r="C787" i="29"/>
  <c r="C775" i="29"/>
  <c r="C765" i="29"/>
  <c r="C627" i="29"/>
  <c r="C615" i="29"/>
  <c r="C614" i="29"/>
  <c r="C610" i="29"/>
  <c r="C599" i="29"/>
  <c r="C598" i="29"/>
  <c r="C558" i="29"/>
  <c r="C490" i="29"/>
  <c r="C447" i="29"/>
  <c r="C352" i="29"/>
  <c r="C292" i="29"/>
  <c r="C209" i="29"/>
  <c r="C169" i="29"/>
  <c r="C147" i="29"/>
  <c r="C122" i="29"/>
  <c r="C97" i="29"/>
  <c r="C23" i="29"/>
  <c r="C21" i="29"/>
  <c r="C20" i="29"/>
  <c r="C2102" i="29"/>
  <c r="C2101" i="29"/>
  <c r="C2100" i="29"/>
  <c r="C2099" i="29"/>
  <c r="C2098" i="29"/>
  <c r="C2097" i="29"/>
  <c r="C2096" i="29"/>
  <c r="C2095" i="29"/>
  <c r="C2137" i="29"/>
  <c r="C2136" i="29"/>
  <c r="C2135" i="29"/>
  <c r="C2134" i="29"/>
  <c r="C2133" i="29"/>
  <c r="C2132" i="29"/>
  <c r="C2131" i="29"/>
  <c r="C2130" i="29"/>
  <c r="C2129" i="29"/>
  <c r="C2128" i="29"/>
  <c r="C2127" i="29"/>
  <c r="C2126" i="29"/>
  <c r="C2125" i="29"/>
  <c r="C2124" i="29"/>
  <c r="C2123" i="29"/>
  <c r="C2122" i="29"/>
  <c r="C2121" i="29"/>
  <c r="C2120" i="29"/>
  <c r="C2119" i="29"/>
  <c r="C2118" i="29"/>
  <c r="C2117" i="29"/>
  <c r="C2116" i="29"/>
  <c r="C2115" i="29"/>
  <c r="C2114" i="29"/>
  <c r="C2113" i="29"/>
  <c r="C2112" i="29"/>
  <c r="C2111" i="29"/>
  <c r="C2110" i="29"/>
  <c r="C2109" i="29"/>
  <c r="C2108" i="29"/>
  <c r="C2107" i="29"/>
  <c r="C2106" i="29"/>
  <c r="C2105" i="29"/>
  <c r="C2104" i="29"/>
  <c r="C2103" i="29"/>
  <c r="C2094" i="29"/>
  <c r="C2093" i="29"/>
  <c r="C2092" i="29"/>
  <c r="C2091" i="29"/>
  <c r="C268" i="29"/>
  <c r="C1250" i="29"/>
  <c r="C1066" i="29"/>
  <c r="C1703" i="29"/>
  <c r="C1639" i="29"/>
  <c r="C1597" i="29"/>
  <c r="C1302" i="29"/>
  <c r="C107" i="29"/>
  <c r="C1147" i="29"/>
  <c r="C1123" i="29"/>
  <c r="C104" i="29"/>
  <c r="C1078" i="29"/>
  <c r="C1061" i="29"/>
  <c r="C1058" i="29"/>
  <c r="C60" i="29"/>
  <c r="C34" i="29"/>
  <c r="C697" i="29"/>
  <c r="C590" i="29"/>
  <c r="C552" i="29"/>
  <c r="C329" i="29"/>
  <c r="C10" i="29"/>
  <c r="B5" i="21" s="1"/>
  <c r="C289" i="29"/>
  <c r="C740" i="29"/>
  <c r="C1702" i="29"/>
  <c r="C1678" i="29"/>
  <c r="C1526" i="29"/>
  <c r="C1482" i="29"/>
  <c r="C1333" i="29"/>
  <c r="C1313" i="29"/>
  <c r="C1227" i="29"/>
  <c r="C1177" i="29"/>
  <c r="C1124" i="29"/>
  <c r="C1080" i="29"/>
  <c r="C1079" i="29"/>
  <c r="C1064" i="29"/>
  <c r="C1062" i="29"/>
  <c r="C1024" i="29"/>
  <c r="C917" i="29"/>
  <c r="C767" i="29"/>
  <c r="C730" i="29"/>
  <c r="C724" i="29"/>
  <c r="C717" i="29"/>
  <c r="C680" i="29"/>
  <c r="C655" i="29"/>
  <c r="C652" i="29"/>
  <c r="C500" i="29"/>
  <c r="C650" i="29"/>
  <c r="C499" i="29"/>
  <c r="C474" i="29"/>
  <c r="C473" i="29"/>
  <c r="C331" i="29"/>
  <c r="C286" i="29"/>
  <c r="C263" i="29"/>
  <c r="C260" i="29"/>
  <c r="C133" i="29"/>
  <c r="C130" i="29"/>
  <c r="BB1811" i="29"/>
  <c r="BA1811" i="29"/>
  <c r="AZ1811" i="29"/>
  <c r="BB1778" i="29"/>
  <c r="BA1778" i="29"/>
  <c r="AZ1778" i="29"/>
  <c r="BB1755" i="29"/>
  <c r="BA1755" i="29"/>
  <c r="AZ1755" i="29"/>
  <c r="BB1656" i="29"/>
  <c r="BA1656" i="29"/>
  <c r="AZ1656" i="29"/>
  <c r="BB1205" i="29"/>
  <c r="BA1205" i="29"/>
  <c r="AZ1205" i="29"/>
  <c r="BB1073" i="29"/>
  <c r="BA1073" i="29"/>
  <c r="AZ1073" i="29"/>
  <c r="BB778" i="29"/>
  <c r="BA778" i="29"/>
  <c r="AZ778" i="29"/>
  <c r="BB679" i="29"/>
  <c r="BA679" i="29"/>
  <c r="AZ679" i="29"/>
  <c r="BB661" i="29"/>
  <c r="BA661" i="29"/>
  <c r="AZ661" i="29"/>
  <c r="BB649" i="29"/>
  <c r="BA649" i="29"/>
  <c r="AZ649" i="29"/>
  <c r="BB633" i="29"/>
  <c r="BA633" i="29"/>
  <c r="AZ633" i="29"/>
  <c r="BB616" i="29"/>
  <c r="BA616" i="29"/>
  <c r="AZ616" i="29"/>
  <c r="BB423" i="29"/>
  <c r="BA423" i="29"/>
  <c r="AZ423" i="29"/>
  <c r="BB370" i="29"/>
  <c r="BA370" i="29"/>
  <c r="AZ370" i="29"/>
  <c r="BB306" i="29"/>
  <c r="BA306" i="29"/>
  <c r="AZ306" i="29"/>
  <c r="BB297" i="29"/>
  <c r="BA297" i="29"/>
  <c r="AZ297" i="29"/>
  <c r="BB167" i="29"/>
  <c r="BA167" i="29"/>
  <c r="AZ167" i="29"/>
  <c r="BB162" i="29"/>
  <c r="BA162" i="29"/>
  <c r="AZ162" i="29"/>
  <c r="BB49" i="29"/>
  <c r="BA49" i="29"/>
  <c r="AZ49" i="29"/>
  <c r="BB35" i="29"/>
  <c r="BA35" i="29"/>
  <c r="AZ35" i="29"/>
  <c r="BB32" i="29"/>
  <c r="BA32" i="29"/>
  <c r="AZ32" i="29"/>
  <c r="BB22" i="29"/>
  <c r="BA22" i="29"/>
  <c r="AZ22" i="29"/>
  <c r="BB1754" i="29"/>
  <c r="BA1754" i="29"/>
  <c r="AZ1754" i="29"/>
  <c r="BB1708" i="29"/>
  <c r="BA1708" i="29"/>
  <c r="AZ1708" i="29"/>
  <c r="BB1574" i="29"/>
  <c r="BA1574" i="29"/>
  <c r="AZ1574" i="29"/>
  <c r="BB1567" i="29"/>
  <c r="BA1567" i="29"/>
  <c r="AZ1567" i="29"/>
  <c r="BB1436" i="29"/>
  <c r="BA1436" i="29"/>
  <c r="AZ1436" i="29"/>
  <c r="BB1260" i="29"/>
  <c r="BA1260" i="29"/>
  <c r="AZ1260" i="29"/>
  <c r="BB1241" i="29"/>
  <c r="BA1241" i="29"/>
  <c r="AZ1241" i="29"/>
  <c r="BB1188" i="29"/>
  <c r="BA1188" i="29"/>
  <c r="AZ1188" i="29"/>
  <c r="BB1035" i="29"/>
  <c r="BA1035" i="29"/>
  <c r="AZ1035" i="29"/>
  <c r="BB1000" i="29"/>
  <c r="BA1000" i="29"/>
  <c r="AZ1000" i="29"/>
  <c r="BB974" i="29"/>
  <c r="BA974" i="29"/>
  <c r="AZ974" i="29"/>
  <c r="BB971" i="29"/>
  <c r="BA971" i="29"/>
  <c r="AZ971" i="29"/>
  <c r="BB812" i="29"/>
  <c r="BA812" i="29"/>
  <c r="AZ812" i="29"/>
  <c r="BB787" i="29"/>
  <c r="BA787" i="29"/>
  <c r="AZ787" i="29"/>
  <c r="BB775" i="29"/>
  <c r="BA775" i="29"/>
  <c r="AZ775" i="29"/>
  <c r="BB765" i="29"/>
  <c r="BA765" i="29"/>
  <c r="AZ765" i="29"/>
  <c r="BB627" i="29"/>
  <c r="BA627" i="29"/>
  <c r="AZ627" i="29"/>
  <c r="BB615" i="29"/>
  <c r="BA615" i="29"/>
  <c r="AZ615" i="29"/>
  <c r="BB614" i="29"/>
  <c r="BA614" i="29"/>
  <c r="AZ614" i="29"/>
  <c r="BB610" i="29"/>
  <c r="BA610" i="29"/>
  <c r="AZ610" i="29"/>
  <c r="BB599" i="29"/>
  <c r="BA599" i="29"/>
  <c r="AZ599" i="29"/>
  <c r="BB598" i="29"/>
  <c r="BA598" i="29"/>
  <c r="AZ598" i="29"/>
  <c r="BB558" i="29"/>
  <c r="BA558" i="29"/>
  <c r="AZ558" i="29"/>
  <c r="BB490" i="29"/>
  <c r="BA490" i="29"/>
  <c r="AZ490" i="29"/>
  <c r="BB447" i="29"/>
  <c r="BA447" i="29"/>
  <c r="AZ447" i="29"/>
  <c r="BB352" i="29"/>
  <c r="BA352" i="29"/>
  <c r="AZ352" i="29"/>
  <c r="BB292" i="29"/>
  <c r="BA292" i="29"/>
  <c r="AZ292" i="29"/>
  <c r="BB209" i="29"/>
  <c r="BA209" i="29"/>
  <c r="AZ209" i="29"/>
  <c r="BB169" i="29"/>
  <c r="BA169" i="29"/>
  <c r="AZ169" i="29"/>
  <c r="BB147" i="29"/>
  <c r="BA147" i="29"/>
  <c r="AZ147" i="29"/>
  <c r="BB122" i="29"/>
  <c r="BA122" i="29"/>
  <c r="AZ122" i="29"/>
  <c r="BB97" i="29"/>
  <c r="BA97" i="29"/>
  <c r="AZ97" i="29"/>
  <c r="BB23" i="29"/>
  <c r="BA23" i="29"/>
  <c r="AZ23" i="29"/>
  <c r="BB21" i="29"/>
  <c r="BA21" i="29"/>
  <c r="AZ21" i="29"/>
  <c r="BB20" i="29"/>
  <c r="BA20" i="29"/>
  <c r="AZ20" i="29"/>
  <c r="BB2102" i="29"/>
  <c r="BA2102" i="29"/>
  <c r="AZ2102" i="29"/>
  <c r="BB2101" i="29"/>
  <c r="BA2101" i="29"/>
  <c r="AZ2101" i="29"/>
  <c r="BB2100" i="29"/>
  <c r="BA2100" i="29"/>
  <c r="AZ2100" i="29"/>
  <c r="BB2099" i="29"/>
  <c r="BA2099" i="29"/>
  <c r="AZ2099" i="29"/>
  <c r="BB2098" i="29"/>
  <c r="BA2098" i="29"/>
  <c r="AZ2098" i="29"/>
  <c r="BB2097" i="29"/>
  <c r="BA2097" i="29"/>
  <c r="AZ2097" i="29"/>
  <c r="BB2096" i="29"/>
  <c r="BA2096" i="29"/>
  <c r="AZ2096" i="29"/>
  <c r="BB2095" i="29"/>
  <c r="BA2095" i="29"/>
  <c r="AZ2095" i="29"/>
  <c r="BB2137" i="29"/>
  <c r="BA2137" i="29"/>
  <c r="AZ2137" i="29"/>
  <c r="BB2136" i="29"/>
  <c r="BA2136" i="29"/>
  <c r="AZ2136" i="29"/>
  <c r="BB2135" i="29"/>
  <c r="BA2135" i="29"/>
  <c r="AZ2135" i="29"/>
  <c r="BB2134" i="29"/>
  <c r="BA2134" i="29"/>
  <c r="AZ2134" i="29"/>
  <c r="BB2133" i="29"/>
  <c r="BA2133" i="29"/>
  <c r="AZ2133" i="29"/>
  <c r="BB2132" i="29"/>
  <c r="BA2132" i="29"/>
  <c r="AZ2132" i="29"/>
  <c r="BB2131" i="29"/>
  <c r="BA2131" i="29"/>
  <c r="AZ2131" i="29"/>
  <c r="BB2130" i="29"/>
  <c r="BA2130" i="29"/>
  <c r="AZ2130" i="29"/>
  <c r="BB2129" i="29"/>
  <c r="BA2129" i="29"/>
  <c r="AZ2129" i="29"/>
  <c r="BB2128" i="29"/>
  <c r="BA2128" i="29"/>
  <c r="AZ2128" i="29"/>
  <c r="BB2127" i="29"/>
  <c r="BA2127" i="29"/>
  <c r="AZ2127" i="29"/>
  <c r="BB2126" i="29"/>
  <c r="BA2126" i="29"/>
  <c r="AZ2126" i="29"/>
  <c r="BB2125" i="29"/>
  <c r="BA2125" i="29"/>
  <c r="AZ2125" i="29"/>
  <c r="BB2124" i="29"/>
  <c r="BA2124" i="29"/>
  <c r="AZ2124" i="29"/>
  <c r="BB2123" i="29"/>
  <c r="BA2123" i="29"/>
  <c r="AZ2123" i="29"/>
  <c r="BB2122" i="29"/>
  <c r="BA2122" i="29"/>
  <c r="AZ2122" i="29"/>
  <c r="BB2121" i="29"/>
  <c r="BA2121" i="29"/>
  <c r="AZ2121" i="29"/>
  <c r="BB2120" i="29"/>
  <c r="BA2120" i="29"/>
  <c r="AZ2120" i="29"/>
  <c r="BB2119" i="29"/>
  <c r="BA2119" i="29"/>
  <c r="AZ2119" i="29"/>
  <c r="BB2118" i="29"/>
  <c r="BA2118" i="29"/>
  <c r="AZ2118" i="29"/>
  <c r="BB2117" i="29"/>
  <c r="BA2117" i="29"/>
  <c r="AZ2117" i="29"/>
  <c r="BB2116" i="29"/>
  <c r="BA2116" i="29"/>
  <c r="AZ2116" i="29"/>
  <c r="BB2115" i="29"/>
  <c r="BA2115" i="29"/>
  <c r="AZ2115" i="29"/>
  <c r="BB2114" i="29"/>
  <c r="BA2114" i="29"/>
  <c r="AZ2114" i="29"/>
  <c r="BB2113" i="29"/>
  <c r="BA2113" i="29"/>
  <c r="AZ2113" i="29"/>
  <c r="BB2112" i="29"/>
  <c r="BA2112" i="29"/>
  <c r="AZ2112" i="29"/>
  <c r="BB2111" i="29"/>
  <c r="BA2111" i="29"/>
  <c r="AZ2111" i="29"/>
  <c r="BB2110" i="29"/>
  <c r="BA2110" i="29"/>
  <c r="AZ2110" i="29"/>
  <c r="BB2109" i="29"/>
  <c r="BA2109" i="29"/>
  <c r="AZ2109" i="29"/>
  <c r="BB2108" i="29"/>
  <c r="BA2108" i="29"/>
  <c r="AZ2108" i="29"/>
  <c r="BB2107" i="29"/>
  <c r="BA2107" i="29"/>
  <c r="AZ2107" i="29"/>
  <c r="BB2106" i="29"/>
  <c r="BA2106" i="29"/>
  <c r="AZ2106" i="29"/>
  <c r="BB2105" i="29"/>
  <c r="BA2105" i="29"/>
  <c r="AZ2105" i="29"/>
  <c r="BB2104" i="29"/>
  <c r="BA2104" i="29"/>
  <c r="AZ2104" i="29"/>
  <c r="BB2103" i="29"/>
  <c r="BA2103" i="29"/>
  <c r="AZ2103" i="29"/>
  <c r="BB2094" i="29"/>
  <c r="BA2094" i="29"/>
  <c r="AZ2094" i="29"/>
  <c r="BB2093" i="29"/>
  <c r="BA2093" i="29"/>
  <c r="AZ2093" i="29"/>
  <c r="BB2092" i="29"/>
  <c r="BA2092" i="29"/>
  <c r="AZ2092" i="29"/>
  <c r="BB2091" i="29"/>
  <c r="BA2091" i="29"/>
  <c r="AZ2091" i="29"/>
  <c r="BA1066" i="29"/>
  <c r="BB1597" i="29"/>
  <c r="AZ107" i="29"/>
  <c r="BA104" i="29"/>
  <c r="BB1058" i="29"/>
  <c r="AZ34" i="29"/>
  <c r="BA552" i="29"/>
  <c r="BB289" i="29"/>
  <c r="BB1702" i="29"/>
  <c r="AZ1526" i="29"/>
  <c r="BA1313" i="29"/>
  <c r="BB1124" i="29"/>
  <c r="AZ1079" i="29"/>
  <c r="BA1024" i="29"/>
  <c r="BB730" i="29"/>
  <c r="AZ717" i="29"/>
  <c r="BA652" i="29"/>
  <c r="BB499" i="29"/>
  <c r="AZ473" i="29"/>
  <c r="BA263" i="29"/>
  <c r="BB130" i="29"/>
  <c r="BA474" i="29"/>
  <c r="AZ1302" i="29"/>
  <c r="AZ60" i="29"/>
  <c r="AZ1678" i="29"/>
  <c r="AZ1080" i="29"/>
  <c r="AZ724" i="29"/>
  <c r="BA286" i="29"/>
  <c r="AZ1250" i="29"/>
  <c r="BB107" i="29"/>
  <c r="AZ590" i="29"/>
  <c r="AZ1333" i="29"/>
  <c r="BB1079" i="29"/>
  <c r="BB717" i="29"/>
  <c r="BA650" i="29"/>
  <c r="BA133" i="29"/>
  <c r="BB1066" i="29"/>
  <c r="BB104" i="29"/>
  <c r="BB552" i="29"/>
  <c r="BA1526" i="29"/>
  <c r="BB1313" i="29"/>
  <c r="BB1024" i="29"/>
  <c r="AZ767" i="29"/>
  <c r="AZ650" i="29"/>
  <c r="BA473" i="29"/>
  <c r="AZ133" i="29"/>
  <c r="BB268" i="29"/>
  <c r="AZ1066" i="29"/>
  <c r="BA1597" i="29"/>
  <c r="BB1147" i="29"/>
  <c r="AZ104" i="29"/>
  <c r="BA1058" i="29"/>
  <c r="BB697" i="29"/>
  <c r="AZ552" i="29"/>
  <c r="BA289" i="29"/>
  <c r="BA1702" i="29"/>
  <c r="BB1482" i="29"/>
  <c r="AZ1313" i="29"/>
  <c r="BA1124" i="29"/>
  <c r="BB1064" i="29"/>
  <c r="AZ1024" i="29"/>
  <c r="BA730" i="29"/>
  <c r="BB680" i="29"/>
  <c r="AZ652" i="29"/>
  <c r="BA499" i="29"/>
  <c r="BB331" i="29"/>
  <c r="AZ263" i="29"/>
  <c r="BA130" i="29"/>
  <c r="AZ268" i="29"/>
  <c r="BB1302" i="29"/>
  <c r="BA1078" i="29"/>
  <c r="AZ697" i="29"/>
  <c r="BA1227" i="29"/>
  <c r="BA917" i="29"/>
  <c r="BA500" i="29"/>
  <c r="AZ331" i="29"/>
  <c r="BA1080" i="29"/>
  <c r="BA724" i="29"/>
  <c r="BB286" i="29"/>
  <c r="BA1250" i="29"/>
  <c r="BB1061" i="29"/>
  <c r="BB10" i="29"/>
  <c r="BB1177" i="29"/>
  <c r="BB767" i="29"/>
  <c r="AZ474" i="29"/>
  <c r="BB34" i="29"/>
  <c r="E24" i="21" a="1"/>
  <c r="BA107" i="29"/>
  <c r="AZ10" i="29"/>
  <c r="BA1079" i="29"/>
  <c r="BB652" i="29"/>
  <c r="BB263" i="29"/>
  <c r="BA268" i="29"/>
  <c r="BB1703" i="29"/>
  <c r="AZ1597" i="29"/>
  <c r="BA1147" i="29"/>
  <c r="BB1078" i="29"/>
  <c r="AZ1058" i="29"/>
  <c r="BA697" i="29"/>
  <c r="BB329" i="29"/>
  <c r="AZ289" i="29"/>
  <c r="AZ1702" i="29"/>
  <c r="BA1482" i="29"/>
  <c r="BB1227" i="29"/>
  <c r="AZ1124" i="29"/>
  <c r="BA1064" i="29"/>
  <c r="BB917" i="29"/>
  <c r="AZ730" i="29"/>
  <c r="BA680" i="29"/>
  <c r="BB500" i="29"/>
  <c r="AZ499" i="29"/>
  <c r="BA331" i="29"/>
  <c r="BB260" i="29"/>
  <c r="AZ130" i="29"/>
  <c r="BA1703" i="29"/>
  <c r="AZ1147" i="29"/>
  <c r="BB60" i="29"/>
  <c r="BA329" i="29"/>
  <c r="BB740" i="29"/>
  <c r="BB1678" i="29"/>
  <c r="AZ1482" i="29"/>
  <c r="BB1080" i="29"/>
  <c r="AZ1064" i="29"/>
  <c r="BB724" i="29"/>
  <c r="AZ680" i="29"/>
  <c r="BB474" i="29"/>
  <c r="BA260" i="29"/>
  <c r="BB1062" i="29"/>
  <c r="BB655" i="29"/>
  <c r="AZ260" i="29"/>
  <c r="BB1639" i="29"/>
  <c r="BA1123" i="29"/>
  <c r="BA590" i="29"/>
  <c r="BA1333" i="29"/>
  <c r="BA1062" i="29"/>
  <c r="BA655" i="29"/>
  <c r="BB133" i="29"/>
  <c r="BA1639" i="29"/>
  <c r="BA1061" i="29"/>
  <c r="BA10" i="29"/>
  <c r="BA1177" i="29"/>
  <c r="AZ1062" i="29"/>
  <c r="AZ655" i="29"/>
  <c r="BB473" i="29"/>
  <c r="AZ1639" i="29"/>
  <c r="BA34" i="29"/>
  <c r="E23" i="21" a="1"/>
  <c r="BB1250" i="29"/>
  <c r="AZ1703" i="29"/>
  <c r="BA1302" i="29"/>
  <c r="BB1123" i="29"/>
  <c r="AZ1078" i="29"/>
  <c r="BA60" i="29"/>
  <c r="BB590" i="29"/>
  <c r="AZ329" i="29"/>
  <c r="BA740" i="29"/>
  <c r="BA1678" i="29"/>
  <c r="BB1333" i="29"/>
  <c r="AZ1227" i="29"/>
  <c r="AZ917" i="29"/>
  <c r="AZ500" i="29"/>
  <c r="AZ740" i="29"/>
  <c r="BB650" i="29"/>
  <c r="AZ1123" i="29"/>
  <c r="BB1526" i="29"/>
  <c r="BA767" i="29"/>
  <c r="AZ286" i="29"/>
  <c r="AZ1061" i="29"/>
  <c r="AZ1177" i="29"/>
  <c r="BA717" i="29"/>
  <c r="B7" i="21" l="1"/>
  <c r="B10" i="21"/>
  <c r="B12" i="21"/>
  <c r="B11" i="21"/>
  <c r="B14" i="21"/>
  <c r="B20" i="21" s="1"/>
  <c r="E24" i="21"/>
  <c r="E23" i="21"/>
  <c r="B3" i="21"/>
  <c r="B4" i="21"/>
  <c r="B6" i="21"/>
  <c r="B9" i="21"/>
  <c r="B2" i="21"/>
  <c r="B26" i="21" a="1"/>
  <c r="B8" i="21" l="1"/>
  <c r="B19" i="21"/>
  <c r="B15" i="21"/>
  <c r="B26" i="21"/>
  <c r="AK29" i="15" l="1"/>
  <c r="AK30" i="15"/>
  <c r="AK28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97" authorId="0" shapeId="0" xr:uid="{833DCB67-B9F3-45A7-9B0E-653685BCF1D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Up 3 ảnh trở lên mới duyệt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R1" authorId="0" shapeId="0" xr:uid="{315A41B0-287A-4811-853E-8B9CCF5E2A65}">
      <text>
        <r>
          <rPr>
            <b/>
            <sz val="9"/>
            <color indexed="81"/>
            <rFont val="Tahoma"/>
            <family val="2"/>
          </rPr>
          <t>MẪU ĐĂNG TIN:
[CONGNANG], [KETCAU], [CHU],  [HANGXOM], [PHAPLY] 
[TIENICH], [GIA], [VITRI], [NHA], [HEM], [NOITHAT], [THONGSO], [TAMLINH]</t>
        </r>
      </text>
    </comment>
    <comment ref="A7" authorId="0" shapeId="0" xr:uid="{E0984230-C172-4468-8396-94A49752658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TẦNG</t>
        </r>
      </text>
    </comment>
    <comment ref="A13" authorId="0" shapeId="0" xr:uid="{D87C3CE7-3678-413A-B5B7-AC7C9244F62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m</t>
        </r>
      </text>
    </comment>
    <comment ref="A14" authorId="0" shapeId="0" xr:uid="{CAA2C7CA-819B-4E75-82A2-4A1A7535F72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TỶ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tc={12A3A000-167F-4FCF-8195-0A3BD6919C0F}</author>
  </authors>
  <commentList>
    <comment ref="Q1" authorId="0" shapeId="0" xr:uid="{E1DDFA94-2156-4752-8973-F03D9E1D8610}">
      <text>
        <r>
          <rPr>
            <sz val="11"/>
            <color theme="1"/>
            <rFont val="Arial"/>
            <family val="2"/>
            <scheme val="minor"/>
          </rPr>
          <t>======
ID#AAABK48kOTQ
ADMIN    (2024-04-28 12:29:04)
HXM: 2M
H3G: 3-5M
HXH: 6-7M
HXT: &gt;=8M</t>
        </r>
      </text>
    </comment>
    <comment ref="Q18" authorId="0" shapeId="0" xr:uid="{EC9C969C-6311-4FBA-AAA5-2CEB3F394597}">
      <text>
        <r>
          <rPr>
            <sz val="11"/>
            <color theme="1"/>
            <rFont val="Arial"/>
            <family val="2"/>
            <scheme val="minor"/>
          </rPr>
          <t>======
ID#AAABK48kOTQ
ADMIN    (2024-04-28 12:29:04)
HXM: 2M
H3G: 3-5M
HXH: 6-7M
HXT: &gt;=8M</t>
        </r>
      </text>
    </comment>
    <comment ref="U27" authorId="0" shapeId="0" xr:uid="{907622B5-5E77-4A3E-9192-82126F3F67AB}">
      <text>
        <r>
          <rPr>
            <sz val="11"/>
            <color theme="1"/>
            <rFont val="Arial"/>
            <family val="2"/>
            <scheme val="minor"/>
          </rPr>
          <t>======
ID#AAABK48kOTQ
ADMIN    (2024-04-28 12:29:04)
HXM: 2M
H3G: 3-5M
HXH: 6-7M
HXT: &gt;=8M</t>
        </r>
      </text>
    </comment>
    <comment ref="G39" authorId="1" shapeId="0" xr:uid="{12A3A000-167F-4FCF-8195-0A3BD6919C0F}">
      <text>
        <t>[Threaded comment]
Your version of Excel allows you to read this threaded comment; however, any edits to it will get removed if the file is opened in a newer version of Excel. Learn more: https://go.microsoft.com/fwlink/?linkid=870924
Comment:
    Ngay cap nhat: 20240509</t>
      </text>
    </comment>
    <comment ref="T39" authorId="0" shapeId="0" xr:uid="{B1368FFC-A3D8-479A-A007-9291FB0DC4B0}">
      <text>
        <r>
          <rPr>
            <sz val="11"/>
            <color theme="1"/>
            <rFont val="Arial"/>
            <family val="2"/>
            <scheme val="minor"/>
          </rPr>
          <t>======
ID#AAABK48kOTQ
ADMIN    (2024-04-28 12:29:04)
HXM: 2M
H3G: 3-5M
HXH: 6-7M
HXT: &gt;=8M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4FACFB-79A0-42B1-89BC-3009F74BC618}" keepAlive="1" name="Query - NGUON" description="Connection to the 'NGUON' query in the workbook." type="5" refreshedVersion="8" background="1" saveData="1">
    <dbPr connection="Provider=Microsoft.Mashup.OleDb.1;Data Source=$Workbook$;Location=NGUON;Extended Properties=&quot;&quot;" command="SELECT * FROM [NGU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<sst xmlns="http://schemas.openxmlformats.org/spreadsheetml/2006/main" count="62325" uniqueCount="19442">
  <si>
    <t>Khu vực</t>
  </si>
  <si>
    <t>PHƯỜNG</t>
  </si>
  <si>
    <t>Bình Thạnh, Tp. Hồ Chí Minh</t>
  </si>
  <si>
    <t>Phường 1</t>
  </si>
  <si>
    <t>Phường 11</t>
  </si>
  <si>
    <t>Phường 13</t>
  </si>
  <si>
    <t>Phường 14</t>
  </si>
  <si>
    <t>Phường 15</t>
  </si>
  <si>
    <t>Phường 2</t>
  </si>
  <si>
    <t>Phường 3</t>
  </si>
  <si>
    <t>Phường 5</t>
  </si>
  <si>
    <t>Phường 8</t>
  </si>
  <si>
    <t>Phú Nhuận, Tp. Hồ Chí Minh</t>
  </si>
  <si>
    <t>Phường 10</t>
  </si>
  <si>
    <t>Phường 4</t>
  </si>
  <si>
    <t>Quận 10, Tp. Hồ Chí Minh</t>
  </si>
  <si>
    <t>Quận 3, Tp. Hồ Chí Minh</t>
  </si>
  <si>
    <t>Tân Bình, Tp. Hồ Chí Minh</t>
  </si>
  <si>
    <t>STT</t>
  </si>
  <si>
    <t>Địa chỉ</t>
  </si>
  <si>
    <t>Diện tích</t>
  </si>
  <si>
    <t>Tầng</t>
  </si>
  <si>
    <t>Mặt tiền</t>
  </si>
  <si>
    <t>Giá chào</t>
  </si>
  <si>
    <t>Phân khúc</t>
  </si>
  <si>
    <t>Gửi đăng ký</t>
  </si>
  <si>
    <t>Cam kết</t>
  </si>
  <si>
    <t>Dài</t>
  </si>
  <si>
    <t>PN</t>
  </si>
  <si>
    <t>WC</t>
  </si>
  <si>
    <t>HEM</t>
  </si>
  <si>
    <t>TÌNHTRANG</t>
  </si>
  <si>
    <t>DACHOTHUE</t>
  </si>
  <si>
    <t>ĐỜICHỦ</t>
  </si>
  <si>
    <t>FACEBOOK</t>
  </si>
  <si>
    <t>LOAIDIACHI</t>
  </si>
  <si>
    <t>Diện tích sử dụng</t>
  </si>
  <si>
    <t>Giá/m2</t>
  </si>
  <si>
    <t>6-9 Tỷ</t>
  </si>
  <si>
    <t>38m</t>
  </si>
  <si>
    <t>3-6 Tỷ</t>
  </si>
  <si>
    <t>1/</t>
  </si>
  <si>
    <t>35m</t>
  </si>
  <si>
    <t>https://www.facebook.com/vanphuoc.nguyen.7524</t>
  </si>
  <si>
    <t>15-20 Tỷ</t>
  </si>
  <si>
    <t>MT</t>
  </si>
  <si>
    <t>9-15 Tỷ</t>
  </si>
  <si>
    <t>45m</t>
  </si>
  <si>
    <t>https://www.facebook.com/nghia.ai.351</t>
  </si>
  <si>
    <t>44m</t>
  </si>
  <si>
    <t>CC</t>
  </si>
  <si>
    <t>https://www.facebook.com/aihockiemtienpiaz?mibextid=eQY6cl</t>
  </si>
  <si>
    <t>https://www.facebook.com/ngo.trunghieu.167</t>
  </si>
  <si>
    <t>HXH</t>
  </si>
  <si>
    <t>https://www.facebook.com/profile.php?id=100011205515455</t>
  </si>
  <si>
    <t>27m</t>
  </si>
  <si>
    <t>https://www.facebook.com/sang.anh.5439</t>
  </si>
  <si>
    <t>59m</t>
  </si>
  <si>
    <t>32m</t>
  </si>
  <si>
    <t>SMT</t>
  </si>
  <si>
    <t>NHÀ ĐẸP-CÔNG CHỨNG NGAY</t>
  </si>
  <si>
    <t>HXT</t>
  </si>
  <si>
    <t>https://www.facebook.com/HieuSaiGon.HSG</t>
  </si>
  <si>
    <t>căn hộ 119( tầng 2) chung cư Tân Sơn Nhì Ba Vân</t>
  </si>
  <si>
    <t>571.1F Cách Mạng Tháng Tám</t>
  </si>
  <si>
    <t>1036.69 Cách Mạng Tháng 8</t>
  </si>
  <si>
    <t>539.47 cách mạng tháng 8</t>
  </si>
  <si>
    <t>32.3m</t>
  </si>
  <si>
    <t>459.8 Cộng Hoà</t>
  </si>
  <si>
    <t>https://www.facebook.com/LoujsPham</t>
  </si>
  <si>
    <t>595.014 Cách mạng tháng 8</t>
  </si>
  <si>
    <t>25m</t>
  </si>
  <si>
    <t>CANHO</t>
  </si>
  <si>
    <t>101.21 Nguyễn Văn Đậu</t>
  </si>
  <si>
    <t>265.47 Nơ Trang Long</t>
  </si>
  <si>
    <t>https://www.facebook.com/joe.tkikr</t>
  </si>
  <si>
    <t>280.16 Cách Mạng Tháng 8</t>
  </si>
  <si>
    <t>14/06/2023 19:08</t>
  </si>
  <si>
    <t>309.10 Nguyễn Văn Trỗi</t>
  </si>
  <si>
    <t>15/03/2023 19:15</t>
  </si>
  <si>
    <t>83 Nguyễn Thượng Hiền</t>
  </si>
  <si>
    <t>68.31 Thích Quảng Đức</t>
  </si>
  <si>
    <t>361.4A Phan Văn Trị</t>
  </si>
  <si>
    <t>NHÀ ĐẸP-CÔNG CHỨNG NGAY-TẶNG NỘI THẤT</t>
  </si>
  <si>
    <t>346.20 Phan Văn Trị</t>
  </si>
  <si>
    <t>15tr/tháng</t>
  </si>
  <si>
    <t>1014.27 Cách mạng tháng tám</t>
  </si>
  <si>
    <t>19/04/2024 17:17</t>
  </si>
  <si>
    <t>124.2 phan huy ích</t>
  </si>
  <si>
    <t>20/04/2023 14:03</t>
  </si>
  <si>
    <t>20/04/2024 21:31</t>
  </si>
  <si>
    <t>334.20h Lê Quang Định</t>
  </si>
  <si>
    <t>4.15( tầng 5) Lô E chung cư Bàu Cát II Hồng Lạc</t>
  </si>
  <si>
    <t>21/02/2023 23:21</t>
  </si>
  <si>
    <t>406.2 Nguyễn Trọng Tuyển</t>
  </si>
  <si>
    <t>353.4A Lê Hồng Phong</t>
  </si>
  <si>
    <t>87.46 Đinh Tiên Hoàng (Lê Văn Duyệt)</t>
  </si>
  <si>
    <t>521.85A Cách Mạng Tháng 8</t>
  </si>
  <si>
    <t>25/09/2022 20:57</t>
  </si>
  <si>
    <t>526.2E Lê Hồng Phong</t>
  </si>
  <si>
    <t>457.24 Cách Mạng Tháng 8</t>
  </si>
  <si>
    <t>29/06/2022 15:56</t>
  </si>
  <si>
    <t>WEBSITES</t>
  </si>
  <si>
    <t>USERNAME</t>
  </si>
  <si>
    <t>PASSWORD</t>
  </si>
  <si>
    <t>https://bannha888.com</t>
  </si>
  <si>
    <t>phucey81.phuongdong.thienkhoihcm@gmail.com</t>
  </si>
  <si>
    <t>Abcd@1234</t>
  </si>
  <si>
    <t>Lỗi</t>
  </si>
  <si>
    <t>phucey</t>
  </si>
  <si>
    <t>0921724301</t>
  </si>
  <si>
    <t>https://alonhadat.com.vn</t>
  </si>
  <si>
    <t>THÔNG TIN</t>
  </si>
  <si>
    <t>CCCD</t>
  </si>
  <si>
    <t>SẢN PHẨM</t>
  </si>
  <si>
    <t>Thứ 2</t>
  </si>
  <si>
    <t>Thứ 3</t>
  </si>
  <si>
    <t>Thứ 4</t>
  </si>
  <si>
    <t>Thứ 5</t>
  </si>
  <si>
    <t>Thứ 6</t>
  </si>
  <si>
    <t>Thứ 7</t>
  </si>
  <si>
    <t>ngay1</t>
  </si>
  <si>
    <t>ngay2</t>
  </si>
  <si>
    <t>ngay3</t>
  </si>
  <si>
    <t>ngay4</t>
  </si>
  <si>
    <t>ngay5</t>
  </si>
  <si>
    <t>ngay6</t>
  </si>
  <si>
    <t>6h-7h</t>
  </si>
  <si>
    <t>PHÂN KHÚC</t>
  </si>
  <si>
    <t>NGÀY</t>
  </si>
  <si>
    <t>TIN</t>
  </si>
  <si>
    <t>CA</t>
  </si>
  <si>
    <t>13h-14h</t>
  </si>
  <si>
    <t>15h-16h</t>
  </si>
  <si>
    <t>20h-21h</t>
  </si>
  <si>
    <t>QUẬN 10</t>
  </si>
  <si>
    <t>QUẬN 3</t>
  </si>
  <si>
    <t>QUẬN PHÚ NHUẬN</t>
  </si>
  <si>
    <t>QUẬN TÂN BÌNH</t>
  </si>
  <si>
    <t>QUẬN BÌNH THẠNH</t>
  </si>
  <si>
    <t>uptin361</t>
  </si>
  <si>
    <t>uptin362</t>
  </si>
  <si>
    <t>uptin363</t>
  </si>
  <si>
    <t>uptin691</t>
  </si>
  <si>
    <t>uptin692</t>
  </si>
  <si>
    <t>uptin693</t>
  </si>
  <si>
    <t>tin9151</t>
  </si>
  <si>
    <t>tin9152</t>
  </si>
  <si>
    <t>tin9153</t>
  </si>
  <si>
    <t>uptin9151</t>
  </si>
  <si>
    <t>uptin9152</t>
  </si>
  <si>
    <t>uptin9153</t>
  </si>
  <si>
    <t>tin15201</t>
  </si>
  <si>
    <t>tin15202</t>
  </si>
  <si>
    <t>tin15203</t>
  </si>
  <si>
    <t>uptin15201</t>
  </si>
  <si>
    <t>uptin15202</t>
  </si>
  <si>
    <t>uptin15203</t>
  </si>
  <si>
    <t>HOÀN THÀNH</t>
  </si>
  <si>
    <t>ĐĂNG TIN T05/2024 - TUẦN 1 (01/05 - 06/05)</t>
  </si>
  <si>
    <t>TỔ HỢP NHÀ</t>
  </si>
  <si>
    <t>Top 4 căn nhà có diện tích lớn nhất Quận 10 - Phân khúc 3-6 tỷ</t>
  </si>
  <si>
    <t>Top 4 căn nhà có diện tích lớn nhất Quận 3 - Phân khúc 3-6 tỷ</t>
  </si>
  <si>
    <t>MÃ</t>
  </si>
  <si>
    <t>Top 4 căn nhà có diện tích lớn nhất Quận Phú Nhuận - Phân khúc 3-6 tỷ</t>
  </si>
  <si>
    <t>top4-36-Q3</t>
  </si>
  <si>
    <t>Top 4 căn nhà có diện tích lớn nhất Quận Tân Bình - Phân khúc 3-6 tỷ</t>
  </si>
  <si>
    <t>Top 4 căn nhà có diện tích lớn nhất Quận Bình Thạnh - Phân khúc 3-6 tỷ</t>
  </si>
  <si>
    <t>ƯUTIEN/TỔ HỢP</t>
  </si>
  <si>
    <t>top4-36-QBT-2T</t>
  </si>
  <si>
    <t>top4-36-QPN-2T-2PN-2WC</t>
  </si>
  <si>
    <t>top4-36-Q10-2T-2PN-2WC</t>
  </si>
  <si>
    <t>top4-36-QTB-2T-2PN-2WC</t>
  </si>
  <si>
    <t>top4-69-Q3</t>
  </si>
  <si>
    <t>top4-69-QPN</t>
  </si>
  <si>
    <t>top4-69-QTB</t>
  </si>
  <si>
    <t>Top 4 căn nhà có diện tích lớn nhất Quận 10 - Phân khúc 6-9 tỷ</t>
  </si>
  <si>
    <t>Top 4 căn nhà có diện tích lớn nhất Quận 3 - Phân khúc 6-9 tỷ</t>
  </si>
  <si>
    <t>Top 4 căn nhà có diện tích lớn nhất Quận Phú Nhuận - Phân khúc 6-9 tỷ</t>
  </si>
  <si>
    <t>Top 4 căn nhà có diện tích lớn nhất Quận Tân Bình - Phân khúc 6-9 tỷ</t>
  </si>
  <si>
    <t>Top 4 căn nhà có diện tích lớn nhất Quận Bình Thạnh - Phân khúc 6-9 tỷ</t>
  </si>
  <si>
    <t>top4-69-QBT</t>
  </si>
  <si>
    <t>top4-69-Q10-2T</t>
  </si>
  <si>
    <t>SOURCE</t>
  </si>
  <si>
    <t>NGUỒN</t>
  </si>
  <si>
    <t>Top 4 căn nhà HXH, Diện tích lớn, thông số đẹp Q10</t>
  </si>
  <si>
    <t>https://bds.phucvandance.com/753</t>
  </si>
  <si>
    <t>https://bds.phucvandance.com/151</t>
  </si>
  <si>
    <t>https://bds.phucvandance.com/2900</t>
  </si>
  <si>
    <t>https://bds.phucvandance.com/939</t>
  </si>
  <si>
    <t>https://bds.phucvandance.com/3193</t>
  </si>
  <si>
    <t>HỒ BÍCH NGỌC</t>
  </si>
  <si>
    <t>HỌ TÊN KH</t>
  </si>
  <si>
    <t>KẾT QUẢ</t>
  </si>
  <si>
    <t>SẢN PHẨM ĐỀ XUẤT XEM</t>
  </si>
  <si>
    <t>ĐỊA CHỈ</t>
  </si>
  <si>
    <t>KHU VỰC</t>
  </si>
  <si>
    <t>Giá BQ/m2</t>
  </si>
  <si>
    <t>PHANKHUC</t>
  </si>
  <si>
    <t>THAO NGUYEN</t>
  </si>
  <si>
    <t>UPWEB</t>
  </si>
  <si>
    <t>NGUYỄN THỊ KIM THANH
Chị Thanh (kv)</t>
  </si>
  <si>
    <t>NGÀY CẤP</t>
  </si>
  <si>
    <t>SỐ ĐT</t>
  </si>
  <si>
    <t>079156023121</t>
  </si>
  <si>
    <t>23/01/2022</t>
  </si>
  <si>
    <t>763/4/5 Trường Chinh, Tây Thạnh, Tân Phú</t>
  </si>
  <si>
    <t>SINH NGÀY</t>
  </si>
  <si>
    <t>22/07/1956</t>
  </si>
  <si>
    <t>331.5 Lê Hồng Phong</t>
  </si>
  <si>
    <t>H3G4M</t>
  </si>
  <si>
    <t>BÌNH THẠNH</t>
  </si>
  <si>
    <t>GROUP FACEBOOK</t>
  </si>
  <si>
    <t>PHÚ NHUẬN</t>
  </si>
  <si>
    <t>TÂN BÌNH</t>
  </si>
  <si>
    <t>https://www.facebook.com/groups/400007573696804</t>
  </si>
  <si>
    <t>https://www.facebook.com/groups/826137037780450</t>
  </si>
  <si>
    <t>https://www.facebook.com/groups/330568263763959</t>
  </si>
  <si>
    <t>https://www.facebook.com/groups/1565588220371157</t>
  </si>
  <si>
    <t>DÒNG TIỀN</t>
  </si>
  <si>
    <t>DANGTIN1</t>
  </si>
  <si>
    <t>https://www.facebook.com/groups/1642453779410701</t>
  </si>
  <si>
    <t>1-hòa</t>
  </si>
  <si>
    <t>PHÓ NGỌC BÍCH HÒA</t>
  </si>
  <si>
    <t>1-hòa-nhamới-có quy hoach</t>
  </si>
  <si>
    <t>SỔ ĐẸP-KO LỘ GIỚI</t>
  </si>
  <si>
    <t>1-hòa-chon-sổ hình thang</t>
  </si>
  <si>
    <t>1-hòa-chon-sổ đẹp</t>
  </si>
  <si>
    <t>1-hòa-cc</t>
  </si>
  <si>
    <t>NHÀ MỚI - CÓ QUY HOẠCH LÔ GÓC</t>
  </si>
  <si>
    <t>https://www.facebook.com/groups/216647162252005</t>
  </si>
  <si>
    <t>https://www.facebook.com/groups/234253297138322</t>
  </si>
  <si>
    <t>https://www.facebook.com/groups/1183923128403731</t>
  </si>
  <si>
    <t>https://www.facebook.com/groups/330672933985416</t>
  </si>
  <si>
    <t>https://www.facebook.com/groups/281920798884447</t>
  </si>
  <si>
    <t>https://www.facebook.com/groups/226596737832358</t>
  </si>
  <si>
    <t>https://www.facebook.com/groups/1685278934858773</t>
  </si>
  <si>
    <t>1-phương</t>
  </si>
  <si>
    <t>1-phương-dep</t>
  </si>
  <si>
    <t>ANH PHƯƠNG OCB</t>
  </si>
  <si>
    <t>https://www.facebook.com/groups/1057045385270086</t>
  </si>
  <si>
    <t>https://www.facebook.com/groups/461906276175364/</t>
  </si>
  <si>
    <t>https://www.facebook.com/groups/batdongsan318</t>
  </si>
  <si>
    <t>https://batdongsan.com.vn</t>
  </si>
  <si>
    <t>https://www.facebook.com/groups/522471385420896</t>
  </si>
  <si>
    <t>THIÊN KHÔI</t>
  </si>
  <si>
    <t>0909978987</t>
  </si>
  <si>
    <t>[DIACHI]</t>
  </si>
  <si>
    <t>[PHONE1]</t>
  </si>
  <si>
    <t>[PHONE2]</t>
  </si>
  <si>
    <t>[CITY]</t>
  </si>
  <si>
    <t>[HEM]</t>
  </si>
  <si>
    <t>[WC]</t>
  </si>
  <si>
    <t>[PN]</t>
  </si>
  <si>
    <t>[DAI]</t>
  </si>
  <si>
    <t>[MATTIEN]</t>
  </si>
  <si>
    <t>[DIENTICHSUDUNG]</t>
  </si>
  <si>
    <t>[TANG]</t>
  </si>
  <si>
    <t>[DIENTICH]</t>
  </si>
  <si>
    <t>[KHUVUC]</t>
  </si>
  <si>
    <t>[PHUONG]</t>
  </si>
  <si>
    <t>[DUONG]</t>
  </si>
  <si>
    <t>[GIACHAO]</t>
  </si>
  <si>
    <t>[TIEUDE]</t>
  </si>
  <si>
    <t>[NOIDUNG]</t>
  </si>
  <si>
    <t>https://www.facebook.com/groups/1775624792740031</t>
  </si>
  <si>
    <t>https://www.facebook.com/groups/1933066503580981</t>
  </si>
  <si>
    <t>https://www.facebook.com/groups/1475651492446127</t>
  </si>
  <si>
    <t>https://www.facebook.com/groups/222861367862386</t>
  </si>
  <si>
    <t>https://www.facebook.com/groups/915492248605945</t>
  </si>
  <si>
    <t>https://www.facebook.com/groups/204882203644959</t>
  </si>
  <si>
    <t>https://www.facebook.com/groups/5816499211764998</t>
  </si>
  <si>
    <t>https://www.facebook.com/groups/868065094994812</t>
  </si>
  <si>
    <t>https://www.facebook.com/groups/775555850539428</t>
  </si>
  <si>
    <t>https://www.facebook.com/groups/183001985659825</t>
  </si>
  <si>
    <t>https://www.facebook.com/groups/6138715629502583</t>
  </si>
  <si>
    <t>https://www.facebook.com/groups/558639494877979</t>
  </si>
  <si>
    <t>https://www.facebook.com/groups/136939363652933</t>
  </si>
  <si>
    <t>https://www.facebook.com/groups/444176979436639</t>
  </si>
  <si>
    <t>https://www.facebook.com/groups/551951108632614</t>
  </si>
  <si>
    <t>https://www.facebook.com/groups/261112635632694</t>
  </si>
  <si>
    <t>https://www.facebook.com/groups/901173981182279</t>
  </si>
  <si>
    <t>https://www.facebook.com/groups/151951656917235</t>
  </si>
  <si>
    <t>https://www.facebook.com/groups/2394628030801019</t>
  </si>
  <si>
    <t>https://www.facebook.com/groups/1886741114957314</t>
  </si>
  <si>
    <t>https://www.facebook.com/groups/230384065560364</t>
  </si>
  <si>
    <t>https://www.facebook.com/groups/1803145120005164</t>
  </si>
  <si>
    <t>https://www.facebook.com/groups/805681150430461</t>
  </si>
  <si>
    <t>https://www.facebook.com/groups/687992241291811</t>
  </si>
  <si>
    <t>https://www.facebook.com/groups/1077370916035221</t>
  </si>
  <si>
    <t>https://www.facebook.com/groups/735845426748157</t>
  </si>
  <si>
    <t>https://www.facebook.com/groups/6010773078979303</t>
  </si>
  <si>
    <t>https://www.facebook.com/groups/2001098116780502</t>
  </si>
  <si>
    <t>https://www.facebook.com/groups/2885007511640282</t>
  </si>
  <si>
    <t>Kho Essi You Phúc</t>
  </si>
  <si>
    <t>https://www.facebook.com/groups/746156898899812</t>
  </si>
  <si>
    <t>https://www.facebook.com/groups/249256360863961</t>
  </si>
  <si>
    <t>https://www.facebook.com/groups/339094746277131</t>
  </si>
  <si>
    <t>https://www.facebook.com/groups/138621536846144</t>
  </si>
  <si>
    <t>[HASHTAG]</t>
  </si>
  <si>
    <t>[PHANKHUC]</t>
  </si>
  <si>
    <t>HASHTAG</t>
  </si>
  <si>
    <t>REPLACE</t>
  </si>
  <si>
    <t>NHÀ</t>
  </si>
  <si>
    <t>BÁN</t>
  </si>
  <si>
    <t>B.Á.N</t>
  </si>
  <si>
    <t>GIÁ</t>
  </si>
  <si>
    <t>G.I.Á</t>
  </si>
  <si>
    <t>SÁT</t>
  </si>
  <si>
    <t>S.ÁT</t>
  </si>
  <si>
    <t>KEYWORD</t>
  </si>
  <si>
    <t>Nhà đẹp lung linh</t>
  </si>
  <si>
    <t>Nhà thoáng sáng</t>
  </si>
  <si>
    <t>Nhà thiết kế hợp lý</t>
  </si>
  <si>
    <t>Nhà thiết kế hiện đại</t>
  </si>
  <si>
    <t>Nhà rộng</t>
  </si>
  <si>
    <t>Nhà ở ngay</t>
  </si>
  <si>
    <t>Xách va li về ở luôn</t>
  </si>
  <si>
    <t>Nhà xây chắc chắn</t>
  </si>
  <si>
    <t>Nhà bền đẹp</t>
  </si>
  <si>
    <t>Hẻm sạch đẹp</t>
  </si>
  <si>
    <t>Hẻm thoáng sáng</t>
  </si>
  <si>
    <t>Hẻm rộng</t>
  </si>
  <si>
    <t>Hẻm rộng xe hơi đỗ</t>
  </si>
  <si>
    <t>Hẻm rộng xe hơi tránh</t>
  </si>
  <si>
    <t>Hẻm xe tải đỗ cửa</t>
  </si>
  <si>
    <t>Gần công viên</t>
  </si>
  <si>
    <t>Gần bệnh viện</t>
  </si>
  <si>
    <t>Gần trường học</t>
  </si>
  <si>
    <t>Cạnh chung cư</t>
  </si>
  <si>
    <t>View chung cư</t>
  </si>
  <si>
    <t>Hàng xóm trung tâm thương mại</t>
  </si>
  <si>
    <t>Vị trí dắc địa</t>
  </si>
  <si>
    <t>Lô góc</t>
  </si>
  <si>
    <t>Nhà 2 mặt thoáng</t>
  </si>
  <si>
    <t>View vườn hoa</t>
  </si>
  <si>
    <t>View hồ</t>
  </si>
  <si>
    <t>Phía trước thoáng vĩnh viễn</t>
  </si>
  <si>
    <t xml:space="preserve">có sân để xe </t>
  </si>
  <si>
    <t>có sân vườn</t>
  </si>
  <si>
    <t>Sàn gỗ pơ mu</t>
  </si>
  <si>
    <t xml:space="preserve">cầu thang gỗ lim Lào </t>
  </si>
  <si>
    <t>đèn pha lê Tiệp Khắc</t>
  </si>
  <si>
    <t>đèn led ốp trần</t>
  </si>
  <si>
    <t>ghế sofa cao cấp</t>
  </si>
  <si>
    <t>nội thất nhập khẩu Châu Âu</t>
  </si>
  <si>
    <t>tặn full nội thất</t>
  </si>
  <si>
    <t>chủ nhà giáo viên</t>
  </si>
  <si>
    <t>chủ nhà công chức</t>
  </si>
  <si>
    <t>chủ nhà phúc hậu</t>
  </si>
  <si>
    <t>chủ nhà về hưu</t>
  </si>
  <si>
    <t>chủ nhà hiền lành</t>
  </si>
  <si>
    <t>chủ nhà tử tế</t>
  </si>
  <si>
    <t>hàng xóm tri thức</t>
  </si>
  <si>
    <t>khu phố văn hóa</t>
  </si>
  <si>
    <t>gia đình trí thức</t>
  </si>
  <si>
    <t>gia đình thành đạt, con đi du học</t>
  </si>
  <si>
    <t>chuẩn bị định cư</t>
  </si>
  <si>
    <t>thiện chí thương lượng</t>
  </si>
  <si>
    <t>khủ cần bán gấp</t>
  </si>
  <si>
    <t>không có căn thứ 2</t>
  </si>
  <si>
    <t>rẻ nhất khu vực</t>
  </si>
  <si>
    <t>hiếm trong tầm giá</t>
  </si>
  <si>
    <t>giá hấp dẫn bất ngờ</t>
  </si>
  <si>
    <t>rẻ như biếu</t>
  </si>
  <si>
    <t>sổ cất két</t>
  </si>
  <si>
    <t>nhà mới xây</t>
  </si>
  <si>
    <t>nhà vượng khí</t>
  </si>
  <si>
    <t>chủ nhà làm ăn phát đạt</t>
  </si>
  <si>
    <t>Hẻm thằng một trục</t>
  </si>
  <si>
    <t>Vị trí hiếm có</t>
  </si>
  <si>
    <t>[MANHA]</t>
  </si>
  <si>
    <t>[SONHA]</t>
  </si>
  <si>
    <t>Nhà thật hình thật</t>
  </si>
  <si>
    <t>Nhà đẹp chủ thiện chí</t>
  </si>
  <si>
    <t>Nhà tốt giá rẻ</t>
  </si>
  <si>
    <t>Sổ rõ ràng minh bạch</t>
  </si>
  <si>
    <t xml:space="preserve">Sổ đang cất két chờ khách </t>
  </si>
  <si>
    <t>Sổ đã hoàn công, mua bán dễ dàng</t>
  </si>
  <si>
    <t>Chủ nhà còn độc thân, sổ hồng chính chủ</t>
  </si>
  <si>
    <t>Nhà tắm xịn sò, nhập khẩu cao cấp</t>
  </si>
  <si>
    <t>hàng xóm toàn nhà cao tầng</t>
  </si>
  <si>
    <t>Nhà</t>
  </si>
  <si>
    <t>nhà</t>
  </si>
  <si>
    <t>N.H.À</t>
  </si>
  <si>
    <t>N.h.à</t>
  </si>
  <si>
    <t>n.h.à</t>
  </si>
  <si>
    <t>bán</t>
  </si>
  <si>
    <t>b.á.n</t>
  </si>
  <si>
    <t>https://www.facebook.com/groups/muanhadathcm/</t>
  </si>
  <si>
    <t>https://www.facebook.com/groups/338319429930597</t>
  </si>
  <si>
    <t>https://www.facebook.com/groups/773259641116743</t>
  </si>
  <si>
    <t>HỘI MUA BÁN NHÀ PHỐ - BIỆT THỰ SÀI GÒN</t>
  </si>
  <si>
    <t>https://www.facebook.com/groups/771589242892130</t>
  </si>
  <si>
    <t>Bất Động Sản HCM</t>
  </si>
  <si>
    <t>https://www.facebook.com/groups/612508287599223</t>
  </si>
  <si>
    <t>NHÀ ĐẤT BÌNH THẠNH, GÒ VẤP, PHÚ NHUẬN TPHCM (SÀI GÒN)</t>
  </si>
  <si>
    <t>https://www.facebook.com/groups/570738842958241</t>
  </si>
  <si>
    <t>Nghề Bất Động Sản Tp.HCM</t>
  </si>
  <si>
    <t>https://www.facebook.com/groups/243661249370946</t>
  </si>
  <si>
    <t>https://www.facebook.com/groups/1372100082984194</t>
  </si>
  <si>
    <t>https://www.facebook.com/groups/2148928405407128</t>
  </si>
  <si>
    <t>Bất Động Sản Hồ Chí Minh</t>
  </si>
  <si>
    <t>https://www.facebook.com/groups/418598702437737</t>
  </si>
  <si>
    <t>Bất Động Sản chính chủ TP HCM</t>
  </si>
  <si>
    <t>https://www.facebook.com/groups/2913043672279784</t>
  </si>
  <si>
    <t>Bất Động sản TP. Hồ Chí Minh</t>
  </si>
  <si>
    <t>https://www.facebook.com/groups/195928554615118</t>
  </si>
  <si>
    <t>Mua Bán Nhà Đất Quận 3 HCM</t>
  </si>
  <si>
    <t>https://www.facebook.com/groups/1509928769232215</t>
  </si>
  <si>
    <t>Mua bán Bất Động Sản TP HCM</t>
  </si>
  <si>
    <t>https://www.facebook.com/groups/1527752153932841</t>
  </si>
  <si>
    <t>BẤT ĐỘNG SẢN TPHCM SÀI GÒN</t>
  </si>
  <si>
    <t>https://www.facebook.com/groups/1027701050739602</t>
  </si>
  <si>
    <t>Hội Mua Bán Nhà Đất Sài Gòn</t>
  </si>
  <si>
    <t>Mua Bán Nhà Đất Phú Nhuận TP.HCM</t>
  </si>
  <si>
    <t>https://www.facebook.com/groups/535865390597783</t>
  </si>
  <si>
    <t>https://www.facebook.com/groups/1155796301178015</t>
  </si>
  <si>
    <t>Hội Mua Bán Nhà Đất TP Hồ Chí Minh</t>
  </si>
  <si>
    <t>https://www.facebook.com/groups/926512320833519</t>
  </si>
  <si>
    <t>Mua bán nhà Quận 10</t>
  </si>
  <si>
    <t>Mua Bán Nhà Đất Trung Tâm Sài Gòn</t>
  </si>
  <si>
    <t>https://www.facebook.com/groups/2015637102078929</t>
  </si>
  <si>
    <t>https://www.facebook.com/groups/2388035464547499</t>
  </si>
  <si>
    <t>Mua bán nhà đất TPHCM</t>
  </si>
  <si>
    <t>MUA BÁN BẤT ĐỘNG SẢN NHÀ PHỐ - CĂN HỘ [ TP.HCM ]</t>
  </si>
  <si>
    <t>Hội Mua Bán Bất Động Sản Sài Gòn</t>
  </si>
  <si>
    <t>https://www.facebook.com/groups/1863873137266618</t>
  </si>
  <si>
    <t>https://www.facebook.com/groups/1097836021141613</t>
  </si>
  <si>
    <t>https://www.facebook.com/groups/1833816526661012</t>
  </si>
  <si>
    <t>Hội Bất Động Sản TPHCM</t>
  </si>
  <si>
    <t>Hội mua bán nhà đất quận Bình Tân - Tp HCM</t>
  </si>
  <si>
    <t>https://www.facebook.com/groups/152488818157566</t>
  </si>
  <si>
    <t>Mua Bán Nhà Đất Bình Tân - Tân Phú - Tân Bình TPHCM</t>
  </si>
  <si>
    <t>Hội Mua Bán Nhà Đất Tp HCM</t>
  </si>
  <si>
    <t>https://www.facebook.com/groups/707833015974508</t>
  </si>
  <si>
    <t>https://www.facebook.com/groups/431026644315985</t>
  </si>
  <si>
    <t>https://www.facebook.com/groups/623094876508110</t>
  </si>
  <si>
    <t>BẤT ĐỘNG SẢN SÀI GÒN</t>
  </si>
  <si>
    <t>https://www.facebook.com/groups/1429327637196409</t>
  </si>
  <si>
    <t>Mua Bán Nhà Đất Sài Gòn</t>
  </si>
  <si>
    <t>Bất Động Sản TP.HCM (hội chuyên mua và bán)</t>
  </si>
  <si>
    <t>https://www.facebook.com/groups/1644529789126290</t>
  </si>
  <si>
    <t>https://www.facebook.com/groups/3515059425379598</t>
  </si>
  <si>
    <t>Mua Bán Nhà Đất Chính Chủ TP. Hồ Chí minh</t>
  </si>
  <si>
    <t>HỘI MUA BÁN BẤT ĐỘNG SẢN HỒ CHÍ MINH</t>
  </si>
  <si>
    <t>https://www.facebook.com/groups/3677068335684207</t>
  </si>
  <si>
    <t>Bất động sản, Chung cư, nhà phố, biệt thự, đất nền Sài Gòn - Hồ Chí Minh</t>
  </si>
  <si>
    <t>https://www.facebook.com/groups/2081991185362723</t>
  </si>
  <si>
    <t>Hội Mua Bán Nhà Đất TP.HCM</t>
  </si>
  <si>
    <t>https://www.facebook.com/groups/2859503520953753</t>
  </si>
  <si>
    <t>Bất Động Sản TPHCM</t>
  </si>
  <si>
    <t>Bất Động Sản TP HCM</t>
  </si>
  <si>
    <t>https://www.facebook.com/groups/1882380732091338</t>
  </si>
  <si>
    <t>Bất động sản TP. Hồ Chí Minh</t>
  </si>
  <si>
    <t>https://www.facebook.com/groups/262118973903786</t>
  </si>
  <si>
    <t>https://www.facebook.com/groups/1280896528610919</t>
  </si>
  <si>
    <t>https://www.facebook.com/groups/879463308796504</t>
  </si>
  <si>
    <t>Hội mua bán nhà đất TP. HCM</t>
  </si>
  <si>
    <t>MUA BÁN NHÀ ĐẤT SÀI GÒN</t>
  </si>
  <si>
    <t>https://www.facebook.com/groups/1773061589615698</t>
  </si>
  <si>
    <t>https://www.facebook.com/groups/474726120455829/</t>
  </si>
  <si>
    <t>https://www.facebook.com/groups/346198839190945</t>
  </si>
  <si>
    <t>MUA BÁN NHÀ ĐẤT SÀI GÒN</t>
  </si>
  <si>
    <t>Bất động sản TPHCM</t>
  </si>
  <si>
    <t>Nhà Đất TP Hồ Chí Minh- Mua Bán</t>
  </si>
  <si>
    <t>https://www.facebook.com/groups/2483300315314438</t>
  </si>
  <si>
    <t>Nhà Đất Sài Gòn</t>
  </si>
  <si>
    <t>https://www.facebook.com/groups/941284199964362</t>
  </si>
  <si>
    <t>#3372: Cực hiếm, 1 căn duy nhất tại Phường 7 Quận Bình Thạnh, Mặt tiền: ~4m - nhỉnh: 2 Tỷ_x000D_+ N.h.à 3 tầng đầy đủ công năng, hẻm thoáng sáng xe hơi đậu cửa. 
+ Phù hợp với gia đình nhỏ, đầu tư giữ tiền. Dòng tiền trên 10tr._x000D_#phucvannhapho, #nhaphucvan, #bdsphucvan, #muanha, #bannha, #nhadepgiare, #duoi3ty, #nhaduoi3ty, #nhabinhthanh, #binhthanh, #nhaphobinhthanh, #nharebinhthanh  #hemxehoi... 127.01</t>
  </si>
  <si>
    <t>https://www.facebook.com/groups/477489843526851</t>
  </si>
  <si>
    <t>Nhà đất TPHCM</t>
  </si>
  <si>
    <t>Thành Viên NGUYỄN LINH</t>
  </si>
  <si>
    <t>https://www.facebook.com/groups/833439066690117</t>
  </si>
  <si>
    <t>BẤT ĐỘNG SẢN CHÍNH CHỦ TP.HCM</t>
  </si>
  <si>
    <t>https://www.facebook.com/groups/1315956945940179</t>
  </si>
  <si>
    <t>https://www.facebook.com/groups/3643861382324918</t>
  </si>
  <si>
    <t>https://www.facebook.com/groups/981170110277033</t>
  </si>
  <si>
    <t>https://www.facebook.com/groups/491968837673929</t>
  </si>
  <si>
    <t>https://www.facebook.com/groups/1364436003751485</t>
  </si>
  <si>
    <t>[MACDINH]</t>
  </si>
  <si>
    <t>#phucvannhapho, #nhaphucvan, #bdsphucvan, #muanha, #bannha, #nhadepgiare</t>
  </si>
  <si>
    <t xml:space="preserve">#nhabinhthanh, #binhthanh, #nhaphobinhthanh, #nharebinhthanh </t>
  </si>
  <si>
    <t>#duoi3ty, #nhaduoi3ty</t>
  </si>
  <si>
    <t>#nhaquan3, #quan3, #nhaphoquan3, #nharequan3</t>
  </si>
  <si>
    <t>#nhaphunhuan, #phunhuan, #nhaphophunhuan, #nharephunhuan</t>
  </si>
  <si>
    <t>#nhatanbinh, #tanbinh, #nhaphotanbinh, #nharetanbinh</t>
  </si>
  <si>
    <t>#nhaquan10, #quan10, #nhaphoquan10, #nharequan10</t>
  </si>
  <si>
    <t>NHO3</t>
  </si>
  <si>
    <t>NHO4</t>
  </si>
  <si>
    <t>NHO5</t>
  </si>
  <si>
    <t>NHO6</t>
  </si>
  <si>
    <t>NHO7</t>
  </si>
  <si>
    <t>NHO8</t>
  </si>
  <si>
    <t>NHO9</t>
  </si>
  <si>
    <t>#duoi4ty, #nhaduoi4ty</t>
  </si>
  <si>
    <t>#duoi5ty, #nhaduoi5ty</t>
  </si>
  <si>
    <t>#duoi6ty, #nhaduoi6ty</t>
  </si>
  <si>
    <t>#duoi7ty, #nhaduoi7ty</t>
  </si>
  <si>
    <t>#duoi8ty, #nhaduoi8ty</t>
  </si>
  <si>
    <t>#duoi9ty, #nhaduoi9ty</t>
  </si>
  <si>
    <t>#hemxehoi, #nhahemxehoi, #hemrong, #nhahemrong</t>
  </si>
  <si>
    <t>3[PN]</t>
  </si>
  <si>
    <t>1[PN]</t>
  </si>
  <si>
    <t>#nha1phongngu, #motphongngu, #nhamotphongngu</t>
  </si>
  <si>
    <t>#nha3phongngu, #baphongngu, #nhabaphongngu</t>
  </si>
  <si>
    <t>2[TANG]</t>
  </si>
  <si>
    <t>#nha2tang, #nhahaitang, #nha2lau, #nhahailau</t>
  </si>
  <si>
    <t>PUBLIC GROUP</t>
  </si>
  <si>
    <t>[THUMUCANH]</t>
  </si>
  <si>
    <t>[GIABQ/M2]</t>
  </si>
  <si>
    <t>MARKET GROUP</t>
  </si>
  <si>
    <t>GROUP NAME</t>
  </si>
  <si>
    <t>LINK ĐĂNG</t>
  </si>
  <si>
    <t>COMMENTS</t>
  </si>
  <si>
    <t>[HEM]1</t>
  </si>
  <si>
    <t>[HEM]2</t>
  </si>
  <si>
    <t>[HEM]3</t>
  </si>
  <si>
    <t>[HEM]4</t>
  </si>
  <si>
    <t>[HEM]5</t>
  </si>
  <si>
    <t>[HEM]6</t>
  </si>
  <si>
    <t>[HEM]7</t>
  </si>
  <si>
    <t>[HEM]8</t>
  </si>
  <si>
    <t>[Phường 13]</t>
  </si>
  <si>
    <t>[Phường 9]</t>
  </si>
  <si>
    <t>13</t>
  </si>
  <si>
    <t>09</t>
  </si>
  <si>
    <t>Quận 10</t>
  </si>
  <si>
    <t>Quận 3</t>
  </si>
  <si>
    <t>https://bds.com.vn</t>
  </si>
  <si>
    <t>[LOAIBDS]1</t>
  </si>
  <si>
    <t>[LOAIBDS]2</t>
  </si>
  <si>
    <t>Mua bán nhà riêng</t>
  </si>
  <si>
    <t>Mua bán căn hộ chung cư</t>
  </si>
  <si>
    <t>Bình Thạnh</t>
  </si>
  <si>
    <t>Phú Nhuận</t>
  </si>
  <si>
    <t>Tân Bình</t>
  </si>
  <si>
    <t>4[TANG]</t>
  </si>
  <si>
    <t>#nha4tang, #nhabontang, #nha4lau, #nhabonlau</t>
  </si>
  <si>
    <t>5[TANG]</t>
  </si>
  <si>
    <t>#nha5tang, #nhanamtang, #nha5lau, #nhanamlau</t>
  </si>
  <si>
    <t>Bình Tân</t>
  </si>
  <si>
    <t>#nhabinhtan, #binhtan, #nhaphobinhtan, #nharebinhtan</t>
  </si>
  <si>
    <t>Gò Vấp</t>
  </si>
  <si>
    <t>#nhagovap, #govap, #nhaphogovap, #nharegovap</t>
  </si>
  <si>
    <t>[PHAPLY]1</t>
  </si>
  <si>
    <t>[PHAPLY]5</t>
  </si>
  <si>
    <t>[PHAPLY]6</t>
  </si>
  <si>
    <t>[PHAPLY]7</t>
  </si>
  <si>
    <t>[PHAPLY]8</t>
  </si>
  <si>
    <t>[PHAPLY]9</t>
  </si>
  <si>
    <t>[PHAPLY]2</t>
  </si>
  <si>
    <t>[PHAPLY]3</t>
  </si>
  <si>
    <t>[PHAPLY]4</t>
  </si>
  <si>
    <t>[SLOWGAN]3</t>
  </si>
  <si>
    <t>[SLOWGAN]4</t>
  </si>
  <si>
    <t>[SLOWGAN]2</t>
  </si>
  <si>
    <t>[SLOWGAN]6</t>
  </si>
  <si>
    <t>[SLOWGAN]1</t>
  </si>
  <si>
    <t>[TAMLINH]2</t>
  </si>
  <si>
    <t>[TAMLINH]3</t>
  </si>
  <si>
    <t>[THONGSO]9</t>
  </si>
  <si>
    <t>[GIA]1</t>
  </si>
  <si>
    <t>[GIA]2</t>
  </si>
  <si>
    <t>[GIA]3</t>
  </si>
  <si>
    <t>[GIA]4</t>
  </si>
  <si>
    <t>[GIA]5</t>
  </si>
  <si>
    <t>[GIA]6</t>
  </si>
  <si>
    <t>[GIA]7</t>
  </si>
  <si>
    <t>[GIA]8</t>
  </si>
  <si>
    <t>[DANTRI]1</t>
  </si>
  <si>
    <t>[DANTRI]2</t>
  </si>
  <si>
    <t>[DANTRI]3</t>
  </si>
  <si>
    <t>[DANTRI]4</t>
  </si>
  <si>
    <t>[DANTRI]5</t>
  </si>
  <si>
    <t>[DANTRI]6</t>
  </si>
  <si>
    <t>[DANTRI]7</t>
  </si>
  <si>
    <t>[DANTRI]8</t>
  </si>
  <si>
    <t>[DANTRI]9</t>
  </si>
  <si>
    <t>[DANTRI]10</t>
  </si>
  <si>
    <t>[DANTRI]11</t>
  </si>
  <si>
    <t>[DANTRI]12</t>
  </si>
  <si>
    <t>[NOITHAT]1</t>
  </si>
  <si>
    <t>[NOITHAT]2</t>
  </si>
  <si>
    <t>[NOITHAT]3</t>
  </si>
  <si>
    <t>[NOITHAT]4</t>
  </si>
  <si>
    <t>[NOITHAT]5</t>
  </si>
  <si>
    <t>[NOITHAT]6</t>
  </si>
  <si>
    <t>[NOITHAT]7</t>
  </si>
  <si>
    <t>[NOITHAT]8</t>
  </si>
  <si>
    <t>[VITRI]1</t>
  </si>
  <si>
    <t>[VITRI]2</t>
  </si>
  <si>
    <t>[VITRI]3</t>
  </si>
  <si>
    <t>[VITRI]4</t>
  </si>
  <si>
    <t>[VITRI]5</t>
  </si>
  <si>
    <t>[VITRI]6</t>
  </si>
  <si>
    <t>[VITRI]7</t>
  </si>
  <si>
    <t>[VITRI]8</t>
  </si>
  <si>
    <t>[VITRI]9</t>
  </si>
  <si>
    <t>[VITRI]10</t>
  </si>
  <si>
    <t>[VITRI]11</t>
  </si>
  <si>
    <t>[VITRI]12</t>
  </si>
  <si>
    <t>[VITRI]13</t>
  </si>
  <si>
    <t>[VITRI]14</t>
  </si>
  <si>
    <t>[VITRI]15</t>
  </si>
  <si>
    <t>[HEM]9</t>
  </si>
  <si>
    <t>[HEM]10</t>
  </si>
  <si>
    <t>[HEM]11</t>
  </si>
  <si>
    <t>[NHA]1</t>
  </si>
  <si>
    <t>[NHA]2</t>
  </si>
  <si>
    <t>[NHA]3</t>
  </si>
  <si>
    <t>[NHA]4</t>
  </si>
  <si>
    <t>[NHA]5</t>
  </si>
  <si>
    <t>[NHA]6</t>
  </si>
  <si>
    <t>[NHA]7</t>
  </si>
  <si>
    <t>[NHA]8</t>
  </si>
  <si>
    <t>[NHA]9</t>
  </si>
  <si>
    <t>[CONGNANG]1</t>
  </si>
  <si>
    <t>[CONGNANG]2</t>
  </si>
  <si>
    <t>[CONGNANG]3</t>
  </si>
  <si>
    <t>[CONGNANG]4</t>
  </si>
  <si>
    <t>[KETCAU]1</t>
  </si>
  <si>
    <t>[KETCAU]2</t>
  </si>
  <si>
    <t>[KETCAU]3</t>
  </si>
  <si>
    <t>[KETCAU]4</t>
  </si>
  <si>
    <t>kêt cấu 1</t>
  </si>
  <si>
    <t>kết cấu 2</t>
  </si>
  <si>
    <t>kết cấu 3</t>
  </si>
  <si>
    <t>kết cấu 4</t>
  </si>
  <si>
    <t>[CHU]1</t>
  </si>
  <si>
    <t>[CHU]2</t>
  </si>
  <si>
    <t>[CHU]3</t>
  </si>
  <si>
    <t>[CHU]4</t>
  </si>
  <si>
    <t>chủ định cư bán gấp</t>
  </si>
  <si>
    <t>chủ thiện chí cho người có duyên</t>
  </si>
  <si>
    <t xml:space="preserve">chủ nhà có học vị </t>
  </si>
  <si>
    <t xml:space="preserve">chủ thân thiện vui vẻ </t>
  </si>
  <si>
    <t>[PHAPLY]10</t>
  </si>
  <si>
    <t>[PHAPLY]11</t>
  </si>
  <si>
    <t>[PHAPLY]12</t>
  </si>
  <si>
    <t>[PHAPLY]13</t>
  </si>
  <si>
    <t>Pháp lý 13</t>
  </si>
  <si>
    <t>[SLOWGAN]10</t>
  </si>
  <si>
    <t>[THONGSO]13</t>
  </si>
  <si>
    <t>[GIA]9</t>
  </si>
  <si>
    <t>[GIA]10</t>
  </si>
  <si>
    <t>[GIA]11</t>
  </si>
  <si>
    <t>[GIA]12</t>
  </si>
  <si>
    <t>[GIA]13</t>
  </si>
  <si>
    <t>[DANTRI]13</t>
  </si>
  <si>
    <t>hàng xóm hòa đồng vui vẻ</t>
  </si>
  <si>
    <t>[NOITHAT]9</t>
  </si>
  <si>
    <t>[NOITHAT]10</t>
  </si>
  <si>
    <t>[NOITHAT]11</t>
  </si>
  <si>
    <t>[NOITHAT]12</t>
  </si>
  <si>
    <t>[NOITHAT]13</t>
  </si>
  <si>
    <t>[HEM]12</t>
  </si>
  <si>
    <t>[HEM]13</t>
  </si>
  <si>
    <t>[NHA]10</t>
  </si>
  <si>
    <t>[NHA]11</t>
  </si>
  <si>
    <t>[NHA]12</t>
  </si>
  <si>
    <t>[NHA]13</t>
  </si>
  <si>
    <t>[CONGNANG]5</t>
  </si>
  <si>
    <t>[CONGNANG]6</t>
  </si>
  <si>
    <t>[CONGNANG]7</t>
  </si>
  <si>
    <t>[CONGNANG]8</t>
  </si>
  <si>
    <t>[CONGNANG]9</t>
  </si>
  <si>
    <t>[CONGNANG]10</t>
  </si>
  <si>
    <t>[CONGNANG]11</t>
  </si>
  <si>
    <t>[CONGNANG]12</t>
  </si>
  <si>
    <t>[CONGNANG]13</t>
  </si>
  <si>
    <t>công năng 9</t>
  </si>
  <si>
    <t>công năng 10</t>
  </si>
  <si>
    <t>công năng 11</t>
  </si>
  <si>
    <t>công năng 12</t>
  </si>
  <si>
    <t>công năng 13</t>
  </si>
  <si>
    <t>[KETCAU]5</t>
  </si>
  <si>
    <t>[KETCAU]6</t>
  </si>
  <si>
    <t>[KETCAU]7</t>
  </si>
  <si>
    <t>[KETCAU]8</t>
  </si>
  <si>
    <t>[KETCAU]9</t>
  </si>
  <si>
    <t>[KETCAU]10</t>
  </si>
  <si>
    <t>[KETCAU]11</t>
  </si>
  <si>
    <t>[KETCAU]12</t>
  </si>
  <si>
    <t>[KETCAU]13</t>
  </si>
  <si>
    <t>kêt cấu 5</t>
  </si>
  <si>
    <t>kết cấu 6</t>
  </si>
  <si>
    <t>kết cấu 7</t>
  </si>
  <si>
    <t>kết cấu 8</t>
  </si>
  <si>
    <t>kêt cấu 9</t>
  </si>
  <si>
    <t>kết cấu 10</t>
  </si>
  <si>
    <t>kết cấu 11</t>
  </si>
  <si>
    <t>kết cấu 12</t>
  </si>
  <si>
    <t>kết cấu 13</t>
  </si>
  <si>
    <t>[CHU]5</t>
  </si>
  <si>
    <t>[CHU]6</t>
  </si>
  <si>
    <t>[CHU]7</t>
  </si>
  <si>
    <t>[CHU]8</t>
  </si>
  <si>
    <t>[CHU]9</t>
  </si>
  <si>
    <t>[CHU]10</t>
  </si>
  <si>
    <t>[CHU]11</t>
  </si>
  <si>
    <t>[CHU]12</t>
  </si>
  <si>
    <t>[CHU]13</t>
  </si>
  <si>
    <t>[TIENICH]1</t>
  </si>
  <si>
    <t>[TIENICH]2</t>
  </si>
  <si>
    <t>[TIENICH]3</t>
  </si>
  <si>
    <t>[TIENICH]4</t>
  </si>
  <si>
    <t>[TIENICH]5</t>
  </si>
  <si>
    <t>[TIENICH]6</t>
  </si>
  <si>
    <t>[TIENICH]7</t>
  </si>
  <si>
    <t>[TIENICH]8</t>
  </si>
  <si>
    <t>[TIENICH]9</t>
  </si>
  <si>
    <t>[TIENICH]10</t>
  </si>
  <si>
    <t>[TIENICH]11</t>
  </si>
  <si>
    <t>[TIENICH]12</t>
  </si>
  <si>
    <t>[TIENICH]13</t>
  </si>
  <si>
    <t>[FB_CANHAN]1</t>
  </si>
  <si>
    <t>[FB_CANHAN]2</t>
  </si>
  <si>
    <t>[FB_CANHAN]3</t>
  </si>
  <si>
    <t>[FB_CANHAN]4</t>
  </si>
  <si>
    <t>[FB_CANHAN]5</t>
  </si>
  <si>
    <t>[FB_CANHAN]6</t>
  </si>
  <si>
    <t>[FB_CANHAN]7</t>
  </si>
  <si>
    <t>[FB_CANHAN]8</t>
  </si>
  <si>
    <t>[FB_CANHAN]9</t>
  </si>
  <si>
    <t>[FB_CANHAN]10</t>
  </si>
  <si>
    <t>[FB_CANHAN]11</t>
  </si>
  <si>
    <t>[FB_CANHAN]12</t>
  </si>
  <si>
    <t>[FB_CANHAN]13</t>
  </si>
  <si>
    <t>[FB_CANHAN]14</t>
  </si>
  <si>
    <t>[FB_CANHAN]15</t>
  </si>
  <si>
    <t>[FB_CANHAN]16</t>
  </si>
  <si>
    <t>[FB_CANHAN]17</t>
  </si>
  <si>
    <t>[FB_CANHAN]19</t>
  </si>
  <si>
    <t>[FB_CANHAN]24</t>
  </si>
  <si>
    <t>[FB_CANHAN]26</t>
  </si>
  <si>
    <t>[FB_CANHAN]28</t>
  </si>
  <si>
    <t>[FB_CANHAN]29</t>
  </si>
  <si>
    <t>Trần Văn Đang1</t>
  </si>
  <si>
    <t>Đường Trần Văn Đang</t>
  </si>
  <si>
    <t>Trần Văn Đang2</t>
  </si>
  <si>
    <t>Gần Ga Xe Lửa</t>
  </si>
  <si>
    <t>Trần Văn Đang3</t>
  </si>
  <si>
    <t>Gần Cầu Lê Văn Sỹ</t>
  </si>
  <si>
    <t>Đường Lê Văn Sỹ</t>
  </si>
  <si>
    <t>Lê Văn Sỹ1</t>
  </si>
  <si>
    <t>Lê Văn Sỹ2</t>
  </si>
  <si>
    <t>Gần Nhà Thờ Vườn Xoài</t>
  </si>
  <si>
    <t>Lê Văn Sỹ3</t>
  </si>
  <si>
    <t>Gần Nhà Thờ Ba Chuông</t>
  </si>
  <si>
    <t>Cách Mạng Tháng Tám1</t>
  </si>
  <si>
    <t>Cách Mạng Tháng Tám2</t>
  </si>
  <si>
    <t>Gần Chợ Hòa Hưng</t>
  </si>
  <si>
    <t>Cách Mạng Tháng Tám3</t>
  </si>
  <si>
    <t>Gần Công viên Lê Thị Riêng</t>
  </si>
  <si>
    <t>Đường Hoàng Sa</t>
  </si>
  <si>
    <t>Hoàng Sa1</t>
  </si>
  <si>
    <t>Trần Quốc Thảo3</t>
  </si>
  <si>
    <t>Gần Nhà Bảo Tàng Phụ Nữ Nam Bộ</t>
  </si>
  <si>
    <t>BẤT ĐỘNG SẢN TP. HỒ CHÍ MINH</t>
  </si>
  <si>
    <t>Khách hàng</t>
  </si>
  <si>
    <t>K.h.a.c.h h.à.n.g</t>
  </si>
  <si>
    <t>H3G</t>
  </si>
  <si>
    <t>mặt tiền</t>
  </si>
  <si>
    <t>hẻm ba gác</t>
  </si>
  <si>
    <t>hẻm xe hơi</t>
  </si>
  <si>
    <t>Chủ</t>
  </si>
  <si>
    <t>C.h.ủ</t>
  </si>
  <si>
    <t>chủ</t>
  </si>
  <si>
    <t>c.h.ủ</t>
  </si>
  <si>
    <t>hiếm</t>
  </si>
  <si>
    <t>h.i.ế.m</t>
  </si>
  <si>
    <t>m2</t>
  </si>
  <si>
    <r>
      <t>m</t>
    </r>
    <r>
      <rPr>
        <sz val="11"/>
        <color theme="1"/>
        <rFont val="Agency FB"/>
        <family val="2"/>
      </rPr>
      <t>²</t>
    </r>
  </si>
  <si>
    <t>Cực</t>
  </si>
  <si>
    <t>C.ự.c</t>
  </si>
  <si>
    <t>MUA BÁN BĐS THÀNH PHỐ HỒ CHÍ MINH</t>
  </si>
  <si>
    <t>Phạm Văn Hai</t>
  </si>
  <si>
    <t>Hòa Hưng</t>
  </si>
  <si>
    <t>[TIEUDE]M1</t>
  </si>
  <si>
    <t>Rẻ nhất khu vực</t>
  </si>
  <si>
    <t>Mua ngay kẻo mất</t>
  </si>
  <si>
    <t>Tiền sẵn két thì đừng chờ đợi nữa</t>
  </si>
  <si>
    <t>đầy đủ công năng tiện ích</t>
  </si>
  <si>
    <t>nhà thoáng sáng</t>
  </si>
  <si>
    <t>không gian sinh hoạt rộng rãi thoáng sáng</t>
  </si>
  <si>
    <t>không gian học tâp làm việc cực chill</t>
  </si>
  <si>
    <t>không gian lý tưởng cho gia đình trẻ</t>
  </si>
  <si>
    <t>cơ sở vật chất sang xịn mịn</t>
  </si>
  <si>
    <t>nhà thoáng sáng, đầy đủ công năng tiện ích</t>
  </si>
  <si>
    <t>đây đủ công năng, có phòng cho người lớn tuổi</t>
  </si>
  <si>
    <t>[TIEUDE]M2</t>
  </si>
  <si>
    <t>[TIEUDE]M3</t>
  </si>
  <si>
    <t>[TIEUDE]M4</t>
  </si>
  <si>
    <t>[TIEUDE]M6</t>
  </si>
  <si>
    <t>[TIEUDE]M5</t>
  </si>
  <si>
    <t>[TIEUDE]M7</t>
  </si>
  <si>
    <t>[TIEUDE]M8</t>
  </si>
  <si>
    <t>CHỈ [GIA] TỶ SỞ HỮU CĂN NHÀ [TANG] TÂNG, [PN] PN,  [DUONG] - [PHUONG] - [QUAN], [CONGNANG], [SLOWGAN].</t>
  </si>
  <si>
    <t>Đường C.M.T.8</t>
  </si>
  <si>
    <t>CHỈ [GIA] TỶ SỞ HỮU CĂN NHÀ [PN] PN, [WC] WC,  [DUONG] - [PHUONG] - [QUAN], [CONGNANG], [SLOWGAN].</t>
  </si>
  <si>
    <t>[NHA], [DUONG] - [PHUONG] - [QUAN], [CONGNANG], GIÁ [GIA] TỶ - [SLOWGAN].</t>
  </si>
  <si>
    <t>[TIEUDE]M9</t>
  </si>
  <si>
    <t>[HEM], [CHU] CẦN BÁN CĂN NHÀ [TANG] TÂNG, [PN] PN,  [DUONG] - [PHUONG] - [QUAN], [CONGNANG], NHỈNH [GIA] TỶ, [SLOWGAN].</t>
  </si>
  <si>
    <t>Hẻm thông</t>
  </si>
  <si>
    <t>Hẻm xe tránh nhau thoải mái</t>
  </si>
  <si>
    <t>Hẻm năng động</t>
  </si>
  <si>
    <t>Hẻm buôn bán nhộn nhịp</t>
  </si>
  <si>
    <t>Hẻm yên tỉnh, dân trí cao</t>
  </si>
  <si>
    <t>bớt lộc cho khách thiện chí</t>
  </si>
  <si>
    <t>Trần Văn Đang4</t>
  </si>
  <si>
    <t>Ngay Trần Văn Đang</t>
  </si>
  <si>
    <t>Lê Văn Sỹ4</t>
  </si>
  <si>
    <t>Ngay Lê Văn Sỹ</t>
  </si>
  <si>
    <t>Cách Mạng Tháng Tám4</t>
  </si>
  <si>
    <t>Ngay C.M.T.8</t>
  </si>
  <si>
    <t>giá rẻ như tặng</t>
  </si>
  <si>
    <t>Quận Tân Bình-[MARKET]2</t>
  </si>
  <si>
    <t>Quận Tân Bình-[MARKET]6</t>
  </si>
  <si>
    <t>Lăng Cha Cả</t>
  </si>
  <si>
    <t>Quận Tân Bình-[MARKET]7</t>
  </si>
  <si>
    <t>Ông Địa</t>
  </si>
  <si>
    <t>[NOIDUNG]M1</t>
  </si>
  <si>
    <t>[NOIDUNG]M2</t>
  </si>
  <si>
    <t>[NOIDUNG]M3</t>
  </si>
  <si>
    <t>[NOIDUNG]M4</t>
  </si>
  <si>
    <t>TIÊU ĐỀ - NỘI DUNG</t>
  </si>
  <si>
    <t>KEYWORDS</t>
  </si>
  <si>
    <t>ĐƯỜNG - CHỢ - BỆNH VIỆN</t>
  </si>
  <si>
    <t>- Vị trí đẹp, đắc địa, giao thông đi lại thuận tiện.
- Tiện di chuyển đến các Quận [QUANLANCAN]...
- Nhà phù hợp để ở kết hợp kinh doanh buôn bán hoặc mở văn phòng công ty</t>
  </si>
  <si>
    <t>-Nhà phố [TANG] tầng, thiết kế hiện đại, thoáng mát. 
-[PN] PN - [WC] WC. Nội thất đầy đủ tiện nghi.
- [PHAPLY], công chứng nhanh.</t>
  </si>
  <si>
    <t>- Nhà nằm ngay trung tâm [QUAN], thuận tiện đi lại, giao thông đông đúc, sầm uất.
- Gần chợ [CHO], trường học [TRUONGHOC], bệnh viện [BENHVIEN], công viên [CONGVIEN],... là nơi lý tưởng để ở hoặc kinh doanh.
- [PHAPLY], mua nhanh bán nhanh.</t>
  </si>
  <si>
    <t>- Nhà ở gần chợ [MARKET], gần bệnh viện [BENHVIEN], siêu thị [SIEUTHI]
- Tiện di chuyển đến các quận [QUANLANCAN]…
-  [PHAPLY], công chứng nhanh, nhà bán giao ngay.</t>
  </si>
  <si>
    <t>Sổ</t>
  </si>
  <si>
    <t>S.ổ</t>
  </si>
  <si>
    <t>kinh doanh</t>
  </si>
  <si>
    <t>k.i.n.h d.o.a.n.h</t>
  </si>
  <si>
    <t>Quận 10-Phương 15-[MARKET]1</t>
  </si>
  <si>
    <t>Vải Tân Bình</t>
  </si>
  <si>
    <t>Quận 10-Phường 15-[MARKET]2</t>
  </si>
  <si>
    <t>Quận 10-Phường 15-[MARKET]3</t>
  </si>
  <si>
    <t>Quận 10-Phường 15-[BENHVIEN]1</t>
  </si>
  <si>
    <t>Măt Sài Gòn</t>
  </si>
  <si>
    <t>Quận 10-Phường 15-[BENHVIEN]2</t>
  </si>
  <si>
    <t>Thống Nhất</t>
  </si>
  <si>
    <t>Quận 10-Phường 15-[BENHVIEN]3</t>
  </si>
  <si>
    <t>Trung Tâm Y Tế Quận 10</t>
  </si>
  <si>
    <t>Quận 10-Phường 15-[SIEUTHI]1</t>
  </si>
  <si>
    <t>Sài Gòn Food</t>
  </si>
  <si>
    <t>Quận 10-Phường 15-[SIEUTHI]2</t>
  </si>
  <si>
    <t>Bách Hóa Xanh</t>
  </si>
  <si>
    <t>Quận 10-Phường 15-[SIEUTHI]3</t>
  </si>
  <si>
    <t>Co.op Food</t>
  </si>
  <si>
    <t>THPT Lương Thế Vinh</t>
  </si>
  <si>
    <t>THPT Duy Tân</t>
  </si>
  <si>
    <t>Quận 10-Phường 15-[CONGVIEN]1</t>
  </si>
  <si>
    <t>Quận 10-Phường 15-[CONGVIEN]2</t>
  </si>
  <si>
    <t>Lê Thị Riêng</t>
  </si>
  <si>
    <t>Q10</t>
  </si>
  <si>
    <t>Quận 10-Phường 15-[TRUONGHOC]1</t>
  </si>
  <si>
    <t>Quận 10-Phường 15-[TRUONGHOC]2</t>
  </si>
  <si>
    <t>Quận 10-Phường 15-[QUANLANCAN]1</t>
  </si>
  <si>
    <t>Quận 10-Phường 15-[QUANLANCAN]2</t>
  </si>
  <si>
    <t>Quận 3, Quận 1, Tân Bình</t>
  </si>
  <si>
    <t>Quận 3, Quận 1, Phú Nhuận</t>
  </si>
  <si>
    <t>[PASSWORD]</t>
  </si>
  <si>
    <t>https://www.chotot.com</t>
  </si>
  <si>
    <t>https://phonhadat.net</t>
  </si>
  <si>
    <t>ephuc81.phuongdong.thienkhoihcm@gmail.com</t>
  </si>
  <si>
    <t>[EXPORT-IMAGES]</t>
  </si>
  <si>
    <t>[TIMEVALUE]</t>
  </si>
  <si>
    <t>TRANG CUA THIEN KHOI</t>
  </si>
  <si>
    <t>TRANG MIEN PHI</t>
  </si>
  <si>
    <t>HƯỚNG DẪN CẤU HÌNH TRÊN TRÌNH DUYỆT CHROME</t>
  </si>
  <si>
    <t>Mở trình duyệt Google Chrome lên</t>
  </si>
  <si>
    <t>1. Cài add-on Save Page WE vào Chrome</t>
  </si>
  <si>
    <t>2. Cấu hình tên file Download của Save Page WE</t>
  </si>
  <si>
    <t>-&gt; chọn Tab File Info -&gt; Trường Save File Name nhập vào %FILE% -&gt; click Save để lưu</t>
  </si>
  <si>
    <t>3. Cấu hình thư mục downloads mặc định của Chrome</t>
  </si>
  <si>
    <t>HƯỚNG DẪN CÀI ĐẶT SELENIUM TRÊN EXCEL</t>
  </si>
  <si>
    <t xml:space="preserve">1. Cài đặt SeleniumBasic-2.0.9.0.exe </t>
  </si>
  <si>
    <t xml:space="preserve">2. Copy file Chromedriver-win64 (file chromedriver.exe) vào thư mục cài đặt SeleniumBasic ở trên (chép đè override). </t>
  </si>
  <si>
    <t xml:space="preserve">(Kiểm tra bằng cách double click vào file chromedriver.exe chạy thử, nếu không bị lỗi gì là ok. </t>
  </si>
  <si>
    <t>- Nếu bị lỗi thì kiểm tra lại version của trình duyệt Chrome xem đang là version gì ?</t>
  </si>
  <si>
    <t>Thực thi file StartChrome.vbs để kiểm tra và cài đặt .NET Framwork</t>
  </si>
  <si>
    <t>4. Cấp quyền cho chromdriver.exe vượt tường lửa</t>
  </si>
  <si>
    <t>( Vào Start -&gt; Allow a app through Windows FireWall -&gt; Change Settings -&gt; Allow another app -&gt; Chọn đến file chromedriver.exe copy ở trên -&gt; Add</t>
  </si>
  <si>
    <t>-&gt; Tick vào Private và Public luôn -&gt; OK)</t>
  </si>
  <si>
    <t>5. Mở file Excel chạy thừ chương trình.</t>
  </si>
  <si>
    <t xml:space="preserve"> Vào trang : </t>
  </si>
  <si>
    <t>https://chromewebstore.google.com/detail/save-page-we/dhhpefjklgkmgeafimnjhojgjamoafof</t>
  </si>
  <si>
    <t>-&gt; Add To Chrome</t>
  </si>
  <si>
    <t>Vào trang:</t>
  </si>
  <si>
    <t>chrome-extension://dhhpefjklgkmgeafimnjhojgjamoafof/options.html</t>
  </si>
  <si>
    <t>Vào trang</t>
  </si>
  <si>
    <t xml:space="preserve">chrome://settings/downloads </t>
  </si>
  <si>
    <t>-&gt; nhấn Change -&gt; chọn vào thư muc "D:\Downloads"</t>
  </si>
  <si>
    <t>-Vào đường dẫn sau</t>
  </si>
  <si>
    <t xml:space="preserve">http://chromedriver.chromium.org/downloads </t>
  </si>
  <si>
    <t>tải đúng version chromdriver.exe phù hợp)</t>
  </si>
  <si>
    <t xml:space="preserve">3. Trong thư mục cài đặt Selenium, vào thư muc Scripts </t>
  </si>
  <si>
    <t>(C:\Users\ADMIN\AppData\Local\SeleniumBasic\Scripts)</t>
  </si>
  <si>
    <t xml:space="preserve">(Copy thư mục cài đặt lưu lại. Thông thường là đường dẫn </t>
  </si>
  <si>
    <t>C:\Users\ADMIN\AppData\Local\SeleniumBasic</t>
  </si>
  <si>
    <t>01</t>
  </si>
  <si>
    <t>Hoàng Sa4</t>
  </si>
  <si>
    <t>Ngay Hoàng Sa</t>
  </si>
  <si>
    <t>[SLOWGAN]9</t>
  </si>
  <si>
    <t>Đừng ngại, hãy đến mà xem</t>
  </si>
  <si>
    <t>[FB_CANHAN]22</t>
  </si>
  <si>
    <t>[FACEBOOK]</t>
  </si>
  <si>
    <t>https://www.facebook.com/ephuc</t>
  </si>
  <si>
    <t>[SLOWGAN]11</t>
  </si>
  <si>
    <t>Sổ rõ ràng cần người đến trao tay</t>
  </si>
  <si>
    <t>[AVATAR]</t>
  </si>
  <si>
    <t>[IMAGE-COUNT]</t>
  </si>
  <si>
    <t>[IMAGE]1</t>
  </si>
  <si>
    <t>Gần CLB Lan Anh</t>
  </si>
  <si>
    <t>[TAMLINH]8</t>
  </si>
  <si>
    <t>khu kinh doanh sầm uất</t>
  </si>
  <si>
    <t>[HEM]0</t>
  </si>
  <si>
    <t>#hemxemay, #nhahemxemay</t>
  </si>
  <si>
    <t>[Phường 1]</t>
  </si>
  <si>
    <t>[TAMLINH]13</t>
  </si>
  <si>
    <t>vị trí đẹp nhất hẻm</t>
  </si>
  <si>
    <t>#hemxehoi, #nhahemxehoi, #hemrong, #nhahemrong, #hemxetai, #nhahemxetai</t>
  </si>
  <si>
    <t>[Phường 2]</t>
  </si>
  <si>
    <t>02</t>
  </si>
  <si>
    <t>[EDIT-IMAGES]</t>
  </si>
  <si>
    <t>Lý Chính Thắng1</t>
  </si>
  <si>
    <t>Đường Lý Chính Thắng</t>
  </si>
  <si>
    <t>[THONGSO]1</t>
  </si>
  <si>
    <t>rộng rãi, thoáng mát</t>
  </si>
  <si>
    <t>[Phường 3]</t>
  </si>
  <si>
    <t>03</t>
  </si>
  <si>
    <t>[USE-EDITED-IMAGES]</t>
  </si>
  <si>
    <t>Lý Chính Thắng2</t>
  </si>
  <si>
    <t>Gần Bệnh viện Tai Mũi Họng</t>
  </si>
  <si>
    <t>[THONGSO]2</t>
  </si>
  <si>
    <t>mặt tiền rộng</t>
  </si>
  <si>
    <t>#hemxehoi, #nhahemxehoi, #hemxetai, #nhahemxetai</t>
  </si>
  <si>
    <t>[Phường 4]</t>
  </si>
  <si>
    <t>04</t>
  </si>
  <si>
    <t>Lý Chính Thắng3</t>
  </si>
  <si>
    <t>Gần Nhà văn hóa Phụ Nữ TP.HCM</t>
  </si>
  <si>
    <t>[THONGSO]3</t>
  </si>
  <si>
    <t>nhà rộng bề thế</t>
  </si>
  <si>
    <t>[Phường 5]</t>
  </si>
  <si>
    <t>05</t>
  </si>
  <si>
    <t>[AUTOSHAPETYPE]</t>
  </si>
  <si>
    <t>Lý Chính Thắng4</t>
  </si>
  <si>
    <t>Ngay Lý Chính Thắng</t>
  </si>
  <si>
    <t>[THONGSO]5</t>
  </si>
  <si>
    <t>nhà nhiều tầng</t>
  </si>
  <si>
    <t>[Phường 6]</t>
  </si>
  <si>
    <t>06</t>
  </si>
  <si>
    <t>[SOFTEDGE]</t>
  </si>
  <si>
    <t>[THONGSO]6</t>
  </si>
  <si>
    <t>mặt tiền hiếm có</t>
  </si>
  <si>
    <t>[Phường 8]</t>
  </si>
  <si>
    <t>08</t>
  </si>
  <si>
    <t>[BRIGHTNESS]</t>
  </si>
  <si>
    <t>[THONGSO]7</t>
  </si>
  <si>
    <t>nhà vuông vức</t>
  </si>
  <si>
    <t>[CONTRAST]</t>
  </si>
  <si>
    <t>Quận Tân Bình-[MARKET]1</t>
  </si>
  <si>
    <t>[THONGSO]8</t>
  </si>
  <si>
    <t>sổ chính chủ</t>
  </si>
  <si>
    <t>[Phường 7]</t>
  </si>
  <si>
    <t>07</t>
  </si>
  <si>
    <t>[DOWNLOADS-FOLDER]</t>
  </si>
  <si>
    <t>[IMAGES-FOLDER]</t>
  </si>
  <si>
    <t>D:\HANG\IMAGES</t>
  </si>
  <si>
    <t>[USERNAME]</t>
  </si>
  <si>
    <t>D:\DOWNLOADS</t>
  </si>
  <si>
    <t>D:\HANG\Hinhthe.jpg</t>
  </si>
  <si>
    <t>[HTMLS-FOLDER]</t>
  </si>
  <si>
    <t>CENTER</t>
  </si>
  <si>
    <t>[WATERMARK-ALIGNMENT]</t>
  </si>
  <si>
    <t>[WATERMARK-TITLE]</t>
  </si>
  <si>
    <t>☎️ 0909-978.987 - Mr Phúc</t>
  </si>
  <si>
    <t>[HOTEN]</t>
  </si>
  <si>
    <t>Essi You Phúc</t>
  </si>
  <si>
    <t>[DIENTHOAI]</t>
  </si>
  <si>
    <t>CHUNG CU</t>
  </si>
  <si>
    <t>CHUNG CƯ</t>
  </si>
  <si>
    <t>CAN HO</t>
  </si>
  <si>
    <t>CĂN HỘ</t>
  </si>
  <si>
    <t>NHA TRONG HEM</t>
  </si>
  <si>
    <t>NHÀ TRONG HẺM</t>
  </si>
  <si>
    <t>MAT TIEN</t>
  </si>
  <si>
    <t>MẶT TIỀN</t>
  </si>
  <si>
    <t>SAT MAT TIEN</t>
  </si>
  <si>
    <t>SÁT MẶT TIỀN</t>
  </si>
  <si>
    <t>CAO OC</t>
  </si>
  <si>
    <t>CAO ỐC</t>
  </si>
  <si>
    <t>THUA</t>
  </si>
  <si>
    <t>THỬA</t>
  </si>
  <si>
    <t>DAT</t>
  </si>
  <si>
    <t>ĐẤT</t>
  </si>
  <si>
    <t>diện tích sử dụng</t>
  </si>
  <si>
    <t>d.iện tích s.ử dụng</t>
  </si>
  <si>
    <t>TỶ</t>
  </si>
  <si>
    <t>T.Ỷ</t>
  </si>
  <si>
    <t>công chứng</t>
  </si>
  <si>
    <t>c.ông chứng</t>
  </si>
  <si>
    <t>NHỈNH</t>
  </si>
  <si>
    <t>NH.ỈNH</t>
  </si>
  <si>
    <t>Quận 10-Phường 15-[QUANLANCAN]3</t>
  </si>
  <si>
    <t>Quận 3, Tân Bình, Phú Nhuận</t>
  </si>
  <si>
    <t>Quận 10-Phường 15-[TRUONGHOC]3</t>
  </si>
  <si>
    <t>THPT Duy Tân, THPT Lương Thế Vinh</t>
  </si>
  <si>
    <t>Quận 10-Phường 15-[CONGVIEN]3</t>
  </si>
  <si>
    <t>Q10, Lê Thị Riêng</t>
  </si>
  <si>
    <t>Quận 10-Phường 15-[DUONG]2</t>
  </si>
  <si>
    <t>Quận 10-Phường 15-[DUONG]3</t>
  </si>
  <si>
    <t>Bắc Hải</t>
  </si>
  <si>
    <t>Hồ Bá Kiện</t>
  </si>
  <si>
    <t>CMT8</t>
  </si>
  <si>
    <t>Quận 10-Phường 15-[DUONG]1</t>
  </si>
  <si>
    <t>Tân Bình-Phường 8-[DUONG]1</t>
  </si>
  <si>
    <t>Tân Bình-Phường 8-[MARKET]1</t>
  </si>
  <si>
    <t>Tân Bình-Phường 8-[DUONG]2</t>
  </si>
  <si>
    <t>Tân Bình-Phường 8-[DUONG]3</t>
  </si>
  <si>
    <t>Tân Bình-Phường 8-[MARKET]2</t>
  </si>
  <si>
    <t>Tân Bình-Phường 8-[MARKET]3</t>
  </si>
  <si>
    <t>Tân Bình-Phường 8-[BENHVIEN]1</t>
  </si>
  <si>
    <t>Tân Bình-Phường 8-[BENHVIEN]2</t>
  </si>
  <si>
    <t>Tân Bình-Phường 8-[BENHVIEN]3</t>
  </si>
  <si>
    <t>Tân Bình-Phường 8-[SIEUTHI]1</t>
  </si>
  <si>
    <t>Tân Bình-Phường 8-[SIEUTHI]2</t>
  </si>
  <si>
    <t>Tân Bình-Phường 8-[SIEUTHI]3</t>
  </si>
  <si>
    <t>Tân Bình-Phường 8-[QUANLANCAN]1</t>
  </si>
  <si>
    <t>Tân Bình-Phường 8-[QUANLANCAN]2</t>
  </si>
  <si>
    <t>Tân Bình-Phường 8-[QUANLANCAN]3</t>
  </si>
  <si>
    <t>Tân Bình-Phường 8-[TRUONGHOC]1</t>
  </si>
  <si>
    <t>Tân Bình-Phường 8-[TRUONGHOC]2</t>
  </si>
  <si>
    <t>Tân Bình-Phường 8-[TRUONGHOC]3</t>
  </si>
  <si>
    <t>Tân Bình-Phường 8-[CONGVIEN]1</t>
  </si>
  <si>
    <t>Tân Bình-Phường 8-[CONGVIEN]2</t>
  </si>
  <si>
    <t>Tân Bình-Phường 8-[CONGVIEN]3</t>
  </si>
  <si>
    <t>ngã tư Bảy Hiền</t>
  </si>
  <si>
    <t>Bùi Thế Mỹ</t>
  </si>
  <si>
    <t>hẻm 373 Lý Thường Kiệt</t>
  </si>
  <si>
    <t>chợ Ông Địa</t>
  </si>
  <si>
    <t>chợ Tân Bình</t>
  </si>
  <si>
    <t>chợ Trần Văn Quang</t>
  </si>
  <si>
    <t>bệnh viện Thống Nhất</t>
  </si>
  <si>
    <t>bệnh viện Tân Phú</t>
  </si>
  <si>
    <t>TTYT Phường 11 Tân Bình</t>
  </si>
  <si>
    <t>siêu thị Bách Hóa Xanh 171</t>
  </si>
  <si>
    <t>siêu thị Winmart</t>
  </si>
  <si>
    <t>Vườn rau an toàn 49</t>
  </si>
  <si>
    <t>Quận 11</t>
  </si>
  <si>
    <t>Quận Phú Nhuận</t>
  </si>
  <si>
    <t>Cư dân Hà Đô Centrosa Garden</t>
  </si>
  <si>
    <t>NHO2</t>
  </si>
  <si>
    <t>Nhỏ 2</t>
  </si>
  <si>
    <t>NHO10</t>
  </si>
  <si>
    <t>NHO11</t>
  </si>
  <si>
    <t>NHO12</t>
  </si>
  <si>
    <t>NHO13</t>
  </si>
  <si>
    <t>NHO14</t>
  </si>
  <si>
    <t>NHO15</t>
  </si>
  <si>
    <t>Tỷ</t>
  </si>
  <si>
    <t>Cách Mạng Tháng Tám</t>
  </si>
  <si>
    <t>Cách Mạng Tháng 8</t>
  </si>
  <si>
    <t>[TY]</t>
  </si>
  <si>
    <t>[NHINH]</t>
  </si>
  <si>
    <t>Nhỉnh</t>
  </si>
  <si>
    <t>Dưới 3 Tỷ</t>
  </si>
  <si>
    <t>QUẬN</t>
  </si>
  <si>
    <t>Quận Tân Bình</t>
  </si>
  <si>
    <t>Quận Bình Thạnh</t>
  </si>
  <si>
    <t>Quận Bình Tân</t>
  </si>
  <si>
    <t>Dưới 4 Tỷ</t>
  </si>
  <si>
    <t>Dưới 5 Tỷ</t>
  </si>
  <si>
    <t>Dưới 6 Tỷ</t>
  </si>
  <si>
    <t>Dưới 7 Tỷ</t>
  </si>
  <si>
    <t>Dưới 8 Tỷ</t>
  </si>
  <si>
    <t>Dưới 9 Tỷ</t>
  </si>
  <si>
    <t>Dưới 10 Tỷ</t>
  </si>
  <si>
    <t>Dưới 11 Tỷ</t>
  </si>
  <si>
    <t>Dưới 12 Tỷ</t>
  </si>
  <si>
    <t>Dưới 13 Tỷ</t>
  </si>
  <si>
    <t>Dưới 14 Tỷ</t>
  </si>
  <si>
    <t>Dưới 15 Tỷ</t>
  </si>
  <si>
    <t>KHUVUC</t>
  </si>
  <si>
    <t>Binh Chanh</t>
  </si>
  <si>
    <t>Binh Tan</t>
  </si>
  <si>
    <t>Binh Thanh</t>
  </si>
  <si>
    <t>Cu Chi</t>
  </si>
  <si>
    <t>Go Vap</t>
  </si>
  <si>
    <t>Hoc Mon</t>
  </si>
  <si>
    <t>Nha Be</t>
  </si>
  <si>
    <t>Phu Nhuan</t>
  </si>
  <si>
    <t>Quan 1</t>
  </si>
  <si>
    <t>Quan 10</t>
  </si>
  <si>
    <t>Quan 11</t>
  </si>
  <si>
    <t>Quan 12</t>
  </si>
  <si>
    <t>Quan 2</t>
  </si>
  <si>
    <t>Quan 4</t>
  </si>
  <si>
    <t>Quan 5</t>
  </si>
  <si>
    <t>Quan 6</t>
  </si>
  <si>
    <t>Quan 7</t>
  </si>
  <si>
    <t>Quan 8</t>
  </si>
  <si>
    <t>Quan 9</t>
  </si>
  <si>
    <t>Tan Binh</t>
  </si>
  <si>
    <t>Tan Phu</t>
  </si>
  <si>
    <t>Thu Duc</t>
  </si>
  <si>
    <t>[NHO-MIN]</t>
  </si>
  <si>
    <t>[NHO-MAX]</t>
  </si>
  <si>
    <t>quan-3-duoi-3-ty</t>
  </si>
  <si>
    <t>quan-3-duoi-4-ty</t>
  </si>
  <si>
    <t>quan-3-duoi-5-ty</t>
  </si>
  <si>
    <t>quan-3-duoi-6-ty</t>
  </si>
  <si>
    <t>quan-3-duoi-7-ty</t>
  </si>
  <si>
    <t>quan-3-duoi-8-ty</t>
  </si>
  <si>
    <t>quan-3-duoi-9-ty</t>
  </si>
  <si>
    <t>quan-3-duoi-10-ty</t>
  </si>
  <si>
    <t>WEB-LINKS</t>
  </si>
  <si>
    <t>quan-phu-nhuan-duoi-3-ty</t>
  </si>
  <si>
    <t>quan-phu-nhuan-duoi-4-ty</t>
  </si>
  <si>
    <t>quan-phu-nhuan-duoi-5-ty</t>
  </si>
  <si>
    <t>quan-phu-nhuan-duoi-6-ty</t>
  </si>
  <si>
    <t>quan-phu-nhuan-duoi-7-ty</t>
  </si>
  <si>
    <t>quan-phu-nhuan-duoi-8-ty</t>
  </si>
  <si>
    <t>quan-phu-nhuan-duoi-9-ty</t>
  </si>
  <si>
    <t>quan-phu-nhuan-duoi-10-ty</t>
  </si>
  <si>
    <t>quan-tan-binh-duoi-3-ty</t>
  </si>
  <si>
    <t>quan-tan-binh-duoi-4-ty</t>
  </si>
  <si>
    <t>quan-tan-binh-duoi-5-ty</t>
  </si>
  <si>
    <t>quan-tan-binh-duoi-6-ty</t>
  </si>
  <si>
    <t>quan-tan-binh-duoi-7-ty</t>
  </si>
  <si>
    <t>quan-tan-binh-duoi-8-ty</t>
  </si>
  <si>
    <t>quan-tan-binh-duoi-9-ty</t>
  </si>
  <si>
    <t>quan-tan-binh-duoi-10-ty</t>
  </si>
  <si>
    <t>quan-10-duoi-3-ty</t>
  </si>
  <si>
    <t>quan-10-duoi-4-ty</t>
  </si>
  <si>
    <t>quan-10-duoi-5-ty</t>
  </si>
  <si>
    <t>quan-10-duoi-6-ty</t>
  </si>
  <si>
    <t>quan-10-duoi-7-ty</t>
  </si>
  <si>
    <t>quan-10-duoi-8-ty</t>
  </si>
  <si>
    <t>quan-10-duoi-9-ty</t>
  </si>
  <si>
    <t>quan-10-duoi-10-ty</t>
  </si>
  <si>
    <t>quan-binh-thanh-duoi-3-ty</t>
  </si>
  <si>
    <t>quan-binh-thanh-duoi-4-ty</t>
  </si>
  <si>
    <t>quan-binh-thanh-duoi-5-ty</t>
  </si>
  <si>
    <t>quan-binh-thanh-duoi-6-ty</t>
  </si>
  <si>
    <t>quan-binh-thanh-duoi-7-ty</t>
  </si>
  <si>
    <t>quan-binh-thanh-duoi-8-ty</t>
  </si>
  <si>
    <t>quan-binh-thanh-duoi-9-ty</t>
  </si>
  <si>
    <t>quan-binh-thanh-duoi-10-ty</t>
  </si>
  <si>
    <t>quan-binh-tan-duoi-3-ty</t>
  </si>
  <si>
    <t>quan-binh-tan-duoi-4-ty</t>
  </si>
  <si>
    <t>quan-binh-tan-duoi-5-ty</t>
  </si>
  <si>
    <t>quan-binh-tan-duoi-6-ty</t>
  </si>
  <si>
    <t>quan-binh-tan-duoi-7-ty</t>
  </si>
  <si>
    <t>quan-binh-tan-duoi-8-ty</t>
  </si>
  <si>
    <t>quan-binh-tan-duoi-9-ty</t>
  </si>
  <si>
    <t>quan-binh-tan-duoi-10-ty</t>
  </si>
  <si>
    <t>[QUAN]</t>
  </si>
  <si>
    <t>Quận</t>
  </si>
  <si>
    <t>Quan 3</t>
  </si>
  <si>
    <t>https://phucey.github.io/nhapho</t>
  </si>
  <si>
    <t>quan-tan-phu-duoi-3-ty</t>
  </si>
  <si>
    <t>quan-tan-phu-duoi-4-ty</t>
  </si>
  <si>
    <t>quan-tan-phu-duoi-5-ty</t>
  </si>
  <si>
    <t>quan-tan-phu-duoi-6-ty</t>
  </si>
  <si>
    <t>quan-tan-phu-duoi-7-ty</t>
  </si>
  <si>
    <t>quan-tan-phu-duoi-8-ty</t>
  </si>
  <si>
    <t>quan-tan-phu-duoi-9-ty</t>
  </si>
  <si>
    <t>quan-tan-phu-duoi-10-ty</t>
  </si>
  <si>
    <t>quan-go-vap-duoi-3-ty</t>
  </si>
  <si>
    <t>quan-go-vap-duoi-4-ty</t>
  </si>
  <si>
    <t>quan-go-vap-duoi-5-ty</t>
  </si>
  <si>
    <t>quan-go-vap-duoi-6-ty</t>
  </si>
  <si>
    <t>quan-go-vap-duoi-7-ty</t>
  </si>
  <si>
    <t>quan-go-vap-duoi-8-ty</t>
  </si>
  <si>
    <t>quan-go-vap-duoi-9-ty</t>
  </si>
  <si>
    <t>quan-go-vap-duoi-10-ty</t>
  </si>
  <si>
    <t>SQL</t>
  </si>
  <si>
    <t>[NHA TRONG HEM]1</t>
  </si>
  <si>
    <t>[SQL-COMMAND]</t>
  </si>
  <si>
    <t>[WEB-LINK]</t>
  </si>
  <si>
    <t>SELECT * FROM [NGUON$] WHERE [ON]=1  AND [KHUVUC]='$[KHUVUC]' AND [PHAN_KHUC_NHO]='NHO$i' ORDER BY [GIA_CHAO] ASC</t>
  </si>
  <si>
    <t>[CARD-BODY]</t>
  </si>
  <si>
    <t>[BDS-TOMTAT]</t>
  </si>
  <si>
    <t>FILE-CODE</t>
  </si>
  <si>
    <t>TABLE_CODE.txt</t>
  </si>
  <si>
    <t>[BDS-CHITIET]</t>
  </si>
  <si>
    <t>Hồ Chí Minh</t>
  </si>
  <si>
    <t>Thông tin chi tiết</t>
  </si>
  <si>
    <t>[CARD-TITLE]1</t>
  </si>
  <si>
    <t>[CARD-TITLE]2</t>
  </si>
  <si>
    <t>Kho hàng [KHUVUC]</t>
  </si>
  <si>
    <t>[NGUON]</t>
  </si>
  <si>
    <t>D:\NGUON.xlsm</t>
  </si>
  <si>
    <t>MENU_ITEM_CODE.txt</t>
  </si>
  <si>
    <t>[MENU-ITEM]</t>
  </si>
  <si>
    <t>Home</t>
  </si>
  <si>
    <t>MENU-ITEM-TITLE</t>
  </si>
  <si>
    <t>MENU-ITEM-LINK</t>
  </si>
  <si>
    <t>https://phucey.github.io/nhapho/[LINK-NAME]</t>
  </si>
  <si>
    <t>Căn Hộ-Chung Cư</t>
  </si>
  <si>
    <t>https://phucey.github.io/nhapho/can-ho-chung-cu.html</t>
  </si>
  <si>
    <t>[MENU-ITEM-HOME]</t>
  </si>
  <si>
    <t>[MENU-ITEM-CANHO-CHUNGCU]</t>
  </si>
  <si>
    <t>[MENU-ITEM-DAT]</t>
  </si>
  <si>
    <t>[MENU-ITEM-CANHO-DICHVU]</t>
  </si>
  <si>
    <t>Căn Hộ Dịch Vụ</t>
  </si>
  <si>
    <t>Trang Chủ</t>
  </si>
  <si>
    <t>Đất Thổ Cư</t>
  </si>
  <si>
    <t>Căn Hộ - Chung Cư</t>
  </si>
  <si>
    <t>Bình Chánh</t>
  </si>
  <si>
    <t>Binh Tân</t>
  </si>
  <si>
    <t>Củ Chi</t>
  </si>
  <si>
    <t>Hóc Môn</t>
  </si>
  <si>
    <t>Nhà Bè</t>
  </si>
  <si>
    <t>Quận 1</t>
  </si>
  <si>
    <t>Quận 12</t>
  </si>
  <si>
    <t>Quận 2</t>
  </si>
  <si>
    <t>Quận 4</t>
  </si>
  <si>
    <t>Quận 5</t>
  </si>
  <si>
    <t>Quận 6</t>
  </si>
  <si>
    <t>Quận 7</t>
  </si>
  <si>
    <t>Quận 8</t>
  </si>
  <si>
    <t>Quận 9</t>
  </si>
  <si>
    <t>Tân Phú</t>
  </si>
  <si>
    <t>Thủ Đức</t>
  </si>
  <si>
    <t>THAO_TAC</t>
  </si>
  <si>
    <t>LINSP</t>
  </si>
  <si>
    <t>MA_HANG</t>
  </si>
  <si>
    <t>TINH_THANH</t>
  </si>
  <si>
    <t>QUAN_HUYEN</t>
  </si>
  <si>
    <t>PHUONG_XA</t>
  </si>
  <si>
    <t>SO_NHA</t>
  </si>
  <si>
    <t>DUONG</t>
  </si>
  <si>
    <t>TRANG_THAI</t>
  </si>
  <si>
    <t>DIEN_TICH</t>
  </si>
  <si>
    <t>DIEN_TICH_THUC_TE</t>
  </si>
  <si>
    <t>MAT_TIEN</t>
  </si>
  <si>
    <t>DAI</t>
  </si>
  <si>
    <t>NGO</t>
  </si>
  <si>
    <t>SO_TANG</t>
  </si>
  <si>
    <t>PHONG_NGU</t>
  </si>
  <si>
    <t>TOLET</t>
  </si>
  <si>
    <t>BAN_CONG</t>
  </si>
  <si>
    <t>GIA_CHAO</t>
  </si>
  <si>
    <t>GIA_CHOT</t>
  </si>
  <si>
    <t>HOA_HONG</t>
  </si>
  <si>
    <t>HUONG_NHA</t>
  </si>
  <si>
    <t>TEN_CHU_NHA</t>
  </si>
  <si>
    <t>DT_CHU_NHA</t>
  </si>
  <si>
    <t>DT_DAU_CHU</t>
  </si>
  <si>
    <t>TEN_DAU_CHU</t>
  </si>
  <si>
    <t>Lat</t>
  </si>
  <si>
    <t>Lng</t>
  </si>
  <si>
    <t>DANH_GIA</t>
  </si>
  <si>
    <t>PHAN_LOAI_NHA</t>
  </si>
  <si>
    <t>TIEU_CHI_BDS</t>
  </si>
  <si>
    <t>TIEU_CHI_BDS2</t>
  </si>
  <si>
    <t>PHAN_LOAI_BDS</t>
  </si>
  <si>
    <t>HIEN_TRANG_KS</t>
  </si>
  <si>
    <t>PHAN_KHUC_NHO</t>
  </si>
  <si>
    <t>ON</t>
  </si>
  <si>
    <t>Chuẩn</t>
  </si>
  <si>
    <t>4m</t>
  </si>
  <si>
    <t>Đối tác</t>
  </si>
  <si>
    <t>Phuong</t>
  </si>
  <si>
    <t>Phường</t>
  </si>
  <si>
    <t>IMG_DOWNLOAD</t>
  </si>
  <si>
    <t>Kari@2023</t>
  </si>
  <si>
    <t>D:\HANG\IMAGES\dde8ba-Tân Phú-3.jpg</t>
  </si>
  <si>
    <t>ALL</t>
  </si>
  <si>
    <t>3.9 tỷ</t>
  </si>
  <si>
    <t>Đầu chủ</t>
  </si>
  <si>
    <t>Đã cọc</t>
  </si>
  <si>
    <t>16m</t>
  </si>
  <si>
    <t>3m</t>
  </si>
  <si>
    <t>100 triệu</t>
  </si>
  <si>
    <t>Hội đồng thẩm định</t>
  </si>
  <si>
    <t>3.2m</t>
  </si>
  <si>
    <t>4.2m</t>
  </si>
  <si>
    <t>3.3m</t>
  </si>
  <si>
    <t>BDS_CHITIET_CODE_KHACH.html</t>
  </si>
  <si>
    <t>D:\HANG\KHACH\nhapho</t>
  </si>
  <si>
    <t>D:\HANG\KHACH\nhapho\IMAGES</t>
  </si>
  <si>
    <t>5.5 tỷ</t>
  </si>
  <si>
    <t>5.8 tỷ</t>
  </si>
  <si>
    <t>Đặng Đình Trung Hiếu</t>
  </si>
  <si>
    <t>42m</t>
  </si>
  <si>
    <t>3.9m</t>
  </si>
  <si>
    <t>5m</t>
  </si>
  <si>
    <t>5 tỷ</t>
  </si>
  <si>
    <t>3.6m</t>
  </si>
  <si>
    <t>4.2 tỷ</t>
  </si>
  <si>
    <t>Phan Lê Phương Thảo</t>
  </si>
  <si>
    <t>4.3m</t>
  </si>
  <si>
    <t>4.1m</t>
  </si>
  <si>
    <t>Đinh Văn Quang</t>
  </si>
  <si>
    <t>4.6 tỷ</t>
  </si>
  <si>
    <t>Hoàng Viết Cường Tứ</t>
  </si>
  <si>
    <t>4.6m</t>
  </si>
  <si>
    <t>8m</t>
  </si>
  <si>
    <t>30m</t>
  </si>
  <si>
    <t>4.4m</t>
  </si>
  <si>
    <t>57m</t>
  </si>
  <si>
    <t>4.7m</t>
  </si>
  <si>
    <t>Lê Thị Hoàng Anh</t>
  </si>
  <si>
    <t>53m</t>
  </si>
  <si>
    <t>Nguyễn Triệu Đức Trung</t>
  </si>
  <si>
    <t>Diệp Duy Thắng</t>
  </si>
  <si>
    <t>33m</t>
  </si>
  <si>
    <t>Trần Tuyết Tâm - Đầu chủ</t>
  </si>
  <si>
    <t>Nguyễn Tuấn Kiệt</t>
  </si>
  <si>
    <t>7.8 tỷ</t>
  </si>
  <si>
    <t>8.5 tỷ</t>
  </si>
  <si>
    <t>Trần Thế Vinh_ĐC</t>
  </si>
  <si>
    <t>&lt; 3 Tỷ</t>
  </si>
  <si>
    <t>80m</t>
  </si>
  <si>
    <t>Huỳnh Triệu Phú</t>
  </si>
  <si>
    <t>70m</t>
  </si>
  <si>
    <t>7m</t>
  </si>
  <si>
    <t>16 tỷ</t>
  </si>
  <si>
    <t>5.5m</t>
  </si>
  <si>
    <t>Bùi Đức Sáng</t>
  </si>
  <si>
    <t>18 tỷ</t>
  </si>
  <si>
    <t>Lê Văn Đáp_ĐC</t>
  </si>
  <si>
    <t>12.5 tỷ</t>
  </si>
  <si>
    <t>11m</t>
  </si>
  <si>
    <t>2.7 tỷ</t>
  </si>
  <si>
    <t>3.95 tỷ</t>
  </si>
  <si>
    <t>Hà Chí Thiện</t>
  </si>
  <si>
    <t>9.8 tỷ</t>
  </si>
  <si>
    <t>10m</t>
  </si>
  <si>
    <t>Ngô Ngọc Tám</t>
  </si>
  <si>
    <t>6.6m</t>
  </si>
  <si>
    <t>62m</t>
  </si>
  <si>
    <t>8.2 tỷ</t>
  </si>
  <si>
    <t>9.9 tỷ</t>
  </si>
  <si>
    <t>Nguyễn Vũ Thanh Liêm_ĐC</t>
  </si>
  <si>
    <t>84m</t>
  </si>
  <si>
    <t>Nguyễn Anh Tuấn</t>
  </si>
  <si>
    <t>8.7 tỷ</t>
  </si>
  <si>
    <t>11 tỷ</t>
  </si>
  <si>
    <t>12m</t>
  </si>
  <si>
    <t>Hoàng Mạnh Quân_ĐC</t>
  </si>
  <si>
    <t>Nguyễn Mậu Tuấn</t>
  </si>
  <si>
    <t>64m</t>
  </si>
  <si>
    <t>28/33m</t>
  </si>
  <si>
    <t>7.1 tỷ</t>
  </si>
  <si>
    <t>Nguyễn Hoàng Phúc</t>
  </si>
  <si>
    <t>10.5 tỷ</t>
  </si>
  <si>
    <t>Nguyễn Văn Tuấn</t>
  </si>
  <si>
    <t>4.8m</t>
  </si>
  <si>
    <t>9 tỷ</t>
  </si>
  <si>
    <t>13 tỷ</t>
  </si>
  <si>
    <t>5.9m</t>
  </si>
  <si>
    <t>44 Đặng Văn Ngữ</t>
  </si>
  <si>
    <t>69m</t>
  </si>
  <si>
    <t>55.4m</t>
  </si>
  <si>
    <t>6.7 tỷ</t>
  </si>
  <si>
    <t>Lê Viết Phong_ĐC</t>
  </si>
  <si>
    <t>100m</t>
  </si>
  <si>
    <t>2.6 tỷ</t>
  </si>
  <si>
    <t>Quách Thanh Hải_ĐC</t>
  </si>
  <si>
    <t>120m</t>
  </si>
  <si>
    <t>85m</t>
  </si>
  <si>
    <t>11.7 tỷ</t>
  </si>
  <si>
    <t>140m</t>
  </si>
  <si>
    <t>119m</t>
  </si>
  <si>
    <t>Lê Trọng Duy_ĐC</t>
  </si>
  <si>
    <t>7.7m</t>
  </si>
  <si>
    <t>107m</t>
  </si>
  <si>
    <t>2.2 tỷ</t>
  </si>
  <si>
    <t>69.2m</t>
  </si>
  <si>
    <t>153m</t>
  </si>
  <si>
    <t>66m</t>
  </si>
  <si>
    <t>14.5m</t>
  </si>
  <si>
    <t>3.85 tỷ</t>
  </si>
  <si>
    <t>Hoàng Đình Chương</t>
  </si>
  <si>
    <t>Đỗ Thúy Hằng</t>
  </si>
  <si>
    <t>216m</t>
  </si>
  <si>
    <t>90m</t>
  </si>
  <si>
    <t>20-30 Tỷ</t>
  </si>
  <si>
    <t>Tân Phú, Tp. Hồ Chí Minh</t>
  </si>
  <si>
    <t>Quận 8, Tp. Hồ Chí Minh</t>
  </si>
  <si>
    <t>30-50 Tỷ</t>
  </si>
  <si>
    <t>Quận 7, Tp. Hồ Chí Minh</t>
  </si>
  <si>
    <t>Quận 9, Tp. Hồ Chí Minh</t>
  </si>
  <si>
    <t>Quận 5, Tp. Hồ Chí Minh</t>
  </si>
  <si>
    <t>29 tỷ</t>
  </si>
  <si>
    <t>Quận 2, Tp. Hồ Chí Minh</t>
  </si>
  <si>
    <t>Gò Vấp, Tp. Hồ Chí Minh</t>
  </si>
  <si>
    <t>Bình Tân, Tp. Hồ Chí Minh</t>
  </si>
  <si>
    <t>Quận 12, Tp. Hồ Chí Minh</t>
  </si>
  <si>
    <t>Bình Chánh, Tp. Hồ Chí Minh</t>
  </si>
  <si>
    <t>116m</t>
  </si>
  <si>
    <t>480m</t>
  </si>
  <si>
    <t>28 tỷ</t>
  </si>
  <si>
    <t>Thủ Đức, Tp. Hồ Chí Minh</t>
  </si>
  <si>
    <t>Đầu chủ Bùi Thế Nghĩa</t>
  </si>
  <si>
    <t>Huỳnh Công Thạch_ĐC</t>
  </si>
  <si>
    <t>23 tỷ</t>
  </si>
  <si>
    <t>50-80 Tỷ</t>
  </si>
  <si>
    <t>Quận 11, Tp. Hồ Chí Minh</t>
  </si>
  <si>
    <t>21 tỷ</t>
  </si>
  <si>
    <t>Hóc Môn, Tp. Hồ Chí Minh</t>
  </si>
  <si>
    <t>35 tỷ</t>
  </si>
  <si>
    <t>22 tỷ</t>
  </si>
  <si>
    <t>12.5m</t>
  </si>
  <si>
    <t>50 tỷ</t>
  </si>
  <si>
    <t>Trần Văn Kiều</t>
  </si>
  <si>
    <t>15.9 tỷ</t>
  </si>
  <si>
    <t>160m</t>
  </si>
  <si>
    <t>130m</t>
  </si>
  <si>
    <t>84.7m</t>
  </si>
  <si>
    <t>80.5m</t>
  </si>
  <si>
    <t>Phụ trách</t>
  </si>
  <si>
    <t>Liên hệ</t>
  </si>
  <si>
    <t>Hoa hồng(%)</t>
  </si>
  <si>
    <t>Nguồn</t>
  </si>
  <si>
    <t>Trạng thái</t>
  </si>
  <si>
    <t>Thao tác</t>
  </si>
  <si>
    <t>53.176.30B Đường số 4</t>
  </si>
  <si>
    <t>87m</t>
  </si>
  <si>
    <t>[TYLEGIA]</t>
  </si>
  <si>
    <t>544.43 ( số cũ 1A.29) Lý Thường Kiệt</t>
  </si>
  <si>
    <t>346.8.6 Mã Lò</t>
  </si>
  <si>
    <t>2.85 tỷ</t>
  </si>
  <si>
    <t>Một phần nhà 332.56 Độc Lập</t>
  </si>
  <si>
    <t>426 Trường Chinh</t>
  </si>
  <si>
    <t>42 tỷ</t>
  </si>
  <si>
    <t>35 Chung Cư Fresca Riverside Đường số 6</t>
  </si>
  <si>
    <t>Lê Thanh Thi</t>
  </si>
  <si>
    <t>23-25-27-29-31 Đường số 14</t>
  </si>
  <si>
    <t>60 tỷ</t>
  </si>
  <si>
    <t>499.6.22C Quang Trung</t>
  </si>
  <si>
    <t>499.6.22B Quang Trung</t>
  </si>
  <si>
    <t>156.5 Lê Thị Lơ</t>
  </si>
  <si>
    <t>731m</t>
  </si>
  <si>
    <t>86.71.16 Trường Chinh</t>
  </si>
  <si>
    <t>63-65-67 Bàu Cát 7</t>
  </si>
  <si>
    <t>179.1 Nguyễn Hữu Cảnh</t>
  </si>
  <si>
    <t>40B Hòa Bình</t>
  </si>
  <si>
    <t>44/54m</t>
  </si>
  <si>
    <t>Trần Hải Đăng_ĐC</t>
  </si>
  <si>
    <t>90.12 Âu Dương Lân</t>
  </si>
  <si>
    <t>58.4/51m</t>
  </si>
  <si>
    <t>5 Lô I Nguyễn Thị Tần</t>
  </si>
  <si>
    <t>49/45.1m</t>
  </si>
  <si>
    <t>56A Vân Côi</t>
  </si>
  <si>
    <t>134m</t>
  </si>
  <si>
    <t>117 Võ Thành Trang</t>
  </si>
  <si>
    <t>439 Nguyễn Thị Tú</t>
  </si>
  <si>
    <t>380m</t>
  </si>
  <si>
    <t>538.15 Lý Thường Kiệt</t>
  </si>
  <si>
    <t>685.30.11 Xô Viết Nghệ Tĩnh</t>
  </si>
  <si>
    <t>1.2B Bình Lợi</t>
  </si>
  <si>
    <t>37 Bến Lội</t>
  </si>
  <si>
    <t>F8.25 T6</t>
  </si>
  <si>
    <t>1,870m</t>
  </si>
  <si>
    <t>78A Võ Thành Trang</t>
  </si>
  <si>
    <t>116/126m</t>
  </si>
  <si>
    <t>Chung Cư Sunview Đường Cây Keo</t>
  </si>
  <si>
    <t>88.5m</t>
  </si>
  <si>
    <t>Căn hộ 118 lầu 3 An Bình</t>
  </si>
  <si>
    <t>122.32J lầu 3 An Bình</t>
  </si>
  <si>
    <t>2B Đường số 179</t>
  </si>
  <si>
    <t>336/400m</t>
  </si>
  <si>
    <t>Nguyễn Thị Ngọc Huyền</t>
  </si>
  <si>
    <t>392 Trần Hưng Đạo</t>
  </si>
  <si>
    <t>105.2m</t>
  </si>
  <si>
    <t>55 tỷ</t>
  </si>
  <si>
    <t>283.9A Nơ Trang Long</t>
  </si>
  <si>
    <t>8 Đường 18</t>
  </si>
  <si>
    <t>26.9 tỷ</t>
  </si>
  <si>
    <t>702.45.33 Điện Biên Phủ</t>
  </si>
  <si>
    <t>4.16 Đường số 44</t>
  </si>
  <si>
    <t>84.6/90m</t>
  </si>
  <si>
    <t>18 Quách Hữu Nghiêm</t>
  </si>
  <si>
    <t>22 Nguyễn Thanh Tuyền</t>
  </si>
  <si>
    <t>880 Phạm Văn Đồng</t>
  </si>
  <si>
    <t>133.4m</t>
  </si>
  <si>
    <t>Nguyễn Văn Thuần</t>
  </si>
  <si>
    <t>1 Châu Vĩnh Tế</t>
  </si>
  <si>
    <t>31A TA15</t>
  </si>
  <si>
    <t>298m</t>
  </si>
  <si>
    <t>92-94-96-98 Trần Quang Cơ</t>
  </si>
  <si>
    <t>236m</t>
  </si>
  <si>
    <t>30.5 tỷ</t>
  </si>
  <si>
    <t>298.28A Nơ Trang Long</t>
  </si>
  <si>
    <t>20.5 tỷ</t>
  </si>
  <si>
    <t>182.9 Tân Hương</t>
  </si>
  <si>
    <t>107.52.19 Nguyễn Văn Khối</t>
  </si>
  <si>
    <t>41 Đường số 14</t>
  </si>
  <si>
    <t>250m</t>
  </si>
  <si>
    <t>Đỗ Minh Tâm_ĐC</t>
  </si>
  <si>
    <t>1768.10.8.2A.10B Tỉnh Lộ 10</t>
  </si>
  <si>
    <t>Thửa đất 676 và 1332 ( tờ bản đồ số 1 ) Phong Phú</t>
  </si>
  <si>
    <t>12,350m</t>
  </si>
  <si>
    <t>24.7 tỷ</t>
  </si>
  <si>
    <t>273.1.10L Tô Hiến Thành</t>
  </si>
  <si>
    <t>42/47m</t>
  </si>
  <si>
    <t>528 Hoàng Hữu Nam</t>
  </si>
  <si>
    <t>119.7/200m</t>
  </si>
  <si>
    <t>Quận 9, Tp. Hồ</t>
  </si>
  <si>
    <t>KEY</t>
  </si>
  <si>
    <t>MAHANG</t>
  </si>
  <si>
    <t>DIACHI</t>
  </si>
  <si>
    <t>DIENTICH</t>
  </si>
  <si>
    <t>TANG</t>
  </si>
  <si>
    <t>MATTIEN</t>
  </si>
  <si>
    <t>GIACHAO</t>
  </si>
  <si>
    <t>PHUTRACH</t>
  </si>
  <si>
    <t>LIENHE</t>
  </si>
  <si>
    <t>HOAHONG</t>
  </si>
  <si>
    <t>NGUON</t>
  </si>
  <si>
    <t>TRANGTHAI</t>
  </si>
  <si>
    <t>GUI_DANG_KY</t>
  </si>
  <si>
    <t>CAM_KET</t>
  </si>
  <si>
    <t>KHU_VUC</t>
  </si>
  <si>
    <t>HOA_HONG1</t>
  </si>
  <si>
    <t>TRANG_THAI1</t>
  </si>
  <si>
    <t>Phú Nhuận,  Tp. Hồ Chí Minh</t>
  </si>
  <si>
    <t>Tp. Hồ Chí Minh</t>
  </si>
  <si>
    <t>*</t>
  </si>
  <si>
    <t>Mới</t>
  </si>
  <si>
    <t>Để ở, Chủ cần bán gấp, Chính chủ</t>
  </si>
  <si>
    <t>TK-B6D9AE</t>
  </si>
  <si>
    <t>93.35 Nguyễn Đình Chiểu</t>
  </si>
  <si>
    <t>38.7m</t>
  </si>
  <si>
    <t>2.25 tỷ</t>
  </si>
  <si>
    <t>Nguyễn Minh Đức</t>
  </si>
  <si>
    <t>30/05/2024 11:00</t>
  </si>
  <si>
    <t>https://data.thienkhoi.com/Hang/Detail/f1p3q4-lwsq9cr9-17b6d9ae</t>
  </si>
  <si>
    <t>Nguyễn Đình Chiểu</t>
  </si>
  <si>
    <t>NGUYỄN THỊ MỸ LOAN</t>
  </si>
  <si>
    <t>xxxxxx1987</t>
  </si>
  <si>
    <t>NHÀ NHỎ ĐẸP, PHÙ HỢP CHO GIA ĐÌNH NHỎ - PHƯỜNG 4 - QUẬN PHÚ NHUẬN - NHỈNH 2 TỶ</t>
  </si>
  <si>
    <t>- 1 trệt, 1 lửng. Thiết kế sạch sẽ thoáng mát.
- Khu dân trí cao, vị trí thuận tiện, gần chợ Nguyễn Đình Chiểu</t>
  </si>
  <si>
    <t>MUA BÁN NHÀ ĐẤT TP.HCM</t>
  </si>
  <si>
    <t>[SANPHAM]641</t>
  </si>
  <si>
    <t>TK-1EC872</t>
  </si>
  <si>
    <t>100.57 Thích Quảng Đức</t>
  </si>
  <si>
    <t>9.2m</t>
  </si>
  <si>
    <t>2.9m</t>
  </si>
  <si>
    <t>1.9 tỷ</t>
  </si>
  <si>
    <t>Nguyễn Thị Kim Thoa</t>
  </si>
  <si>
    <t>45631.715278</t>
  </si>
  <si>
    <t>https://data.thienkhoi.com/Hang/Detail/fef33f-lw3djfg5-481ec872</t>
  </si>
  <si>
    <t>100.57</t>
  </si>
  <si>
    <t>Thích Quảng Đức</t>
  </si>
  <si>
    <t>A Vương</t>
  </si>
  <si>
    <t>xxxxxx2222</t>
  </si>
  <si>
    <t>Nguyễn Thị Kim Thoa_Đầu chủ</t>
  </si>
  <si>
    <t>Để ở, Để kinh doanh, Hẻm ô tô</t>
  </si>
  <si>
    <t>[SANPHAM]1027</t>
  </si>
  <si>
    <t>TK-2932D7</t>
  </si>
  <si>
    <t>321.2F Phan Đình Phùng</t>
  </si>
  <si>
    <t>10.2/12m</t>
  </si>
  <si>
    <t>1.8m</t>
  </si>
  <si>
    <t>2.05 tỷ</t>
  </si>
  <si>
    <t>25/03/2024 22:18</t>
  </si>
  <si>
    <t>https://data.thienkhoi.com/Hang/Detail/ex8kj0-lu73ee8t-162932d7</t>
  </si>
  <si>
    <t>321.2F</t>
  </si>
  <si>
    <t>Phan Đình Phùng</t>
  </si>
  <si>
    <t>Tạm dừng bán</t>
  </si>
  <si>
    <t>Anh</t>
  </si>
  <si>
    <t>xxxxxx3555</t>
  </si>
  <si>
    <t>Dòng tiền ổn định, Lãi vốn (rẻ), Chính chủ</t>
  </si>
  <si>
    <t>[SANPHAM]470</t>
  </si>
  <si>
    <t>93.35</t>
  </si>
  <si>
    <t>[SANPHAM]5</t>
  </si>
  <si>
    <t>50.2.8 Phùng Văn Cung</t>
  </si>
  <si>
    <t>13m</t>
  </si>
  <si>
    <t>2.4 tỷ</t>
  </si>
  <si>
    <t>Trần Thị Kim Duyên</t>
  </si>
  <si>
    <t>26/01/2024 13:04</t>
  </si>
  <si>
    <t>https://data.thienkhoi.com/Hang/Detail/eor0jy-lru8nbo3-8229ab42</t>
  </si>
  <si>
    <t>TK-29AB42</t>
  </si>
  <si>
    <t>Phường 7</t>
  </si>
  <si>
    <t>50.2.8</t>
  </si>
  <si>
    <t>Phùng Văn Cung</t>
  </si>
  <si>
    <t>Chị Trang</t>
  </si>
  <si>
    <t>xxxxxx8886</t>
  </si>
  <si>
    <t>Dòng tiền ổn định, Để ở, Chính chủ</t>
  </si>
  <si>
    <t>[SANPHAM]406</t>
  </si>
  <si>
    <t>TK-1FB05C</t>
  </si>
  <si>
    <t>270.26.18A Phan Đình Phùng</t>
  </si>
  <si>
    <t>22m</t>
  </si>
  <si>
    <t>2.5 tỷ</t>
  </si>
  <si>
    <t>Trần Thị Nghĩa</t>
  </si>
  <si>
    <t>45388.896528</t>
  </si>
  <si>
    <t>https://data.thienkhoi.com/Hang/Detail/fhpvdm-lx0hzafi-711fb05c</t>
  </si>
  <si>
    <t>270.26.18A</t>
  </si>
  <si>
    <t>Cô Hoa</t>
  </si>
  <si>
    <t>xxxxxx2324</t>
  </si>
  <si>
    <t>[SANPHAM]349</t>
  </si>
  <si>
    <t>489.24.31 Huỳnh Văn Bánh</t>
  </si>
  <si>
    <t>13.2m</t>
  </si>
  <si>
    <t>2.4m</t>
  </si>
  <si>
    <t>https://data.thienkhoi.com/Hang/Detail/fef33f-lt9hyfva-60ee5204</t>
  </si>
  <si>
    <t>TK-EE5204</t>
  </si>
  <si>
    <t>489.24.31</t>
  </si>
  <si>
    <t>Huỳnh Văn Bánh</t>
  </si>
  <si>
    <t>Chị Chi</t>
  </si>
  <si>
    <t>xxxxxx9400</t>
  </si>
  <si>
    <t>[SANPHAM]7</t>
  </si>
  <si>
    <t>50.27F Phùng Văn Cung</t>
  </si>
  <si>
    <t>13/19m</t>
  </si>
  <si>
    <t>2.3m</t>
  </si>
  <si>
    <t>2.65 tỷ</t>
  </si>
  <si>
    <t>Trần Thị Thanh Thảo</t>
  </si>
  <si>
    <t>45417.721528</t>
  </si>
  <si>
    <t>https://data.thienkhoi.com/Hang/Detail/clqw8r-lvtdsala-313c70b4</t>
  </si>
  <si>
    <t>TK-3C70B4</t>
  </si>
  <si>
    <t>50.27F</t>
  </si>
  <si>
    <t>Chim trời cá bể</t>
  </si>
  <si>
    <t>anh An</t>
  </si>
  <si>
    <t>xxxxxx1895</t>
  </si>
  <si>
    <t>Trần Thảo</t>
  </si>
  <si>
    <t>Để kinh doanh, Lãi vốn (rẻ), Chủ cần bán gấp, Chính chủ</t>
  </si>
  <si>
    <t>[SANPHAM]8</t>
  </si>
  <si>
    <t>48.15.13 Hồ Biểu Chánh</t>
  </si>
  <si>
    <t>21m</t>
  </si>
  <si>
    <t>2.75 tỷ</t>
  </si>
  <si>
    <t>15/03/2024 09:13</t>
  </si>
  <si>
    <t>https://data.thienkhoi.com/Hang/Detail/eor0jy-lts0yfm4-6145067f</t>
  </si>
  <si>
    <t>TK-45067F</t>
  </si>
  <si>
    <t>48.15.13</t>
  </si>
  <si>
    <t>Hồ Biểu Chánh</t>
  </si>
  <si>
    <t>Anh Huy</t>
  </si>
  <si>
    <t>xxxxxx6327</t>
  </si>
  <si>
    <t>Đã duyệt</t>
  </si>
  <si>
    <t>Dòng tiền ổn định, Để ở, Chủ cần bán gấp, Hẻm ô tô, Chính chủ</t>
  </si>
  <si>
    <t>290.6.38 Nơ Trang Long</t>
  </si>
  <si>
    <t>29m</t>
  </si>
  <si>
    <t>3.29 tỷ</t>
  </si>
  <si>
    <t>Hồ Thị Huỳnh Giao</t>
  </si>
  <si>
    <t>Bình Thạnh,  Tp. Hồ Chí Minh</t>
  </si>
  <si>
    <t>https://data.thienkhoi.com/Hang/Detail/f1flw6-lvw69gbc-b0bbb036</t>
  </si>
  <si>
    <t>TK-BBB036</t>
  </si>
  <si>
    <t>Phường 12</t>
  </si>
  <si>
    <t>290.6.38</t>
  </si>
  <si>
    <t>Nơ Trang Long</t>
  </si>
  <si>
    <t xml:space="preserve">c Nữ </t>
  </si>
  <si>
    <t>xxxxxx8966</t>
  </si>
  <si>
    <t>Hiếm, Để ở, Để kinh doanh, Lãi vốn (rẻ), Chủ cần bán gấp, Chính chủ</t>
  </si>
  <si>
    <t>[SANPHAM]18</t>
  </si>
  <si>
    <t>227.12 Lý Thái Tổ</t>
  </si>
  <si>
    <t>5.2 tỷ</t>
  </si>
  <si>
    <t>Quận 10,  Tp. Hồ Chí Minh</t>
  </si>
  <si>
    <t>https://data.thienkhoi.com/Hang/Detail/gayxn2-lvuqecio-a5f9f76f</t>
  </si>
  <si>
    <t>TK-F9F76F</t>
  </si>
  <si>
    <t>Phường 9</t>
  </si>
  <si>
    <t>Lý Thái Tổ</t>
  </si>
  <si>
    <t>Tài</t>
  </si>
  <si>
    <t>xxxxxx6667</t>
  </si>
  <si>
    <t>Hiếm, Để ở, Đất - nhà cấp 4 - nhà cũ</t>
  </si>
  <si>
    <t>[SANPHAM]19</t>
  </si>
  <si>
    <t>211.39 Hoàng Hoa Thám</t>
  </si>
  <si>
    <t>11.2/20m</t>
  </si>
  <si>
    <t>4.5 tỷ</t>
  </si>
  <si>
    <t>https://data.thienkhoi.com/Hang/Detail/fef33f-lvs4ha84-3c40a962</t>
  </si>
  <si>
    <t>TK-40A962</t>
  </si>
  <si>
    <t>Hoàng Hoa Thám</t>
  </si>
  <si>
    <t xml:space="preserve">Chị Thuỷ </t>
  </si>
  <si>
    <t>xxxxxx8416</t>
  </si>
  <si>
    <t>Nội thất đẹp - giá trị, Để ở, Để kinh doanh, Hẻm ô tô</t>
  </si>
  <si>
    <t>[SANPHAM]20</t>
  </si>
  <si>
    <t>572.19.40.14c âu cơ</t>
  </si>
  <si>
    <t>34.6m</t>
  </si>
  <si>
    <t>3.6 tỷ</t>
  </si>
  <si>
    <t>Hồ Thiện Đức</t>
  </si>
  <si>
    <t>Tân Bình,  Tp. Hồ Chí Minh</t>
  </si>
  <si>
    <t>https://data.thienkhoi.com/Hang/Detail/fzvv3z-lvorbanx-72a25ea0</t>
  </si>
  <si>
    <t>TK-A25EA0</t>
  </si>
  <si>
    <t>572.19.40.14c</t>
  </si>
  <si>
    <t>âu cơ</t>
  </si>
  <si>
    <t xml:space="preserve">Nguyễn Thị Lộc </t>
  </si>
  <si>
    <t>xxxxxx4749</t>
  </si>
  <si>
    <t>Nội thất đẹp - giá trị, Chủ cần bán gấp</t>
  </si>
  <si>
    <t>[SANPHAM]21</t>
  </si>
  <si>
    <t>471.9.42 Phạm Văn Bạch</t>
  </si>
  <si>
    <t>32/40m</t>
  </si>
  <si>
    <t>15/04/2024 21:30</t>
  </si>
  <si>
    <t>https://data.thienkhoi.com/Hang/Detail/g4ribi-lv11ycze-6a04f34f</t>
  </si>
  <si>
    <t>TK-04F34F</t>
  </si>
  <si>
    <t>471.9.42</t>
  </si>
  <si>
    <t>Phạm Văn Bạch</t>
  </si>
  <si>
    <t>Lê Thị Mình Nguyệt</t>
  </si>
  <si>
    <t>xxxxxx1122</t>
  </si>
  <si>
    <t>Nội thất đẹp - giá trị, Để ở, Chủ cần bán gấp, Hẻm ô tô, Chính chủ</t>
  </si>
  <si>
    <t>[SANPHAM]22</t>
  </si>
  <si>
    <t>15.17.1A hoàng hoa thám</t>
  </si>
  <si>
    <t>46m</t>
  </si>
  <si>
    <t>5.7m</t>
  </si>
  <si>
    <t>13/04/2024 12:18</t>
  </si>
  <si>
    <t>https://data.thienkhoi.com/Hang/Detail/g8jbe1-luxnckse-1f1624cd</t>
  </si>
  <si>
    <t>TK-1624CD</t>
  </si>
  <si>
    <t>15.17.1A</t>
  </si>
  <si>
    <t>hoàng hoa thám</t>
  </si>
  <si>
    <t>lan</t>
  </si>
  <si>
    <t>xxxxxx9399</t>
  </si>
  <si>
    <t>Hiếm, Nội thất đẹp - giá trị</t>
  </si>
  <si>
    <t>[SANPHAM]23</t>
  </si>
  <si>
    <t>8.18 Bùi thế Mỹ</t>
  </si>
  <si>
    <t>31m</t>
  </si>
  <si>
    <t>4.4 tỷ</t>
  </si>
  <si>
    <t>Lê Đức Dương</t>
  </si>
  <si>
    <t>13/04/2024 17:31</t>
  </si>
  <si>
    <t>https://data.thienkhoi.com/Hang/Detail/69u288-luxyifre-f9f6618f</t>
  </si>
  <si>
    <t>TK-F6618F</t>
  </si>
  <si>
    <t>Bùi thế Mỹ</t>
  </si>
  <si>
    <t xml:space="preserve">chú Sang </t>
  </si>
  <si>
    <t>xxxxxx9884</t>
  </si>
  <si>
    <t>Hiếm, Nội thất đẹp - giá trị, Để ở, Chính chủ, Thế chấp ngân hàng</t>
  </si>
  <si>
    <t>[SANPHAM]24</t>
  </si>
  <si>
    <t>17.16 Nguyễn Phúc Chu</t>
  </si>
  <si>
    <t>3.5m</t>
  </si>
  <si>
    <t>5.7 tỷ</t>
  </si>
  <si>
    <t>Lê Quang Đông_ĐC</t>
  </si>
  <si>
    <t>https://data.thienkhoi.com/Hang/Detail/ezshng-lus7unzx-c770d359</t>
  </si>
  <si>
    <t>TK-70D359</t>
  </si>
  <si>
    <t>Nguyễn Phúc Chu</t>
  </si>
  <si>
    <t xml:space="preserve">Nguyễn Hưng </t>
  </si>
  <si>
    <t>xxxxxx8038</t>
  </si>
  <si>
    <t>Dòng tiền ổn định, Hiếm, Để ở, Lãi vốn (rẻ), Hẻm ô tô, Chính chủ</t>
  </si>
  <si>
    <t>[SANPHAM]25</t>
  </si>
  <si>
    <t>38.17 Trần Thánh Tông</t>
  </si>
  <si>
    <t>3.2 tỷ</t>
  </si>
  <si>
    <t>https://data.thienkhoi.com/Hang/Detail/g8jbe1-lusfci9l-356f548a</t>
  </si>
  <si>
    <t>TK-6F548A</t>
  </si>
  <si>
    <t>Trần Thánh Tông</t>
  </si>
  <si>
    <t>Khoa</t>
  </si>
  <si>
    <t>xxxxxx6188</t>
  </si>
  <si>
    <t>Hiếm, Nội thất đẹp - giá trị, Để kinh doanh, Hẻm ô tô</t>
  </si>
  <si>
    <t>[SANPHAM]26</t>
  </si>
  <si>
    <t>228 Bình Quới</t>
  </si>
  <si>
    <t>6 tỷ</t>
  </si>
  <si>
    <t>https://data.thienkhoi.com/Hang/Detail/gayxn2-lukyav2u-ac1f4ef1</t>
  </si>
  <si>
    <t>TK-1F4EF1</t>
  </si>
  <si>
    <t>Phường 28</t>
  </si>
  <si>
    <t>Bình Quới</t>
  </si>
  <si>
    <t>Thuỳ</t>
  </si>
  <si>
    <t>xxxxxx1068</t>
  </si>
  <si>
    <t>Từ chối duyệt</t>
  </si>
  <si>
    <t>Dòng tiền ổn định, Hiếm, Nội thất đẹp - giá trị, Để ở, Để kinh doanh, Chính chủ</t>
  </si>
  <si>
    <t>KHONG DAT CHUAN</t>
  </si>
  <si>
    <t>40.9 Nguyễn Khuyến</t>
  </si>
  <si>
    <t>4.3 tỷ</t>
  </si>
  <si>
    <t>Trần Thanh Hải</t>
  </si>
  <si>
    <t>https://data.thienkhoi.com/Hang/Detail/f1rzb8-lum5mtxp-5cd11335</t>
  </si>
  <si>
    <t>TK-D11335</t>
  </si>
  <si>
    <t>Nguyễn Khuyến</t>
  </si>
  <si>
    <t xml:space="preserve">cô Lan </t>
  </si>
  <si>
    <t>xxxxxx2003</t>
  </si>
  <si>
    <t>Hiếm, Để ở, Để kinh doanh, Lãi vốn (rẻ), Chủ cần bán gấp, Hẻm ô tô, Chính chủ</t>
  </si>
  <si>
    <t>354.2 Chu Văn An</t>
  </si>
  <si>
    <t>4.85 tỷ</t>
  </si>
  <si>
    <t>Nguyễn Thị Soan_ĐC</t>
  </si>
  <si>
    <t>https://data.thienkhoi.com/Hang/Detail/fm29v5-lugztz41-412e2939</t>
  </si>
  <si>
    <t>TK-2E2939</t>
  </si>
  <si>
    <t>Chu Văn An</t>
  </si>
  <si>
    <t>Hoàng Thị Hà</t>
  </si>
  <si>
    <t>xxxxxx0664</t>
  </si>
  <si>
    <t>Dòng tiền ổn định, Hiếm, Để ở, Lãi vốn (rẻ), Hẻm ô tô, Đất - nhà cấp 4 - nhà cũ, Chính chủ, Lô góc</t>
  </si>
  <si>
    <t>142.59A Bạch Đằng</t>
  </si>
  <si>
    <t>39/46m</t>
  </si>
  <si>
    <t>27/03/2024 12:25</t>
  </si>
  <si>
    <t>https://data.thienkhoi.com/Hang/Detail/f1rzb8-lu9d4ip0-d243043c</t>
  </si>
  <si>
    <t>TK-43043C</t>
  </si>
  <si>
    <t>Phường 24</t>
  </si>
  <si>
    <t>142.59A</t>
  </si>
  <si>
    <t>Bạch Đằng</t>
  </si>
  <si>
    <t xml:space="preserve">chị Linh </t>
  </si>
  <si>
    <t>xxxxxx0678</t>
  </si>
  <si>
    <t>Hiếm, Để ở, Lãi vốn (rẻ), Chủ cần bán gấp, Hẻm ô tô, Hẻm xe máy, Đất - nhà cấp 4 - nhà cũ, Chính chủ</t>
  </si>
  <si>
    <t>183.28 Nơ Trang Long</t>
  </si>
  <si>
    <t>51m</t>
  </si>
  <si>
    <t>4.65 tỷ</t>
  </si>
  <si>
    <t>Ngô Trung Hiếu</t>
  </si>
  <si>
    <t>140 triệu</t>
  </si>
  <si>
    <t>25/03/2024 17:41</t>
  </si>
  <si>
    <t>https://data.thienkhoi.com/Hang/Detail/f0jakc-lu6tintn-a35ac76f</t>
  </si>
  <si>
    <t>TK-5AC76F</t>
  </si>
  <si>
    <t>anh Mạnh</t>
  </si>
  <si>
    <t>xxxxxx7650</t>
  </si>
  <si>
    <t>Để ở, Hẻm ô tô</t>
  </si>
  <si>
    <t>[SANPHAM]31</t>
  </si>
  <si>
    <t>623.36 Cách Mạng Tháng Tám</t>
  </si>
  <si>
    <t>37m</t>
  </si>
  <si>
    <t>26/03/2024 15:25</t>
  </si>
  <si>
    <t>https://data.thienkhoi.com/Hang/Detail/gayxn2-lu843gp9-47a38602</t>
  </si>
  <si>
    <t>TK-A38602</t>
  </si>
  <si>
    <t>Luận</t>
  </si>
  <si>
    <t>xxxxxx7597</t>
  </si>
  <si>
    <t>Hiếm, Nội thất đẹp - giá trị, Để ở, Chủ cần bán gấp, Chính chủ</t>
  </si>
  <si>
    <t>[SANPHAM]32</t>
  </si>
  <si>
    <t>82.6.17 Lý Chính Thắng</t>
  </si>
  <si>
    <t>24/30m</t>
  </si>
  <si>
    <t>Phạm Tuấn Anh</t>
  </si>
  <si>
    <t>18/03/2024 15:20</t>
  </si>
  <si>
    <t>Quận 3,  Tp. Hồ Chí Minh</t>
  </si>
  <si>
    <t>https://data.thienkhoi.com/Hang/Detail/f1l3il-ltwoel7p-fadde186</t>
  </si>
  <si>
    <t>TK-DDE186</t>
  </si>
  <si>
    <t>82.6.17</t>
  </si>
  <si>
    <t>Lý Chính Thắng</t>
  </si>
  <si>
    <t>a Dũng</t>
  </si>
  <si>
    <t>xxxxxx1978</t>
  </si>
  <si>
    <t>Dòng tiền ổn định, Hiếm, Để ở, Để kinh doanh, Hẻm ô tô, Hẻm xe máy, Chính chủ</t>
  </si>
  <si>
    <t>[SANPHAM]33</t>
  </si>
  <si>
    <t>88.47 Phan Sào Nam</t>
  </si>
  <si>
    <t>2.5m</t>
  </si>
  <si>
    <t>3.65 tỷ</t>
  </si>
  <si>
    <t>Nguyễn Minh Khương</t>
  </si>
  <si>
    <t>13/03/2024 11:22</t>
  </si>
  <si>
    <t>https://data.thienkhoi.com/Hang/Detail/ezzzfw-ltpaosmd-90c3d60f</t>
  </si>
  <si>
    <t>TK-C3D60F</t>
  </si>
  <si>
    <t>Phan Sào Nam</t>
  </si>
  <si>
    <t>Lê Thị Bích Hạnh</t>
  </si>
  <si>
    <t>xxxxxx2970</t>
  </si>
  <si>
    <t>Dòng tiền ổn định, Để ở, Để kinh doanh, Chủ cần bán gấp, Hẻm ô tô, Chính chủ, Thế chấp ngân hàng</t>
  </si>
  <si>
    <t>[SANPHAM]34</t>
  </si>
  <si>
    <t>127.103.18.30 Ni Sư Huỳnh Liên</t>
  </si>
  <si>
    <t>40m</t>
  </si>
  <si>
    <t>3.7 tỷ</t>
  </si>
  <si>
    <t>Nguyễn Văn Phước</t>
  </si>
  <si>
    <t>https://data.thienkhoi.com/Hang/Detail/fihm5e-ltjvranf-fdcef80f</t>
  </si>
  <si>
    <t>TK-CEF80F</t>
  </si>
  <si>
    <t>127.103.18.30</t>
  </si>
  <si>
    <t>Ni Sư Huỳnh Liên</t>
  </si>
  <si>
    <t>anh Lĩnh</t>
  </si>
  <si>
    <t>xxxxxx4316</t>
  </si>
  <si>
    <t>Dòng tiền ổn định, Để ở, Chủ cần bán gấp, Hẻm xe máy, Chính chủ</t>
  </si>
  <si>
    <t>[SANPHAM]35</t>
  </si>
  <si>
    <t>737.1.8 Lạc Long Quân, Phường 10, Tân Bình, Tp HCM. Lạc Long Quân</t>
  </si>
  <si>
    <t>49.6/66m</t>
  </si>
  <si>
    <t>Tô Văn Thanh</t>
  </si>
  <si>
    <t>https://data.thienkhoi.com/Hang/Detail/g0zx8y-ltmkrtej-e5425d6</t>
  </si>
  <si>
    <t>TK-5425D6</t>
  </si>
  <si>
    <t>737.1.8 Lạc Long Quân, Phường 10, Tân Bình, Tp HCM.</t>
  </si>
  <si>
    <t>Lạc Long Quân</t>
  </si>
  <si>
    <t>Hồ Xuân Di Lâm</t>
  </si>
  <si>
    <t>xxxxxx3536</t>
  </si>
  <si>
    <t>Hẻm ô tô, Chính chủ</t>
  </si>
  <si>
    <t>[SANPHAM]36</t>
  </si>
  <si>
    <t>15.16 Bùi Thế Mỹ (số cũ Trước Trường Mầm Non)</t>
  </si>
  <si>
    <t>4.8 tỷ</t>
  </si>
  <si>
    <t>Ngô Thanh Tú</t>
  </si>
  <si>
    <t>https://data.thienkhoi.com/Hang/Detail/eyi0kp-ltcwly4d-8caee1d</t>
  </si>
  <si>
    <t>TK-CAEE1D</t>
  </si>
  <si>
    <t>Bùi Thế Mỹ (số cũ Trước Trường Mầm Non)</t>
  </si>
  <si>
    <t>chị Chi, chú Thanh</t>
  </si>
  <si>
    <t>xxxxxx7136</t>
  </si>
  <si>
    <t>Hiếm, Nội thất đẹp - giá trị, Để ở, Lãi vốn (rẻ), Chủ cần bán gấp, Dân đầu tư, Lô góc</t>
  </si>
  <si>
    <t>[SANPHAM]37</t>
  </si>
  <si>
    <t>94.16 Hiệp Nhất, phường 4, quận Tân Bình, Tp. HCM. Hiệp Nhất</t>
  </si>
  <si>
    <t>19.5m</t>
  </si>
  <si>
    <t>https://data.thienkhoi.com/Hang/Detail/g0zx8y-lte3f3rq-cf2c3546</t>
  </si>
  <si>
    <t>TK-2C3546</t>
  </si>
  <si>
    <t>94.16 Hiệp Nhất, phường 4, quận Tân Bình, Tp. HCM.</t>
  </si>
  <si>
    <t>Hiệp Nhất</t>
  </si>
  <si>
    <t>Nguyễn Phượng Đoan</t>
  </si>
  <si>
    <t>xxxxxx0839</t>
  </si>
  <si>
    <t>Để ở, Hẻm xe máy, Chính chủ, Thế chấp ngân hàng</t>
  </si>
  <si>
    <t>[SANPHAM]38</t>
  </si>
  <si>
    <t>39.4.10 Huỳnh Văn Bánh</t>
  </si>
  <si>
    <t>39.1/42m</t>
  </si>
  <si>
    <t>Đầu chủ Đặng Đình Trung Hiếu</t>
  </si>
  <si>
    <t>24/02/2024 11:10</t>
  </si>
  <si>
    <t>https://data.thienkhoi.com/Hang/Detail/gayxn2-lszkbys0-eb584d9f</t>
  </si>
  <si>
    <t>TK-584D9F</t>
  </si>
  <si>
    <t>Phường 17</t>
  </si>
  <si>
    <t>39.4.10</t>
  </si>
  <si>
    <t>Cường</t>
  </si>
  <si>
    <t>xxxxxx1339</t>
  </si>
  <si>
    <t>Dòng tiền ổn định, Hiếm, Để ở, Chính chủ</t>
  </si>
  <si>
    <t>290.59.9 Nơ Trang Long</t>
  </si>
  <si>
    <t>71.6/54.3m</t>
  </si>
  <si>
    <t>5.95 tỷ</t>
  </si>
  <si>
    <t>Đầu chủ Nguyễn Trung Hiếu</t>
  </si>
  <si>
    <t>18/02/2024 10:40</t>
  </si>
  <si>
    <t>https://data.thienkhoi.com/Hang/Detail/exptfx-lsqymaez-8adec581</t>
  </si>
  <si>
    <t>TK-DEC581</t>
  </si>
  <si>
    <t>290.59.9</t>
  </si>
  <si>
    <t>a hùng - a hải</t>
  </si>
  <si>
    <t>xxxxxx3579</t>
  </si>
  <si>
    <t>Nguyễn Trung Hiếu</t>
  </si>
  <si>
    <t>Dòng tiền ổn định, Để ở, Để kinh doanh, Lãi vốn (rẻ), Chủ cần bán gấp, Hẻm ô tô</t>
  </si>
  <si>
    <t>[SANPHAM]40</t>
  </si>
  <si>
    <t>64.2 Nguyễn Lâm</t>
  </si>
  <si>
    <t>36.3/36.1m</t>
  </si>
  <si>
    <t>Đầu chủ Trần Thị Thanh Thảo</t>
  </si>
  <si>
    <t>https://data.thienkhoi.com/Hang/Detail/0762120891-1704163618586-fc9d476d</t>
  </si>
  <si>
    <t>TK-9D476D</t>
  </si>
  <si>
    <t>Nguyễn Lâm</t>
  </si>
  <si>
    <t>Tân</t>
  </si>
  <si>
    <t>xxxxxx8514</t>
  </si>
  <si>
    <t>Để ở, Lãi vốn (rẻ), Chủ cần bán gấp</t>
  </si>
  <si>
    <t>194.19.44 Bạch Đằng</t>
  </si>
  <si>
    <t>26/30m</t>
  </si>
  <si>
    <t>2.6m</t>
  </si>
  <si>
    <t>3.999 tỷ</t>
  </si>
  <si>
    <t>Đầu chủ Trần Thanh Chương</t>
  </si>
  <si>
    <t>https://data.thienkhoi.com/Hang/Detail/0908760962-1704508456774-7c52a789</t>
  </si>
  <si>
    <t>TK-52A789</t>
  </si>
  <si>
    <t>194.19.44</t>
  </si>
  <si>
    <t>Lương Thu Hà</t>
  </si>
  <si>
    <t>xxxxxx3999</t>
  </si>
  <si>
    <t>Trần Thanh Chương</t>
  </si>
  <si>
    <t>Dòng tiền ổn định, Hiếm, Nội thất đẹp - giá trị, Để ở, Để kinh doanh, Lãi vốn (rẻ), Chủ cần bán gấp, Chính chủ</t>
  </si>
  <si>
    <t>26.14 Đinh Tiên Hoàng</t>
  </si>
  <si>
    <t>47m</t>
  </si>
  <si>
    <t>3.8m</t>
  </si>
  <si>
    <t>5.9 tỷ</t>
  </si>
  <si>
    <t>Đầu chủ Ngô Thanh Tú</t>
  </si>
  <si>
    <t>29/12/2023 16:59</t>
  </si>
  <si>
    <t>https://data.thienkhoi.com/Hang/Detail/0904473961-1703843954750-7efb0b2d</t>
  </si>
  <si>
    <t>TK-FB0B2D</t>
  </si>
  <si>
    <t>Đinh Tiên Hoàng</t>
  </si>
  <si>
    <t>Võ Huỳnh Xuân Thịnh</t>
  </si>
  <si>
    <t>xxxxxx2966</t>
  </si>
  <si>
    <t>Dòng tiền ổn định, Hiếm, View hồ - công viên, Nội thất đẹp - giá trị, Để kinh doanh, Lãi vốn (rẻ), Hẻm ô tô, Dân đầu tư</t>
  </si>
  <si>
    <t>[SANPHAM]43</t>
  </si>
  <si>
    <t>328.6 Chu Văn An</t>
  </si>
  <si>
    <t>30.8m</t>
  </si>
  <si>
    <t>Lê Đức Long</t>
  </si>
  <si>
    <t>https://data.thienkhoi.com/Hang/Detail/g40zec-ly864kqq-f6e4c36</t>
  </si>
  <si>
    <t>TK-6E4C36</t>
  </si>
  <si>
    <t>Nguyễn Bá Danh</t>
  </si>
  <si>
    <t>xxxxxx1568</t>
  </si>
  <si>
    <t>Chủ cần bán gấp</t>
  </si>
  <si>
    <t>[SANPHAM]44</t>
  </si>
  <si>
    <t>76.11A Phan Tây Hồ</t>
  </si>
  <si>
    <t>53.1m</t>
  </si>
  <si>
    <t>13.5 tỷ</t>
  </si>
  <si>
    <t>Trịnh Thanh Hoan_ĐC</t>
  </si>
  <si>
    <t>https://data.thienkhoi.com/Hang/Detail/fxte3z-ly86knkc-43e0937b</t>
  </si>
  <si>
    <t>TK-E0937B</t>
  </si>
  <si>
    <t>76.11A</t>
  </si>
  <si>
    <t>Phan Tây Hồ</t>
  </si>
  <si>
    <t xml:space="preserve">Lương Văn Nhanh </t>
  </si>
  <si>
    <t>xxxxxx1994</t>
  </si>
  <si>
    <t>Hiếm, Nội thất đẹp - giá trị, Để kinh doanh, Chủ cần bán gấp, Hẻm ô tô, Chính chủ, Thế chấp ngân hàng, Thang máy</t>
  </si>
  <si>
    <t>CHDV</t>
  </si>
  <si>
    <t>[SANPHAM]45</t>
  </si>
  <si>
    <t>181.11.11 Nguyễn Thượng Hiền</t>
  </si>
  <si>
    <t>86m</t>
  </si>
  <si>
    <t>9.5 tỷ</t>
  </si>
  <si>
    <t>ĐẦU CHỦ NGUYỄN TRUNG HIẾU</t>
  </si>
  <si>
    <t>https://data.thienkhoi.com/Hang/Detail/fedjlr-ly8dkvgz-3492065e</t>
  </si>
  <si>
    <t>TK-92065E</t>
  </si>
  <si>
    <t>Phường 6</t>
  </si>
  <si>
    <t>181.11.11</t>
  </si>
  <si>
    <t>Nguyễn Thượng Hiền</t>
  </si>
  <si>
    <t>a Vượng</t>
  </si>
  <si>
    <t>xxxxxx4345</t>
  </si>
  <si>
    <t>Dòng tiền ổn định, Hiếm, Nội thất đẹp - giá trị, Để ở, Để kinh doanh, Lãi vốn (rẻ), Chủ cần bán gấp, Chính chủ, Thế chấp ngân hàng</t>
  </si>
  <si>
    <t>[SANPHAM]46</t>
  </si>
  <si>
    <t>79.1 Tô Hiến Thành</t>
  </si>
  <si>
    <t>48.9m</t>
  </si>
  <si>
    <t>Trần Ngọc Hải_ĐC</t>
  </si>
  <si>
    <t>https://data.thienkhoi.com/Hang/Detail/exd4ib-ly8gqu05-1ecf6048</t>
  </si>
  <si>
    <t>TK-CF6048</t>
  </si>
  <si>
    <t>Tô Hiến Thành</t>
  </si>
  <si>
    <t xml:space="preserve">Nguyễn Thị Nhiều </t>
  </si>
  <si>
    <t>xxxxxx8894</t>
  </si>
  <si>
    <t>Hiếm, Hẻm ô tô, Lô góc</t>
  </si>
  <si>
    <t>[SANPHAM]47</t>
  </si>
  <si>
    <t>92.25 Phạm Ngọc Thạch</t>
  </si>
  <si>
    <t>38.6/41.4m</t>
  </si>
  <si>
    <t>15.5 tỷ</t>
  </si>
  <si>
    <t>https://data.thienkhoi.com/Hang/Detail/flm932-ly8ip21v-ce04d282</t>
  </si>
  <si>
    <t>TK-04D282</t>
  </si>
  <si>
    <t>Phạm Ngọc Thạch</t>
  </si>
  <si>
    <t>Hồ Thị Phương Anh</t>
  </si>
  <si>
    <t>xxxxxx8638</t>
  </si>
  <si>
    <t>Để kinh doanh, Chủ cần bán gấp, Hẻm ô tô, Chính chủ</t>
  </si>
  <si>
    <t>TREN15</t>
  </si>
  <si>
    <t>[SANPHAM]48</t>
  </si>
  <si>
    <t>87.31.21.6A Nguyễn Sỹ Sách</t>
  </si>
  <si>
    <t>6.8 tỷ</t>
  </si>
  <si>
    <t>https://data.thienkhoi.com/Hang/Detail/g8jbe1-ly8jh6si-98bd94dc</t>
  </si>
  <si>
    <t>TK-BD94DC</t>
  </si>
  <si>
    <t>87.31.21.6A</t>
  </si>
  <si>
    <t>Nguyễn Sỹ Sách</t>
  </si>
  <si>
    <t>Thành</t>
  </si>
  <si>
    <t>xxxxxx8389</t>
  </si>
  <si>
    <t>[SANPHAM]49</t>
  </si>
  <si>
    <t>89.37.15 Nguyễn Hồng Đào</t>
  </si>
  <si>
    <t>60m</t>
  </si>
  <si>
    <t>6.5 tỷ</t>
  </si>
  <si>
    <t>Nguyễn Tiến Hùng</t>
  </si>
  <si>
    <t>https://data.thienkhoi.com/Hang/Detail/exfxc7-ly8lg8co-96a0ab46</t>
  </si>
  <si>
    <t>TK-A0AB46</t>
  </si>
  <si>
    <t>89.37.15</t>
  </si>
  <si>
    <t>Nguyễn Hồng Đào</t>
  </si>
  <si>
    <t>Lê Quang Tươi</t>
  </si>
  <si>
    <t>xxxxxx8808</t>
  </si>
  <si>
    <t>[SANPHAM]50</t>
  </si>
  <si>
    <t>82.27.5 Lý Chính Thắng</t>
  </si>
  <si>
    <t>14.4m</t>
  </si>
  <si>
    <t>2.8m</t>
  </si>
  <si>
    <t>https://data.thienkhoi.com/Hang/Detail/flm932-ly8lzemf-b13879f</t>
  </si>
  <si>
    <t>TK-13879F</t>
  </si>
  <si>
    <t>82.27.5</t>
  </si>
  <si>
    <t>Hồ Thị Dạ Thảo</t>
  </si>
  <si>
    <t>Để ở, Chủ cần bán gấp, Hẻm xe máy, Chính chủ, Lô góc</t>
  </si>
  <si>
    <t>[SANPHAM]51</t>
  </si>
  <si>
    <t>37.24 Nguyễn Ngọc Lộc</t>
  </si>
  <si>
    <t>2.2m</t>
  </si>
  <si>
    <t>4.7 tỷ</t>
  </si>
  <si>
    <t>https://data.thienkhoi.com/Hang/Detail/exk52m-ly8n2914-9ba3182e</t>
  </si>
  <si>
    <t>TK-A3182E</t>
  </si>
  <si>
    <t>Nguyễn Ngọc Lộc</t>
  </si>
  <si>
    <t>lê trúc my</t>
  </si>
  <si>
    <t>Hiếm, Để ở, Hẻm ô tô, Chính chủ, Thế chấp ngân hàng</t>
  </si>
  <si>
    <t>[SANPHAM]52</t>
  </si>
  <si>
    <t>373.182.7 lý thường kiệt</t>
  </si>
  <si>
    <t>34m</t>
  </si>
  <si>
    <t>5.1 tỷ</t>
  </si>
  <si>
    <t>https://data.thienkhoi.com/Hang/Detail/d4iov9-ly8pgowf-411eb249</t>
  </si>
  <si>
    <t>TK-1EB249</t>
  </si>
  <si>
    <t>373.182.7</t>
  </si>
  <si>
    <t>lý thường kiệt</t>
  </si>
  <si>
    <t>sáu</t>
  </si>
  <si>
    <t>xxxxxx9501</t>
  </si>
  <si>
    <t>Chờ duyệt</t>
  </si>
  <si>
    <t>Dòng tiền ổn định, Hiếm, Nội thất đẹp - giá trị, Để ở, Để kinh doanh, Lãi vốn (rẻ), Hẻm xe máy, Chính chủ</t>
  </si>
  <si>
    <t>[SANPHAM]53</t>
  </si>
  <si>
    <t>111 Tràn Văn Đang</t>
  </si>
  <si>
    <t>5.2m</t>
  </si>
  <si>
    <t>7 tỷ</t>
  </si>
  <si>
    <t>https://data.thienkhoi.com/Hang/Detail/d4iov9-ly8tv56v-c9c5e135</t>
  </si>
  <si>
    <t>TK-C5E135</t>
  </si>
  <si>
    <t>Trần Văn Đang</t>
  </si>
  <si>
    <t>khoa</t>
  </si>
  <si>
    <t>xxxxxx6082</t>
  </si>
  <si>
    <t>Dòng tiền ổn định, Hiếm, Nội thất đẹp - giá trị, Để ở, Để kinh doanh, Lãi vốn (rẻ), Hẻm ô tô, Chính chủ, Mặt phố</t>
  </si>
  <si>
    <t>[SANPHAM]54</t>
  </si>
  <si>
    <t>687.32.15 Lạc Long Quân</t>
  </si>
  <si>
    <t>3.39 tỷ</t>
  </si>
  <si>
    <t>Bùi Gia Minh</t>
  </si>
  <si>
    <t>https://data.thienkhoi.com/Hang/Detail/g8jzqt-ly9j2yrl-894e4723</t>
  </si>
  <si>
    <t>TK-4E4723</t>
  </si>
  <si>
    <t>687.32.15</t>
  </si>
  <si>
    <t>Hồ Thị Xuân Thu</t>
  </si>
  <si>
    <t>xxxxxx6218</t>
  </si>
  <si>
    <t>Để ở, Lãi vốn (rẻ), Chính chủ</t>
  </si>
  <si>
    <t>[SANPHAM]55</t>
  </si>
  <si>
    <t>137.7 Phan Đình Phùng</t>
  </si>
  <si>
    <t>5.05 tỷ</t>
  </si>
  <si>
    <t>https://data.thienkhoi.com/Hang/Detail/gayxn2-ly9jx2up-9869706f</t>
  </si>
  <si>
    <t>TK-69706F</t>
  </si>
  <si>
    <t>Hoà</t>
  </si>
  <si>
    <t>xxxxxx5979</t>
  </si>
  <si>
    <t>Hiếm, Nội thất đẹp - giá trị, Để ở, Dân đầu tư</t>
  </si>
  <si>
    <t>124.117 Xô Viết Nghệ Tĩnh</t>
  </si>
  <si>
    <t>49m</t>
  </si>
  <si>
    <t>https://data.thienkhoi.com/Hang/Detail/f1flw6-ly9pp8zl-374afdd8</t>
  </si>
  <si>
    <t>TK-4AFDD8</t>
  </si>
  <si>
    <t>Phường 21</t>
  </si>
  <si>
    <t>Xô Viết Nghệ Tĩnh</t>
  </si>
  <si>
    <t>a Đại</t>
  </si>
  <si>
    <t>xxxxxx3535</t>
  </si>
  <si>
    <t>Dòng tiền ổn định, Hiếm, View hồ - công viên, Để ở, Để kinh doanh, Lãi vốn (rẻ), Chủ cần bán gấp, Chính chủ, Thế chấp ngân hàng</t>
  </si>
  <si>
    <t>[SANPHAM]57</t>
  </si>
  <si>
    <t>195.42 phạm văn bạch</t>
  </si>
  <si>
    <t>34/38m</t>
  </si>
  <si>
    <t>3.4 tỷ</t>
  </si>
  <si>
    <t>https://data.thienkhoi.com/Hang/Detail/69u288-ly9rqptn-c10c3d9f</t>
  </si>
  <si>
    <t>TK-0C3D9F</t>
  </si>
  <si>
    <t>phạm văn bạch</t>
  </si>
  <si>
    <t xml:space="preserve">anh Hiền </t>
  </si>
  <si>
    <t>xxxxxx2468</t>
  </si>
  <si>
    <t>Hiếm, Để ở, Thế chấp ngân hàng</t>
  </si>
  <si>
    <t>[SANPHAM]58</t>
  </si>
  <si>
    <t>182.13 Bạch Đằng</t>
  </si>
  <si>
    <t>50m</t>
  </si>
  <si>
    <t>https://data.thienkhoi.com/Hang/Detail/f0gq2s-ly9s7lce-f2e2ddf4</t>
  </si>
  <si>
    <t>TK-E2DDF4</t>
  </si>
  <si>
    <t>Tô Thị Phương Hồng</t>
  </si>
  <si>
    <t>xxxxxx7287</t>
  </si>
  <si>
    <t>Để ở, Chính chủ</t>
  </si>
  <si>
    <t>[SANPHAM]59</t>
  </si>
  <si>
    <t>235.167A Phạm Văn Hai</t>
  </si>
  <si>
    <t>74.6/80m</t>
  </si>
  <si>
    <t>5.8m</t>
  </si>
  <si>
    <t>11.5 tỷ</t>
  </si>
  <si>
    <t>Ngô Minh Hoàng_ĐC</t>
  </si>
  <si>
    <t>https://data.thienkhoi.com/Hang/Detail/f1f71i-ly9say77-6b72195a</t>
  </si>
  <si>
    <t>TK-72195A</t>
  </si>
  <si>
    <t>235.167A</t>
  </si>
  <si>
    <t>Chị Thúy</t>
  </si>
  <si>
    <t>xxxxxx7388</t>
  </si>
  <si>
    <t>Nội thất đẹp - giá trị, Để ở, Lãi vốn (rẻ), Chủ cần bán gấp, Hẻm ô tô, Chính chủ, Thế chấp ngân hàng</t>
  </si>
  <si>
    <t>[SANPHAM]60</t>
  </si>
  <si>
    <t>1206.1.2 Lạc Long Quân</t>
  </si>
  <si>
    <t>48m</t>
  </si>
  <si>
    <t>5.4 tỷ</t>
  </si>
  <si>
    <t>https://data.thienkhoi.com/Hang/Detail/6hianw-ly9tz1lw-2e836e2c</t>
  </si>
  <si>
    <t>TK-836E2C</t>
  </si>
  <si>
    <t>1206.1.2</t>
  </si>
  <si>
    <t>Hằng</t>
  </si>
  <si>
    <t>xxxxxx0982</t>
  </si>
  <si>
    <t>Dòng tiền ổn định, Hiếm, View hồ - công viên, Nội thất đẹp - giá trị, Để ở, Để kinh doanh, Lãi vốn (rẻ), Chủ cần bán gấp, Dân đầu tư</t>
  </si>
  <si>
    <t>[SANPHAM]61</t>
  </si>
  <si>
    <t>114.33 Bùi Đình Tuý</t>
  </si>
  <si>
    <t>72m</t>
  </si>
  <si>
    <t>https://data.thienkhoi.com/Hang/Detail/f0gq2s-ly9u7h5r-1599ff9d</t>
  </si>
  <si>
    <t>TK-99FF9D</t>
  </si>
  <si>
    <t>Bùi Đình Tuý</t>
  </si>
  <si>
    <t>Trần Thị Minh Châu</t>
  </si>
  <si>
    <t>xxxxxx7112</t>
  </si>
  <si>
    <t>[SANPHAM]62</t>
  </si>
  <si>
    <t>270.109.17 (ĐC cũ: 94.3 Cô Giang) Phan Đình Phùng</t>
  </si>
  <si>
    <t>22/28m</t>
  </si>
  <si>
    <t>4.1 tỷ</t>
  </si>
  <si>
    <t>Phạm Lê Trà Mi</t>
  </si>
  <si>
    <t>https://data.thienkhoi.com/Hang/Detail/exh94s-ly9y6cw1-d32dfa73</t>
  </si>
  <si>
    <t>TK-2DFA73</t>
  </si>
  <si>
    <t>270.109.17 (ĐC cũ: 94.3 Cô Giang)</t>
  </si>
  <si>
    <t>Q</t>
  </si>
  <si>
    <t>xxxxxx9028</t>
  </si>
  <si>
    <t>Dòng tiền ổn định, Hiếm, Để ở, Để kinh doanh, Lãi vốn (rẻ), Chủ cần bán gấp, Lô góc</t>
  </si>
  <si>
    <t>[SANPHAM]63</t>
  </si>
  <si>
    <t>32.6 Nguyễn Hồng Đào</t>
  </si>
  <si>
    <t>96/118m</t>
  </si>
  <si>
    <t>8.6 tỷ</t>
  </si>
  <si>
    <t>https://data.thienkhoi.com/Hang/Detail/g8jbe1-ly6ywem5-55ebedde</t>
  </si>
  <si>
    <t>TK-EBEDDE</t>
  </si>
  <si>
    <t>Hồng</t>
  </si>
  <si>
    <t>xxxxxx4199</t>
  </si>
  <si>
    <t>Hiếm, Hẻm ô tô, Đất - nhà cấp 4 - nhà cũ</t>
  </si>
  <si>
    <t>[SANPHAM]64</t>
  </si>
  <si>
    <t>281.36 Lê Văn Sỹ</t>
  </si>
  <si>
    <t>https://data.thienkhoi.com/Hang/Detail/6hianw-ly72blkk-69b3aaae</t>
  </si>
  <si>
    <t>TK-B3AAAE</t>
  </si>
  <si>
    <t>Lê Văn Sỹ</t>
  </si>
  <si>
    <t>Đăng</t>
  </si>
  <si>
    <t>xxxxxx3267</t>
  </si>
  <si>
    <t>Dòng tiền ổn định, Hiếm, View hồ - công viên, Nội thất đẹp - giá trị, Để ở, Để kinh doanh, Lãi vốn (rẻ), Chủ cần bán gấp, Hẻm ô tô, Chính chủ, Lô góc</t>
  </si>
  <si>
    <t>[SANPHAM]65</t>
  </si>
  <si>
    <t>39.23.12 Hoàng Bật Đạt</t>
  </si>
  <si>
    <t>98.7m</t>
  </si>
  <si>
    <t>6.1m</t>
  </si>
  <si>
    <t>https://data.thienkhoi.com/Hang/Detail/f1p3q4-ly74wrq7-e9e9a53d</t>
  </si>
  <si>
    <t>TK-E9A53D</t>
  </si>
  <si>
    <t>39.23.12</t>
  </si>
  <si>
    <t>Hoàng Bật Đạt</t>
  </si>
  <si>
    <t>Trần Đức Nhật Hải</t>
  </si>
  <si>
    <t>xxxxxx3979</t>
  </si>
  <si>
    <t>Dòng tiền ổn định, Để ở, Để kinh doanh, Chính chủ</t>
  </si>
  <si>
    <t>[SANPHAM]66</t>
  </si>
  <si>
    <t>80.8.11 Huỳnh Văn Nghệ</t>
  </si>
  <si>
    <t>3.4m</t>
  </si>
  <si>
    <t>Trần Thế Hiệp</t>
  </si>
  <si>
    <t>https://data.thienkhoi.com/Hang/Detail/col715-ly7773q9-689b3b39</t>
  </si>
  <si>
    <t>TK-9B3B39</t>
  </si>
  <si>
    <t>80.8.11</t>
  </si>
  <si>
    <t>Huỳnh Văn Nghệ</t>
  </si>
  <si>
    <t>Nguyễn Thị Nam</t>
  </si>
  <si>
    <t>xxxxxx4825</t>
  </si>
  <si>
    <t>Dòng tiền ổn định, Hiếm, Để ở, Chủ cần bán gấp, Hẻm ô tô, Chính chủ</t>
  </si>
  <si>
    <t>46.11 Nguyễn Cửu Vân</t>
  </si>
  <si>
    <t>68.3m</t>
  </si>
  <si>
    <t>7.6m</t>
  </si>
  <si>
    <t>https://data.thienkhoi.com/Hang/Detail/fij7ip-ly78tpca-ddbc1bd2</t>
  </si>
  <si>
    <t>TK-BC1BD2</t>
  </si>
  <si>
    <t>Nguyễn Cửu Vân</t>
  </si>
  <si>
    <t xml:space="preserve">Chị Tân </t>
  </si>
  <si>
    <t>xxxxxx3229</t>
  </si>
  <si>
    <t>Hẻm ô tô, Chính chủ, Thế chấp ngân hàng, Thang máy</t>
  </si>
  <si>
    <t>[SANPHAM]68</t>
  </si>
  <si>
    <t>232 Lô B Chung Cư Nguyễn Thiện Thuật</t>
  </si>
  <si>
    <t>35.6m</t>
  </si>
  <si>
    <t>1.8 tỷ</t>
  </si>
  <si>
    <t>Hồ Xuân Thanh</t>
  </si>
  <si>
    <t>17/04/2024 11:30</t>
  </si>
  <si>
    <t>https://data.thienkhoi.com/Hang/Detail/ewr4fd-lv3bdjgz-f514f210</t>
  </si>
  <si>
    <t>TK-14F210</t>
  </si>
  <si>
    <t>232 Lô B Chung Cư</t>
  </si>
  <si>
    <t>Nguyễn Thiện Thuật</t>
  </si>
  <si>
    <t>A.Hiển</t>
  </si>
  <si>
    <t>xxxxxx7662</t>
  </si>
  <si>
    <t>Để ở, Đất - nhà cấp 4 - nhà cũ, Chính chủ</t>
  </si>
  <si>
    <t>[SANPHAM]69</t>
  </si>
  <si>
    <t>136.17 Trần Văn Quang</t>
  </si>
  <si>
    <t>5.15 tỷ</t>
  </si>
  <si>
    <t>https://data.thienkhoi.com/Hang/Detail/f04g19-ly7bnp2b-4c8a03f7</t>
  </si>
  <si>
    <t>TK-8A03F7</t>
  </si>
  <si>
    <t>Trần Văn Quang</t>
  </si>
  <si>
    <t>C My A Thanh</t>
  </si>
  <si>
    <t>xxxxxx4768</t>
  </si>
  <si>
    <t>Nội thất đẹp - giá trị, Để ở, Để kinh doanh, Chủ cần bán gấp, Hẻm ô tô, Dân đầu tư</t>
  </si>
  <si>
    <t>[SANPHAM]70</t>
  </si>
  <si>
    <t>183.64 ba tháng hai</t>
  </si>
  <si>
    <t>24m</t>
  </si>
  <si>
    <t>3.25 tỷ</t>
  </si>
  <si>
    <t>https://data.thienkhoi.com/Hang/Detail/d4iov9-ly7cbmi5-8571f603</t>
  </si>
  <si>
    <t>TK-71F603</t>
  </si>
  <si>
    <t>ba tháng hai</t>
  </si>
  <si>
    <t>toàn</t>
  </si>
  <si>
    <t>xxxxxx1592</t>
  </si>
  <si>
    <t>[SANPHAM]71</t>
  </si>
  <si>
    <t>Cc Lô A750.1Bis Nguyễn Kiệm</t>
  </si>
  <si>
    <t>77.7m</t>
  </si>
  <si>
    <t>6m</t>
  </si>
  <si>
    <t>Đàm Thị Thái Uyên_ĐC</t>
  </si>
  <si>
    <t>https://data.thienkhoi.com/Hang/Detail/excs3z-ly7d4s3z-5ad06fa9</t>
  </si>
  <si>
    <t>TK-D06FA9</t>
  </si>
  <si>
    <t>Cc Lô A750.1Bis</t>
  </si>
  <si>
    <t>Nguyễn Kiệm</t>
  </si>
  <si>
    <t>c Dung</t>
  </si>
  <si>
    <t>xxxxxx4339</t>
  </si>
  <si>
    <t>Dòng tiền ổn định, Để kinh doanh, Hẻm ô tô, Chính chủ</t>
  </si>
  <si>
    <t>[SANPHAM]72</t>
  </si>
  <si>
    <t>52.37.5 Nguyễn Sỹ Sách</t>
  </si>
  <si>
    <t>3.3 tỷ</t>
  </si>
  <si>
    <t>Phạm Đình Quân_ĐC</t>
  </si>
  <si>
    <t>https://data.thienkhoi.com/Hang/Detail/ezgq4n-ly7dr95k-6fdae39f</t>
  </si>
  <si>
    <t>TK-DAE39F</t>
  </si>
  <si>
    <t>52.37.5</t>
  </si>
  <si>
    <t>Quách Tiến Lực</t>
  </si>
  <si>
    <t>xxxxxx3509</t>
  </si>
  <si>
    <t>Hiếm, Để ở, Chủ cần bán gấp, Chính chủ</t>
  </si>
  <si>
    <t>[SANPHAM]73</t>
  </si>
  <si>
    <t>33A Hoàng Bật Đạt</t>
  </si>
  <si>
    <t>12 tỷ</t>
  </si>
  <si>
    <t>https://data.thienkhoi.com/Hang/Detail/g8jbe1-ly7ht5xt-8b509605</t>
  </si>
  <si>
    <t>TK-509605</t>
  </si>
  <si>
    <t>33A</t>
  </si>
  <si>
    <t>Linh</t>
  </si>
  <si>
    <t>Hiếm, Để kinh doanh, Mặt phố</t>
  </si>
  <si>
    <t>[SANPHAM]74</t>
  </si>
  <si>
    <t>115.10 Nguyễn công Hoan</t>
  </si>
  <si>
    <t>67.7m</t>
  </si>
  <si>
    <t>16.5 tỷ</t>
  </si>
  <si>
    <t>https://data.thienkhoi.com/Hang/Detail/fxte3z-ly7jv4zs-c2631434</t>
  </si>
  <si>
    <t>TK-631434</t>
  </si>
  <si>
    <t>Nguyễn công Hoan</t>
  </si>
  <si>
    <t>Lương văn Nhanh</t>
  </si>
  <si>
    <t>Dòng tiền ổn định, Hiếm, Nội thất đẹp - giá trị, Để kinh doanh, Hẻm ô tô, Chính chủ, Thang máy</t>
  </si>
  <si>
    <t>[SANPHAM]75</t>
  </si>
  <si>
    <t>29.35.2A ( Số cũ 28.53) Hoàng Hoa Thám</t>
  </si>
  <si>
    <t>35.9m</t>
  </si>
  <si>
    <t>2.7m</t>
  </si>
  <si>
    <t>3.5 tỷ</t>
  </si>
  <si>
    <t>https://data.thienkhoi.com/Hang/Detail/fef33f-ly7xa5qk-f105576</t>
  </si>
  <si>
    <t>TK-105576</t>
  </si>
  <si>
    <t>29.35.2A ( Số cũ 28.53)</t>
  </si>
  <si>
    <t>Nguyễn Thị Kim Thoa_ĐC</t>
  </si>
  <si>
    <t>Để ở, Để kinh doanh</t>
  </si>
  <si>
    <t>[SANPHAM]76</t>
  </si>
  <si>
    <t>13B Trung Lang</t>
  </si>
  <si>
    <t>73m</t>
  </si>
  <si>
    <t>10.2 tỷ</t>
  </si>
  <si>
    <t>https://data.thienkhoi.com/Hang/Detail/f1fmhi-ly81r5d2-8d72e6d7</t>
  </si>
  <si>
    <t>TK-72E6D7</t>
  </si>
  <si>
    <t>13B</t>
  </si>
  <si>
    <t>Trung Lang</t>
  </si>
  <si>
    <t>cô Ga</t>
  </si>
  <si>
    <t>xxxxxx5693</t>
  </si>
  <si>
    <t>Để ở, Mặt phố</t>
  </si>
  <si>
    <t>[SANPHAM]77</t>
  </si>
  <si>
    <t>86.3 Ni Sư Huỳnh Liên</t>
  </si>
  <si>
    <t>5.85 tỷ</t>
  </si>
  <si>
    <t>https://data.thienkhoi.com/Hang/Detail/g8jbe1-ly83kuh3-ef5fd661</t>
  </si>
  <si>
    <t>TK-5FD661</t>
  </si>
  <si>
    <t>Chiến, Mơ</t>
  </si>
  <si>
    <t>xxxxxx3630</t>
  </si>
  <si>
    <t>Dòng tiền ổn định, Hiếm, Nội thất đẹp - giá trị, Để kinh doanh</t>
  </si>
  <si>
    <t>[SANPHAM]78</t>
  </si>
  <si>
    <t>[SANPHAM]79</t>
  </si>
  <si>
    <t>[SANPHAM]80</t>
  </si>
  <si>
    <t>[SANPHAM]81</t>
  </si>
  <si>
    <t>84.53.2A Trần Văn Quang</t>
  </si>
  <si>
    <t>1.28 tỷ</t>
  </si>
  <si>
    <t>Nguyễn Lâm Hùng</t>
  </si>
  <si>
    <t>https://data.thienkhoi.com/Hang/Detail/gcu0y8-ly427rg4-4b682a93</t>
  </si>
  <si>
    <t>TK-682A93</t>
  </si>
  <si>
    <t>84.53.2A</t>
  </si>
  <si>
    <t>Nguyễn Thị Mộng Thu</t>
  </si>
  <si>
    <t>xxxxxx0772</t>
  </si>
  <si>
    <t>Hiếm, Để ở, Chủ cần bán gấp, Hẻm xe máy, Dân đầu tư</t>
  </si>
  <si>
    <t>[SANPHAM]82</t>
  </si>
  <si>
    <t>77.28B Ngô Gia Tự</t>
  </si>
  <si>
    <t>38.3m</t>
  </si>
  <si>
    <t>Nguyễn Văn Cường</t>
  </si>
  <si>
    <t>https://data.thienkhoi.com/Hang/Detail/edxm07-ly4493qj-b159daf9</t>
  </si>
  <si>
    <t>TK-59DAF9</t>
  </si>
  <si>
    <t>77.28B</t>
  </si>
  <si>
    <t>Ngô Gia Tự</t>
  </si>
  <si>
    <t>Chị Sang</t>
  </si>
  <si>
    <t>xxxxxx0332</t>
  </si>
  <si>
    <t>Để ở, Chủ cần bán gấp, Đất - nhà cấp 4 - nhà cũ</t>
  </si>
  <si>
    <t>[SANPHAM]83</t>
  </si>
  <si>
    <t>392.8.103 cao thắng</t>
  </si>
  <si>
    <t>51/54m</t>
  </si>
  <si>
    <t>15.2 tỷ</t>
  </si>
  <si>
    <t>Nguyễn Văn Sang</t>
  </si>
  <si>
    <t>https://data.thienkhoi.com/Hang/Detail/fihx7t-ly45y4m0-a526d772</t>
  </si>
  <si>
    <t>TK-26D772</t>
  </si>
  <si>
    <t>392.8.103</t>
  </si>
  <si>
    <t>cao thắng</t>
  </si>
  <si>
    <t>chú Di</t>
  </si>
  <si>
    <t>xxxxxx5733</t>
  </si>
  <si>
    <t>Hiếm, Chính chủ, Lô góc</t>
  </si>
  <si>
    <t>[SANPHAM]84</t>
  </si>
  <si>
    <t>154.11.17 Phạm Văn Hai</t>
  </si>
  <si>
    <t>69/72m</t>
  </si>
  <si>
    <t>6.9 tỷ</t>
  </si>
  <si>
    <t>https://data.thienkhoi.com/Hang/Detail/f1l3il-ly461do0-69070abf</t>
  </si>
  <si>
    <t>TK-070ABF</t>
  </si>
  <si>
    <t>154.11.17</t>
  </si>
  <si>
    <t>cô Vân</t>
  </si>
  <si>
    <t>xxxxxx3590</t>
  </si>
  <si>
    <t>Hiếm, Để ở, Đất - nhà cấp 4 - nhà cũ, Chính chủ</t>
  </si>
  <si>
    <t>[SANPHAM]85</t>
  </si>
  <si>
    <t>107.65 Ni Sư Huỳnh Liên</t>
  </si>
  <si>
    <t>28m</t>
  </si>
  <si>
    <t>Nguyễn Tấn Hưng_ĐC</t>
  </si>
  <si>
    <t>https://data.thienkhoi.com/Hang/Detail/gbt719-ly47ea77-681631e5</t>
  </si>
  <si>
    <t>TK-1631E5</t>
  </si>
  <si>
    <t>anh Vinh</t>
  </si>
  <si>
    <t>xxxxxx0052</t>
  </si>
  <si>
    <t>Chủ cần bán gấp, Đất - nhà cấp 4 - nhà cũ</t>
  </si>
  <si>
    <t>[SANPHAM]86</t>
  </si>
  <si>
    <t>18.24 Trần Văn Hoàng</t>
  </si>
  <si>
    <t>Đinh Cao Cường</t>
  </si>
  <si>
    <t>https://data.thienkhoi.com/Hang/Detail/dvuwb1-ly48u2fy-977c2d6a</t>
  </si>
  <si>
    <t>TK-7C2D6A</t>
  </si>
  <si>
    <t>Trần Văn Hoàng</t>
  </si>
  <si>
    <t>Dũng</t>
  </si>
  <si>
    <t>xxxxxx1116</t>
  </si>
  <si>
    <t>Hiếm, Để ở, Hẻm ô tô, Chính chủ</t>
  </si>
  <si>
    <t>[SANPHAM]87</t>
  </si>
  <si>
    <t>5.101.12.19 Nơ Trang Long</t>
  </si>
  <si>
    <t>184m</t>
  </si>
  <si>
    <t>https://data.thienkhoi.com/Hang/Detail/6hianw-ly4i8jyi-9623a451</t>
  </si>
  <si>
    <t>TK-23A451</t>
  </si>
  <si>
    <t>5.101.12.19</t>
  </si>
  <si>
    <t>Chú Hạnh</t>
  </si>
  <si>
    <t>xxxxxx0185</t>
  </si>
  <si>
    <t>Dòng tiền ổn định, Hiếm, View hồ - công viên, Nội thất đẹp - giá trị, Để ở, Để kinh doanh, Lãi vốn (rẻ), Chủ cần bán gấp, Hẻm ô tô, Chính chủ</t>
  </si>
  <si>
    <t>[SANPHAM]88</t>
  </si>
  <si>
    <t>93.10.4 Trần Thái Tông</t>
  </si>
  <si>
    <t>25.3/33m</t>
  </si>
  <si>
    <t>Lê Văn Điệp_ĐC</t>
  </si>
  <si>
    <t>https://data.thienkhoi.com/Hang/Detail/gbi7ay-ly58oe23-269b1155</t>
  </si>
  <si>
    <t>TK-9B1155</t>
  </si>
  <si>
    <t>93.10.4</t>
  </si>
  <si>
    <t>Trần Thái Tông</t>
  </si>
  <si>
    <t>Nguyễn Ngọc Thảo</t>
  </si>
  <si>
    <t>xxxxxx9989</t>
  </si>
  <si>
    <t>Hiếm, Để ở</t>
  </si>
  <si>
    <t>[SANPHAM]89</t>
  </si>
  <si>
    <t>339.57 Lê văn sỹ</t>
  </si>
  <si>
    <t>60/80m</t>
  </si>
  <si>
    <t>14 tỷ</t>
  </si>
  <si>
    <t>https://data.thienkhoi.com/Hang/Detail/69u288-ly58sml7-8ad634ad</t>
  </si>
  <si>
    <t>TK-D634AD</t>
  </si>
  <si>
    <t>Lê văn sỹ</t>
  </si>
  <si>
    <t xml:space="preserve">anh Khanh </t>
  </si>
  <si>
    <t>xxxxxx1475</t>
  </si>
  <si>
    <t>Hiếm, Nội thất đẹp - giá trị, Để ở, Chủ cần bán gấp, Hẻm ô tô, Chính chủ</t>
  </si>
  <si>
    <t>[SANPHAM]90</t>
  </si>
  <si>
    <t>1.46.20 Đường Trục</t>
  </si>
  <si>
    <t>50/52m</t>
  </si>
  <si>
    <t>8.499 tỷ</t>
  </si>
  <si>
    <t>https://data.thienkhoi.com/Hang/Detail/f11wg2-ly59mfwx-d0203d39</t>
  </si>
  <si>
    <t>TK-203D39</t>
  </si>
  <si>
    <t>1.46.20</t>
  </si>
  <si>
    <t>Đường Trục</t>
  </si>
  <si>
    <t>Lê Ngọc Trí</t>
  </si>
  <si>
    <t>xxxxxx7166</t>
  </si>
  <si>
    <t>Dòng tiền ổn định, Hiếm, View hồ - công viên, Nội thất đẹp - giá trị, Để ở, Để kinh doanh, Lãi vốn (rẻ), Chủ cần bán gấp, Hẻm ô tô, Chính chủ, Mặt phố</t>
  </si>
  <si>
    <t>[SANPHAM]91</t>
  </si>
  <si>
    <t>92.17 Đất Thánh</t>
  </si>
  <si>
    <t>66.2m</t>
  </si>
  <si>
    <t>7.5 tỷ</t>
  </si>
  <si>
    <t>https://data.thienkhoi.com/Hang/Detail/gcm8le-ly5cw0e0-2355de7d</t>
  </si>
  <si>
    <t>TK-55DE7D</t>
  </si>
  <si>
    <t>Đất Thánh</t>
  </si>
  <si>
    <t>Cô Hương</t>
  </si>
  <si>
    <t>xxxxxx105o</t>
  </si>
  <si>
    <t>Để ở, Lãi vốn (rẻ), Chủ cần bán gấp, Hẻm xe máy</t>
  </si>
  <si>
    <t>[SANPHAM]92</t>
  </si>
  <si>
    <t>66.65 trần văn quang</t>
  </si>
  <si>
    <t>44.3/51m</t>
  </si>
  <si>
    <t>https://data.thienkhoi.com/Hang/Detail/fihx7t-ly5e3zk3-179725b3</t>
  </si>
  <si>
    <t>TK-9725B3</t>
  </si>
  <si>
    <t>trần văn quang</t>
  </si>
  <si>
    <t>chị Hằng</t>
  </si>
  <si>
    <t>Nội thất đẹp - giá trị, Lãi vốn (rẻ)</t>
  </si>
  <si>
    <t>[SANPHAM]93</t>
  </si>
  <si>
    <t>33.51.19 Tứ Hải</t>
  </si>
  <si>
    <t>59.1/60m</t>
  </si>
  <si>
    <t>8.3m</t>
  </si>
  <si>
    <t>https://data.thienkhoi.com/Hang/Detail/gcm8le-ly5eje71-9b9b4784</t>
  </si>
  <si>
    <t>TK-9B4784</t>
  </si>
  <si>
    <t>33.51.19</t>
  </si>
  <si>
    <t>Tứ Hải</t>
  </si>
  <si>
    <t>Cô Ngát</t>
  </si>
  <si>
    <t>xxxxxx2462</t>
  </si>
  <si>
    <t>Hiếm, Để ở, Lãi vốn (rẻ), Chủ cần bán gấp, Hẻm xe máy, Chính chủ</t>
  </si>
  <si>
    <t>[SANPHAM]94</t>
  </si>
  <si>
    <t>601.1A cách mạng tháng tám</t>
  </si>
  <si>
    <t>36m</t>
  </si>
  <si>
    <t>3.1m</t>
  </si>
  <si>
    <t>https://data.thienkhoi.com/Hang/Detail/d4iov9-ly5ftsp9-f125bb72</t>
  </si>
  <si>
    <t>TK-25BB72</t>
  </si>
  <si>
    <t>601.1A</t>
  </si>
  <si>
    <t>cách mạng tháng tám</t>
  </si>
  <si>
    <t>vân</t>
  </si>
  <si>
    <t>xxxxxx4217</t>
  </si>
  <si>
    <t>Hiếm, Để ở, Để kinh doanh, Hẻm ô tô, Đất - nhà cấp 4 - nhà cũ, Chính chủ, Mặt phố</t>
  </si>
  <si>
    <t>[SANPHAM]95</t>
  </si>
  <si>
    <t>190 Nguyễn Kim</t>
  </si>
  <si>
    <t>29/53m</t>
  </si>
  <si>
    <t>Nguyễn Duy Nhất</t>
  </si>
  <si>
    <t>https://data.thienkhoi.com/Hang/Detail/exa2rd-ly5i76j2-7d29fcc9</t>
  </si>
  <si>
    <t>TK-29FCC9</t>
  </si>
  <si>
    <t>Nguyễn Kim</t>
  </si>
  <si>
    <t>c. Huệ</t>
  </si>
  <si>
    <t>xxxxxx1215</t>
  </si>
  <si>
    <t>Hiếm, Nội thất đẹp - giá trị, Để ở, Để kinh doanh, Lãi vốn (rẻ), Chủ cần bán gấp, Hẻm ô tô, Hẻm xe máy, Đất - nhà cấp 4 - nhà cũ, Chính chủ, Mặt phố, Lô góc</t>
  </si>
  <si>
    <t>[SANPHAM]96</t>
  </si>
  <si>
    <t>372.23.1 Cách Mạng Tháng Tám</t>
  </si>
  <si>
    <t>https://data.thienkhoi.com/Hang/Detail/exfxc7-ly5kr3q7-eec885d1</t>
  </si>
  <si>
    <t>TK-C885D1</t>
  </si>
  <si>
    <t>372.23.1</t>
  </si>
  <si>
    <t xml:space="preserve">NGUYỄN ĐỨC CHÁNH </t>
  </si>
  <si>
    <t>xxxxxx6009</t>
  </si>
  <si>
    <t>Để ở, Chủ cần bán gấp, Hẻm ô tô, Đất - nhà cấp 4 - nhà cũ, Chính chủ</t>
  </si>
  <si>
    <t>[SANPHAM]97</t>
  </si>
  <si>
    <t>947.65 Lạc Long Quân</t>
  </si>
  <si>
    <t>Lê Văn Đáp</t>
  </si>
  <si>
    <t>https://data.thienkhoi.com/Hang/Detail/ex7awb-ly5sgmg4-3e93da34</t>
  </si>
  <si>
    <t>TK-93DA34</t>
  </si>
  <si>
    <t>xxxxxx6355</t>
  </si>
  <si>
    <t>Dòng tiền ổn định, Để kinh doanh, Hẻm ô tô, Đất - nhà cấp 4 - nhà cũ, Chính chủ, Lô góc</t>
  </si>
  <si>
    <t>[SANPHAM]98</t>
  </si>
  <si>
    <t>282.21 Bùi Hữu Nghĩa</t>
  </si>
  <si>
    <t>81m</t>
  </si>
  <si>
    <t>Văn Hữu Viên_ĐC</t>
  </si>
  <si>
    <t>https://data.thienkhoi.com/Hang/Detail/5vioks-ly5sqo9e-43eef216</t>
  </si>
  <si>
    <t>TK-EEF216</t>
  </si>
  <si>
    <t>Bùi Hữu Nghĩa</t>
  </si>
  <si>
    <t>Vũ Thị Lan</t>
  </si>
  <si>
    <t>xxxxxx6184</t>
  </si>
  <si>
    <t>Chủ cần bán gấp, Hẻm ô tô</t>
  </si>
  <si>
    <t>[SANPHAM]99</t>
  </si>
  <si>
    <t>54.4 Hùng Vương</t>
  </si>
  <si>
    <t>https://data.thienkhoi.com/Hang/Detail/exfxc7-ly2e0c1h-1af1b66e</t>
  </si>
  <si>
    <t>TK-F1B66E</t>
  </si>
  <si>
    <t>Hùng Vương</t>
  </si>
  <si>
    <t>Huỳnh thị tuyết Trinh</t>
  </si>
  <si>
    <t>xxxxxx1818</t>
  </si>
  <si>
    <t>Dòng tiền ổn định, Hiếm, Nội thất đẹp - giá trị, Để ở, Hẻm xe máy, Chính chủ</t>
  </si>
  <si>
    <t>[SANPHAM]100</t>
  </si>
  <si>
    <t>73.17.11 Ni Sư Huỳnh Liên</t>
  </si>
  <si>
    <t>7/10m</t>
  </si>
  <si>
    <t>1.6 tỷ</t>
  </si>
  <si>
    <t>https://data.thienkhoi.com/Hang/Detail/gayxn2-ly2kunds-92d2d4bf</t>
  </si>
  <si>
    <t>TK-D2D4BF</t>
  </si>
  <si>
    <t>73.17.11</t>
  </si>
  <si>
    <t>Kim Anh</t>
  </si>
  <si>
    <t>xxxxxx6495</t>
  </si>
  <si>
    <t>Hiếm, Nội thất đẹp - giá trị, Để ở, Chính chủ</t>
  </si>
  <si>
    <t>[SANPHAM]101</t>
  </si>
  <si>
    <t>139 Bàu Cát 2</t>
  </si>
  <si>
    <t>72/67m</t>
  </si>
  <si>
    <t>18.99 tỷ</t>
  </si>
  <si>
    <t>Trịnh Xuân Chinh</t>
  </si>
  <si>
    <t>https://data.thienkhoi.com/Hang/Detail/fekih4-ly2lnv2j-3b4f241e</t>
  </si>
  <si>
    <t>TK-4F241E</t>
  </si>
  <si>
    <t>Bàu Cát 2</t>
  </si>
  <si>
    <t>Cô Ánh</t>
  </si>
  <si>
    <t>xxxxxx5598</t>
  </si>
  <si>
    <t>Hiếm, Nội thất đẹp - giá trị, Để kinh doanh, Lãi vốn (rẻ), Chủ cần bán gấp, Hẻm ô tô, Chính chủ, Mặt phố</t>
  </si>
  <si>
    <t>[SANPHAM]102</t>
  </si>
  <si>
    <t>686.8 Cách Mạng Tháng 8</t>
  </si>
  <si>
    <t>52m</t>
  </si>
  <si>
    <t>Nguyễn Duy Bảo</t>
  </si>
  <si>
    <t>https://data.thienkhoi.com/Hang/Detail/exufjy-ly2twl99-898139ef</t>
  </si>
  <si>
    <t>TK-8139EF</t>
  </si>
  <si>
    <t>Cô Kim</t>
  </si>
  <si>
    <t>xxxxxx8004</t>
  </si>
  <si>
    <t>Hiếm, Để ở, Để kinh doanh, Chủ cần bán gấp, Hẻm ô tô, Chính chủ</t>
  </si>
  <si>
    <t>[SANPHAM]103</t>
  </si>
  <si>
    <t>107.37.30 Ni Sư Huỳnh Liên</t>
  </si>
  <si>
    <t>7.9/10m</t>
  </si>
  <si>
    <t>1.2 tỷ</t>
  </si>
  <si>
    <t>https://data.thienkhoi.com/Hang/Detail/fihm5e-ly2ucufb-75a1cc2</t>
  </si>
  <si>
    <t>TK-5A1CC2</t>
  </si>
  <si>
    <t>107.37.30</t>
  </si>
  <si>
    <t>chị Vân</t>
  </si>
  <si>
    <t>xxxxxx3501</t>
  </si>
  <si>
    <t>Để ở, Chủ cần bán gấp, Hẻm xe máy, Đất - nhà cấp 4 - nhà cũ</t>
  </si>
  <si>
    <t>5.92.3 Nơ Trang Long</t>
  </si>
  <si>
    <t>21.7/25m</t>
  </si>
  <si>
    <t>Lê Thị Huỳnh Bá_ĐC</t>
  </si>
  <si>
    <t>https://data.thienkhoi.com/Hang/Detail/fexc3r-ly2wgcro-e04818e4</t>
  </si>
  <si>
    <t>TK-4818E4</t>
  </si>
  <si>
    <t>5.92.3</t>
  </si>
  <si>
    <t>Phạm Mỹ Dung</t>
  </si>
  <si>
    <t>xxxxxx8138</t>
  </si>
  <si>
    <t>Dòng tiền ổn định, View hồ - công viên, Nội thất đẹp - giá trị, Để kinh doanh, Chủ cần bán gấp, Hẻm ô tô, Chính chủ</t>
  </si>
  <si>
    <t>[SANPHAM]105</t>
  </si>
  <si>
    <t>27 Nơ Trang Long</t>
  </si>
  <si>
    <t>https://data.thienkhoi.com/Hang/Detail/gayxn2-ly329m0f-c038fc7</t>
  </si>
  <si>
    <t>TK-038FC7</t>
  </si>
  <si>
    <t>xxxxxx3616</t>
  </si>
  <si>
    <t>Dòng tiền ổn định, Hiếm, Để kinh doanh, Chính chủ, Mặt phố</t>
  </si>
  <si>
    <t>[SANPHAM]106</t>
  </si>
  <si>
    <t>453.90KA Lê Văn Sỹ</t>
  </si>
  <si>
    <t>55/68m</t>
  </si>
  <si>
    <t>3.7m</t>
  </si>
  <si>
    <t>6.2 tỷ</t>
  </si>
  <si>
    <t>https://data.thienkhoi.com/Hang/Detail/g4ribi-ly32ymq2-8a4168eb</t>
  </si>
  <si>
    <t>TK-4168EB</t>
  </si>
  <si>
    <t>453.90KA</t>
  </si>
  <si>
    <t>Tô Thị Minh Nguyệt</t>
  </si>
  <si>
    <t>xxxxxx4433</t>
  </si>
  <si>
    <t>[SANPHAM]107</t>
  </si>
  <si>
    <t>818.48 Xô Viết Nghệ Tĩnh</t>
  </si>
  <si>
    <t>53.5m</t>
  </si>
  <si>
    <t>10.8m</t>
  </si>
  <si>
    <t>https://data.thienkhoi.com/Hang/Detail/f1flw6-ly3xq93p-2a65302e</t>
  </si>
  <si>
    <t>TK-65302E</t>
  </si>
  <si>
    <t>Phường 25</t>
  </si>
  <si>
    <t>c Hương</t>
  </si>
  <si>
    <t>xxxxxx2000</t>
  </si>
  <si>
    <t>Dòng tiền ổn định, View hồ - công viên, Để ở, Để kinh doanh, Lãi vốn (rẻ), Hẻm ô tô, Đất - nhà cấp 4 - nhà cũ, Chính chủ, Thế chấp ngân hàng</t>
  </si>
  <si>
    <t>[SANPHAM]108</t>
  </si>
  <si>
    <t>163.24.31 Tô Hiến Thành</t>
  </si>
  <si>
    <t>12.8 tỷ</t>
  </si>
  <si>
    <t>Vương Duy Lợi</t>
  </si>
  <si>
    <t>https://data.thienkhoi.com/Hang/Detail/fhiqge-ly40nwya-8df4871a</t>
  </si>
  <si>
    <t>TK-F4871A</t>
  </si>
  <si>
    <t>163.24.31</t>
  </si>
  <si>
    <t>Thái Thị Thu</t>
  </si>
  <si>
    <t>xxxxxx3241</t>
  </si>
  <si>
    <t>Để ở, Để kinh doanh, Hẻm ô tô, Chính chủ</t>
  </si>
  <si>
    <t>[SANPHAM]109</t>
  </si>
  <si>
    <t>250.48 Nguyễn Thượng Hiền</t>
  </si>
  <si>
    <t>29/06/2024 21:19</t>
  </si>
  <si>
    <t>https://data.thienkhoi.com/Hang/Detail/fef33f-ly07kxk8-9d06ae34</t>
  </si>
  <si>
    <t>TK-06AE34</t>
  </si>
  <si>
    <t>Anh Tiến</t>
  </si>
  <si>
    <t>xxxxxx4479</t>
  </si>
  <si>
    <t>Nội thất đẹp - giá trị, Để ở, Để kinh doanh</t>
  </si>
  <si>
    <t>[SANPHAM]110</t>
  </si>
  <si>
    <t>36 Bình Qưới</t>
  </si>
  <si>
    <t>87.4m</t>
  </si>
  <si>
    <t>30/06/2024 08:47</t>
  </si>
  <si>
    <t>https://data.thienkhoi.com/Hang/Detail/exfxc7-ly0w5er4-c7c35e1e</t>
  </si>
  <si>
    <t>TK-C35E1E</t>
  </si>
  <si>
    <t>Phường 27</t>
  </si>
  <si>
    <t>Bình Qưới</t>
  </si>
  <si>
    <t>Lê Đức Trí</t>
  </si>
  <si>
    <t>xxxxxx8020</t>
  </si>
  <si>
    <t>View hồ - công viên, Để ở, Để kinh doanh, Chính chủ, Mặt phố, Lô góc</t>
  </si>
  <si>
    <t>207.83B Nguyễn Văn Đậu</t>
  </si>
  <si>
    <t>120 triệu</t>
  </si>
  <si>
    <t>30/06/2024 09:07</t>
  </si>
  <si>
    <t>https://data.thienkhoi.com/Hang/Detail/gayxn2-ly0wuqd3-1bacaaea</t>
  </si>
  <si>
    <t>TK-ACAAEA</t>
  </si>
  <si>
    <t>207.83B</t>
  </si>
  <si>
    <t>Nguyễn Văn Đậu</t>
  </si>
  <si>
    <t>Phương</t>
  </si>
  <si>
    <t>xxxxxx6373</t>
  </si>
  <si>
    <t>[SANPHAM]112</t>
  </si>
  <si>
    <t>164.22 Trần quốc Thảo</t>
  </si>
  <si>
    <t>27.1m</t>
  </si>
  <si>
    <t>30/06/2024 12:34</t>
  </si>
  <si>
    <t>https://data.thienkhoi.com/Hang/Detail/exfxc7-ly148sth-cd8a1264</t>
  </si>
  <si>
    <t>TK-8A1264</t>
  </si>
  <si>
    <t>Trần quốc Thảo</t>
  </si>
  <si>
    <t>Nguyễn thị kim Cương</t>
  </si>
  <si>
    <t>xxxxxx4243</t>
  </si>
  <si>
    <t>[SANPHAM]113</t>
  </si>
  <si>
    <t>817.13 Lạc Long Quân</t>
  </si>
  <si>
    <t>49.9/50m</t>
  </si>
  <si>
    <t>5.3 tỷ</t>
  </si>
  <si>
    <t>30/06/2024 13:18</t>
  </si>
  <si>
    <t>https://data.thienkhoi.com/Hang/Detail/fihm5e-ly15u3u0-3cd2be5e</t>
  </si>
  <si>
    <t>TK-D2BE5E</t>
  </si>
  <si>
    <t>cô Tiên</t>
  </si>
  <si>
    <t>xxxxxx4067</t>
  </si>
  <si>
    <t>Dòng tiền ổn định, Chủ cần bán gấp, Hẻm ô tô, Đất - nhà cấp 4 - nhà cũ, Chính chủ, Thế chấp ngân hàng</t>
  </si>
  <si>
    <t>217.9.11F ( Số cũ 203.3) Bùi Đình Tuý</t>
  </si>
  <si>
    <t>29.1/34m</t>
  </si>
  <si>
    <t>30/06/2024 13:32</t>
  </si>
  <si>
    <t>https://data.thienkhoi.com/Hang/Detail/fef33f-ly16bvks-fda2aeb9</t>
  </si>
  <si>
    <t>TK-A2AEB9</t>
  </si>
  <si>
    <t>217.9.11F ( Số cũ 203.3)</t>
  </si>
  <si>
    <t>Em Hiền</t>
  </si>
  <si>
    <t>xxxxxx2911</t>
  </si>
  <si>
    <t>[SANPHAM]115</t>
  </si>
  <si>
    <t>450.24 Hoà Hảo</t>
  </si>
  <si>
    <t>17m</t>
  </si>
  <si>
    <t>Võ Thị Thơm</t>
  </si>
  <si>
    <t>30/06/2024 14:07</t>
  </si>
  <si>
    <t>https://data.thienkhoi.com/Hang/Detail/f0i68s-ly17ldwy-c7c0f95a</t>
  </si>
  <si>
    <t>TK-C0F95A</t>
  </si>
  <si>
    <t>Hoà Hảo</t>
  </si>
  <si>
    <t>Anh Trí</t>
  </si>
  <si>
    <t>xxxxxx3134</t>
  </si>
  <si>
    <t>Võ Thị Thơm </t>
  </si>
  <si>
    <t>Hiếm, Hẻm ô tô, Chính chủ</t>
  </si>
  <si>
    <t>[SANPHAM]116</t>
  </si>
  <si>
    <t>156 nguyễn thiện thuật</t>
  </si>
  <si>
    <t>30/06/2024 15:37</t>
  </si>
  <si>
    <t>https://data.thienkhoi.com/Hang/Detail/fihx7t-ly1at2d9-66818848</t>
  </si>
  <si>
    <t>TK-818848</t>
  </si>
  <si>
    <t>nguyễn thiện thuật</t>
  </si>
  <si>
    <t>chị tâm</t>
  </si>
  <si>
    <t>xxxxxx4006</t>
  </si>
  <si>
    <t>Dòng tiền ổn định, Nội thất đẹp - giá trị, Chính chủ, Mặt phố</t>
  </si>
  <si>
    <t>[SANPHAM]117</t>
  </si>
  <si>
    <t>120.21 Nguyễn Kim</t>
  </si>
  <si>
    <t>35/52m</t>
  </si>
  <si>
    <t>10.7m</t>
  </si>
  <si>
    <t>8.9 tỷ</t>
  </si>
  <si>
    <t>Trần Việt Đức</t>
  </si>
  <si>
    <t>30/06/2024 15:51</t>
  </si>
  <si>
    <t>https://data.thienkhoi.com/Hang/Detail/exuljb-ly1baqss-28df8c7c</t>
  </si>
  <si>
    <t>TK-DF8C7C</t>
  </si>
  <si>
    <t>nguyễn thị việt</t>
  </si>
  <si>
    <t>xxxxxx9899</t>
  </si>
  <si>
    <t>Dòng tiền ổn định, Hiếm, Để ở, Chủ cần bán gấp, Hẻm ô tô, Chính chủ, Lô góc</t>
  </si>
  <si>
    <t>[SANPHAM]118</t>
  </si>
  <si>
    <t>418.36 Lê Hồng Phong</t>
  </si>
  <si>
    <t>44.2m</t>
  </si>
  <si>
    <t>28/06/2024 16:15</t>
  </si>
  <si>
    <t>https://data.thienkhoi.com/Hang/Detail/g8jzqt-lxyhagdv-745b7700</t>
  </si>
  <si>
    <t>TK-5B7700</t>
  </si>
  <si>
    <t>Lê Hồng Phong</t>
  </si>
  <si>
    <t>Huỳnh Tấn Luận</t>
  </si>
  <si>
    <t>xxxxxx5878</t>
  </si>
  <si>
    <t>[SANPHAM]119</t>
  </si>
  <si>
    <t>19.45.2 Cô Bắc</t>
  </si>
  <si>
    <t>28.1m</t>
  </si>
  <si>
    <t>28/06/2024 17:48</t>
  </si>
  <si>
    <t>https://data.thienkhoi.com/Hang/Detail/fiihb2-lxykl1y9-4a098c91</t>
  </si>
  <si>
    <t>TK-098C91</t>
  </si>
  <si>
    <t>19.45.2</t>
  </si>
  <si>
    <t>Cô Bắc</t>
  </si>
  <si>
    <t>Long</t>
  </si>
  <si>
    <t>xxxxxx3792</t>
  </si>
  <si>
    <t>Dòng tiền ổn định, Để ở, Hẻm ô tô, Chính chủ, Thế chấp ngân hàng</t>
  </si>
  <si>
    <t>[SANPHAM]120</t>
  </si>
  <si>
    <t>130.7 Huỳnh Văn Nghệ</t>
  </si>
  <si>
    <t>28/06/2024 17:56</t>
  </si>
  <si>
    <t>https://data.thienkhoi.com/Hang/Detail/exk52m-lxykvh7l-7bd2b08e</t>
  </si>
  <si>
    <t>TK-D2B08E</t>
  </si>
  <si>
    <t>nguyễn hoài trinh</t>
  </si>
  <si>
    <t>xxxxxx9328</t>
  </si>
  <si>
    <t>[SANPHAM]121</t>
  </si>
  <si>
    <t>301.16 Lê Văn Sỹ</t>
  </si>
  <si>
    <t>42/41m</t>
  </si>
  <si>
    <t>28/06/2024 18:00</t>
  </si>
  <si>
    <t>https://data.thienkhoi.com/Hang/Detail/g8jbe1-lxyl1atq-f655c58d</t>
  </si>
  <si>
    <t>TK-55C58D</t>
  </si>
  <si>
    <t>Bảo</t>
  </si>
  <si>
    <t>xxxxxx1541</t>
  </si>
  <si>
    <t>Hiếm, Nội thất đẹp - giá trị, Để kinh doanh, Chủ cần bán gấp, Hẻm ô tô</t>
  </si>
  <si>
    <t>[SANPHAM]122</t>
  </si>
  <si>
    <t>482.10.28.14 Nơ Trang Long</t>
  </si>
  <si>
    <t>89m</t>
  </si>
  <si>
    <t>12.4 tỷ</t>
  </si>
  <si>
    <t>29/06/2024 09:59</t>
  </si>
  <si>
    <t>https://data.thienkhoi.com/Hang/Detail/f1flw6-lxzjaucm-4e41b66a</t>
  </si>
  <si>
    <t>TK-41B66A</t>
  </si>
  <si>
    <t>482.10.28.14</t>
  </si>
  <si>
    <t>a B</t>
  </si>
  <si>
    <t>xxxxxx9343</t>
  </si>
  <si>
    <t>Dòng tiền ổn định, Hiếm, View hồ - công viên, Để ở, Để kinh doanh, Lãi vốn (rẻ), Hẻm ô tô, Chính chủ, Dân đầu tư</t>
  </si>
  <si>
    <t>[SANPHAM]123</t>
  </si>
  <si>
    <t>71.11 Nguyễn Phúc Chu</t>
  </si>
  <si>
    <t>57/88m</t>
  </si>
  <si>
    <t>Võ Long Hồ</t>
  </si>
  <si>
    <t>29/06/2024 10:02</t>
  </si>
  <si>
    <t>https://data.thienkhoi.com/Hang/Detail/g2441s-lxzjecuv-9f20cd77</t>
  </si>
  <si>
    <t>TK-20CD77</t>
  </si>
  <si>
    <t>Nguyễn Kiều Anh</t>
  </si>
  <si>
    <t>Để ở, Chủ cần bán gấp, Hẻm ô tô, Chính chủ, Lô góc</t>
  </si>
  <si>
    <t>[SANPHAM]124</t>
  </si>
  <si>
    <t>69.29 Nguyễn Đình Chính</t>
  </si>
  <si>
    <t>29/06/2024 10:37</t>
  </si>
  <si>
    <t>https://data.thienkhoi.com/Hang/Detail/g8jbe1-lxzkn0bc-d3d0f4df</t>
  </si>
  <si>
    <t>TK-D0F4DF</t>
  </si>
  <si>
    <t>Nguyễn Đình Chính</t>
  </si>
  <si>
    <t>huy</t>
  </si>
  <si>
    <t>xxxxxx3586</t>
  </si>
  <si>
    <t>[SANPHAM]125</t>
  </si>
  <si>
    <t>55.26 Nguyễn Phúc Chu</t>
  </si>
  <si>
    <t>48.5/49m</t>
  </si>
  <si>
    <t>Bùi Văn Đỗ_ĐC</t>
  </si>
  <si>
    <t>29/06/2024 10:56</t>
  </si>
  <si>
    <t>https://data.thienkhoi.com/Hang/Detail/f3hvkm-lxzlbjdt-f75bd05d</t>
  </si>
  <si>
    <t>TK-5BD05D</t>
  </si>
  <si>
    <t>anh Thoại</t>
  </si>
  <si>
    <t>xxxxxx5299</t>
  </si>
  <si>
    <t>Dòng tiền ổn định, Hiếm, Để ở, Để kinh doanh, Lãi vốn (rẻ), Chủ cần bán gấp, Hẻm ô tô, Đất - nhà cấp 4 - nhà cũ, Chính chủ</t>
  </si>
  <si>
    <t>[SANPHAM]126</t>
  </si>
  <si>
    <t>146.103 Vũ Tùng</t>
  </si>
  <si>
    <t>37.7m</t>
  </si>
  <si>
    <t>7.25 tỷ</t>
  </si>
  <si>
    <t>29/06/2024 11:10</t>
  </si>
  <si>
    <t>https://data.thienkhoi.com/Hang/Detail/fef33f-lxzltimh-f2de0aac</t>
  </si>
  <si>
    <t>TK-DE0AAC</t>
  </si>
  <si>
    <t>Vũ Tùng</t>
  </si>
  <si>
    <t>Phan Hương</t>
  </si>
  <si>
    <t>xxxxxx0843</t>
  </si>
  <si>
    <t>[SANPHAM]127</t>
  </si>
  <si>
    <t>55.28 Nguyễn Phúc Chu</t>
  </si>
  <si>
    <t>54m</t>
  </si>
  <si>
    <t>https://data.thienkhoi.com/Hang/Detail/f3hvkm-lxzlszyo-76d1e627</t>
  </si>
  <si>
    <t>TK-D1E627</t>
  </si>
  <si>
    <t>Hiếm, Để ở, Để kinh doanh, Lãi vốn (rẻ), Chủ cần bán gấp, Hẻm ô tô, Đất - nhà cấp 4 - nhà cũ, Chính chủ</t>
  </si>
  <si>
    <t>[SANPHAM]128</t>
  </si>
  <si>
    <t>38.25 Trần Thánh Tông</t>
  </si>
  <si>
    <t>49.2/50m</t>
  </si>
  <si>
    <t>29/06/2024 11:22</t>
  </si>
  <si>
    <t>https://data.thienkhoi.com/Hang/Detail/f3hvkm-lxzm9b1x-165ec5cc</t>
  </si>
  <si>
    <t>TK-5EC5CC</t>
  </si>
  <si>
    <t>a Tân</t>
  </si>
  <si>
    <t>xxxxxx6779</t>
  </si>
  <si>
    <t>Hiếm, Nội thất đẹp - giá trị, Để ở, Để kinh doanh, Chủ cần bán gấp, Chính chủ, Dân đầu tư</t>
  </si>
  <si>
    <t>[SANPHAM]129</t>
  </si>
  <si>
    <t>48.11J Trường Sa</t>
  </si>
  <si>
    <t>30.7/31m</t>
  </si>
  <si>
    <t>Nguyễn Thị Soan</t>
  </si>
  <si>
    <t>29/06/2024 13:00</t>
  </si>
  <si>
    <t>https://data.thienkhoi.com/Hang/Detail/fm29v5-lxzpqhsp-439e6ef5</t>
  </si>
  <si>
    <t>TK-9E6EF5</t>
  </si>
  <si>
    <t>48.11J</t>
  </si>
  <si>
    <t>Trường Sa</t>
  </si>
  <si>
    <t>anh Thảo</t>
  </si>
  <si>
    <t>xxxxxx6186</t>
  </si>
  <si>
    <t>Để ở, Chủ cần bán gấp, Chính chủ, Dân đầu tư</t>
  </si>
  <si>
    <t>[SANPHAM]130</t>
  </si>
  <si>
    <t>6.5 Đất Thánh</t>
  </si>
  <si>
    <t>93/108m</t>
  </si>
  <si>
    <t>14.69 tỷ</t>
  </si>
  <si>
    <t>Cao Văn Hiệu</t>
  </si>
  <si>
    <t>29/06/2024 14:21</t>
  </si>
  <si>
    <t>https://data.thienkhoi.com/Hang/Detail/fgfx7c-lxzsnqwc-ec6f030a</t>
  </si>
  <si>
    <t>TK-6F030A</t>
  </si>
  <si>
    <t>nguyện</t>
  </si>
  <si>
    <t>xxxxxx2040</t>
  </si>
  <si>
    <t>Hiếm, Nội thất đẹp - giá trị, Để kinh doanh, Lãi vốn (rẻ), Chủ cần bán gấp, Chính chủ</t>
  </si>
  <si>
    <t>[SANPHAM]131</t>
  </si>
  <si>
    <t>10b Hoàng Diệu</t>
  </si>
  <si>
    <t>29/06/2024 14:37</t>
  </si>
  <si>
    <t>https://data.thienkhoi.com/Hang/Detail/g2441s-lxzt89kq-529932f1</t>
  </si>
  <si>
    <t>TK-9932F1</t>
  </si>
  <si>
    <t>10b</t>
  </si>
  <si>
    <t>Hoàng Diệu</t>
  </si>
  <si>
    <t>Huỳnh Cao Cường</t>
  </si>
  <si>
    <t>xxxxxx1683</t>
  </si>
  <si>
    <t>Dòng tiền ổn định, Hiếm, Để ở, Để kinh doanh, Chủ cần bán gấp, Hẻm ô tô, Chính chủ, Thế chấp ngân hàng, Mặt phố</t>
  </si>
  <si>
    <t>[SANPHAM]132</t>
  </si>
  <si>
    <t>Chung cư Bàu Cát 2 Đồng Đen</t>
  </si>
  <si>
    <t>68m</t>
  </si>
  <si>
    <t>Lê Thị Hồng Vân_ĐC</t>
  </si>
  <si>
    <t>29/06/2024 15:55</t>
  </si>
  <si>
    <t>https://data.thienkhoi.com/Hang/Detail/fym1yu-lxzw0l3m-1ccad216</t>
  </si>
  <si>
    <t>TK-CAD216</t>
  </si>
  <si>
    <t>Chung cư Bàu Cát 2</t>
  </si>
  <si>
    <t>Đồng Đen</t>
  </si>
  <si>
    <t>Nguyễn Bá Thanh</t>
  </si>
  <si>
    <t>xxxxxx5799</t>
  </si>
  <si>
    <t>Lê Thị Hồng Vân</t>
  </si>
  <si>
    <t>Dòng tiền ổn định, Để ở, Để kinh doanh, Chủ cần bán gấp, Hẻm ô tô, Chính chủ, Dân đầu tư, Mặt phố</t>
  </si>
  <si>
    <t>[SANPHAM]133</t>
  </si>
  <si>
    <t>117.13 Bình Quới</t>
  </si>
  <si>
    <t>257.5/258m</t>
  </si>
  <si>
    <t>11.8m</t>
  </si>
  <si>
    <t>19.8 tỷ</t>
  </si>
  <si>
    <t>Dương Việt Anh</t>
  </si>
  <si>
    <t>29/06/2024 17:36</t>
  </si>
  <si>
    <t>https://data.thienkhoi.com/Hang/Detail/5exema-lxzzlwul-d14af352</t>
  </si>
  <si>
    <t>TK-4AF352</t>
  </si>
  <si>
    <t>Chú G</t>
  </si>
  <si>
    <t>xxxxxx5061</t>
  </si>
  <si>
    <t>Dòng tiền ổn định, Hiếm, Nội thất đẹp - giá trị, Để ở, Để kinh doanh, Chủ cần bán gấp, Hẻm ô tô, Chính chủ</t>
  </si>
  <si>
    <t>[SANPHAM]134</t>
  </si>
  <si>
    <t>B16.04 (Cao ốc Xi Grand Court) Lý Thương Kiệt</t>
  </si>
  <si>
    <t>29/06/2024 17:42</t>
  </si>
  <si>
    <t>https://data.thienkhoi.com/Hang/Detail/f1fmhi-lxzzt64v-aa911604</t>
  </si>
  <si>
    <t>TK-911604</t>
  </si>
  <si>
    <t>B16.04 (Cao ốc Xi Grand Court)</t>
  </si>
  <si>
    <t>Lý Thương Kiệt</t>
  </si>
  <si>
    <t>cô Hà</t>
  </si>
  <si>
    <t>xxxxxx6367</t>
  </si>
  <si>
    <t>Để ở</t>
  </si>
  <si>
    <t>[SANPHAM]135</t>
  </si>
  <si>
    <t>16.16.19 Nguyễn Thiện Thuật</t>
  </si>
  <si>
    <t>20/23m</t>
  </si>
  <si>
    <t>Phạm Phương Thảo</t>
  </si>
  <si>
    <t>29/06/2024 18:23</t>
  </si>
  <si>
    <t>https://data.thienkhoi.com/Hang/Detail/fdg91b-ly01awgn-a3338e29</t>
  </si>
  <si>
    <t>TK-338E29</t>
  </si>
  <si>
    <t>16.16.19</t>
  </si>
  <si>
    <t>Duy</t>
  </si>
  <si>
    <t>xxxxxx2360</t>
  </si>
  <si>
    <t>Để ở, Để kinh doanh, Lãi vốn (rẻ), Đất - nhà cấp 4 - nhà cũ, Chính chủ</t>
  </si>
  <si>
    <t>[SANPHAM]136</t>
  </si>
  <si>
    <t>625 Nguyễn Đình Chiều</t>
  </si>
  <si>
    <t>22/26m</t>
  </si>
  <si>
    <t>7.3m</t>
  </si>
  <si>
    <t>17 tỷ</t>
  </si>
  <si>
    <t>29/06/2024 19:31</t>
  </si>
  <si>
    <t>https://data.thienkhoi.com/Hang/Detail/fm29v5-ly03pmn0-63bee6d0</t>
  </si>
  <si>
    <t>TK-BEE6D0</t>
  </si>
  <si>
    <t>Nguyễn Đình Chiều</t>
  </si>
  <si>
    <t>cô Yến</t>
  </si>
  <si>
    <t>xxxxxx1531</t>
  </si>
  <si>
    <t>Dòng tiền ổn định, Hiếm, Nội thất đẹp - giá trị, Để ở, Để kinh doanh, Chủ cần bán gấp, Chính chủ, Mặt phố</t>
  </si>
  <si>
    <t>146.59.49 Vũ Tùng</t>
  </si>
  <si>
    <t>15.1m</t>
  </si>
  <si>
    <t>1.95 tỷ</t>
  </si>
  <si>
    <t>29/06/2024 19:37</t>
  </si>
  <si>
    <t>https://data.thienkhoi.com/Hang/Detail/fm29v5-ly03xono-5e5a5634</t>
  </si>
  <si>
    <t>TK-5A5634</t>
  </si>
  <si>
    <t>146.59.49</t>
  </si>
  <si>
    <t>a Thảo</t>
  </si>
  <si>
    <t>Hiếm, Để ở, Chủ cần bán gấp, Hẻm ô tô, Chính chủ, Dân đầu tư</t>
  </si>
  <si>
    <t>[SANPHAM]138</t>
  </si>
  <si>
    <t>221.21A Lê Văn Sỹ</t>
  </si>
  <si>
    <t>30/36m</t>
  </si>
  <si>
    <t>6.4 tỷ</t>
  </si>
  <si>
    <t>Võ Đình Thanh</t>
  </si>
  <si>
    <t>27/06/2024 13:49</t>
  </si>
  <si>
    <t>https://data.thienkhoi.com/Hang/Detail/exbe99-lxwwmlp8-9fd76e82</t>
  </si>
  <si>
    <t>TK-D76E82</t>
  </si>
  <si>
    <t>221.21A</t>
  </si>
  <si>
    <t>Lưu Nguyễn Thái</t>
  </si>
  <si>
    <t>[SANPHAM]139</t>
  </si>
  <si>
    <t>449.39.8 Trường Chinh</t>
  </si>
  <si>
    <t>50/61m</t>
  </si>
  <si>
    <t>160 triệu</t>
  </si>
  <si>
    <t>27/06/2024 16:05</t>
  </si>
  <si>
    <t>https://data.thienkhoi.com/Hang/Detail/ex7awb-lxx1gujj-2259336d</t>
  </si>
  <si>
    <t>TK-59336D</t>
  </si>
  <si>
    <t>449.39.8</t>
  </si>
  <si>
    <t>Trường Chinh</t>
  </si>
  <si>
    <t>chú Đúng</t>
  </si>
  <si>
    <t>xxxxxx6901</t>
  </si>
  <si>
    <t>Hiếm, Để ở, Chủ cần bán gấp, Hẻm ô tô, Đất - nhà cấp 4 - nhà cũ, Chính chủ, Thế chấp ngân hàng</t>
  </si>
  <si>
    <t>117.58.22 Nguyễn Hữu Cảnh</t>
  </si>
  <si>
    <t>44.7m</t>
  </si>
  <si>
    <t>27/06/2024 16:20</t>
  </si>
  <si>
    <t>https://data.thienkhoi.com/Hang/Detail/5exema-lxx20iai-3da65c6b</t>
  </si>
  <si>
    <t>TK-A65C6B</t>
  </si>
  <si>
    <t>Phường 22</t>
  </si>
  <si>
    <t>117.58.22</t>
  </si>
  <si>
    <t>Nguyễn Hữu Cảnh</t>
  </si>
  <si>
    <t>Chị T</t>
  </si>
  <si>
    <t>xxxxxx5435</t>
  </si>
  <si>
    <t>Dòng tiền ổn định, Để ở, Đất - nhà cấp 4 - nhà cũ, Chưa được cấp CNQSD, Chính chủ</t>
  </si>
  <si>
    <t>[SANPHAM]141</t>
  </si>
  <si>
    <t>60 (Số cũ: 54.22) Yên Đỗ</t>
  </si>
  <si>
    <t>45/52m</t>
  </si>
  <si>
    <t>4.5m</t>
  </si>
  <si>
    <t>10 tỷ</t>
  </si>
  <si>
    <t>27/06/2024 16:26</t>
  </si>
  <si>
    <t>https://data.thienkhoi.com/Hang/Detail/exk52m-lxx28dj5-eafed2b2</t>
  </si>
  <si>
    <t>TK-FED2B2</t>
  </si>
  <si>
    <t>60 (Số cũ: 54.22)</t>
  </si>
  <si>
    <t>Yên Đỗ</t>
  </si>
  <si>
    <t>trịnh tân hoàng</t>
  </si>
  <si>
    <t>xxxxxx4400</t>
  </si>
  <si>
    <t>Hiếm, Để ở, Chính chủ, Mặt phố, Lô góc</t>
  </si>
  <si>
    <t>[SANPHAM]142</t>
  </si>
  <si>
    <t>430.45 Cách Mạng Tháng 8</t>
  </si>
  <si>
    <t>14/04/2024 21:56</t>
  </si>
  <si>
    <t>https://data.thienkhoi.com/Hang/Detail/f0jakc-luznfa8k-8e0921b6</t>
  </si>
  <si>
    <t>TK-0921B6</t>
  </si>
  <si>
    <t>chị Linh (con ruột người đứng tên)</t>
  </si>
  <si>
    <t>xxxxxx1032</t>
  </si>
  <si>
    <t>ĐC Hiếu - phòng Đại Nam</t>
  </si>
  <si>
    <t>Hiếm, Để ở, Để kinh doanh, Hẻm ô tô, Đất - nhà cấp 4 - nhà cũ, Chính chủ</t>
  </si>
  <si>
    <t>[SANPHAM]143</t>
  </si>
  <si>
    <t>1007.49A Lạc Long Quân</t>
  </si>
  <si>
    <t>111m</t>
  </si>
  <si>
    <t>27/06/2024 17:16</t>
  </si>
  <si>
    <t>https://data.thienkhoi.com/Hang/Detail/gcm8le-lxx40asb-4e977eac</t>
  </si>
  <si>
    <t>TK-977EAC</t>
  </si>
  <si>
    <t>1007.49A</t>
  </si>
  <si>
    <t>Cô Vân</t>
  </si>
  <si>
    <t>xxxxxx0036</t>
  </si>
  <si>
    <t>Hiếm, Lãi vốn (rẻ), Chủ cần bán gấp, Hẻm ô tô, Chính chủ</t>
  </si>
  <si>
    <t>[SANPHAM]144</t>
  </si>
  <si>
    <t>236.33 Điện Biên Phủ</t>
  </si>
  <si>
    <t>95m</t>
  </si>
  <si>
    <t>18.8 tỷ</t>
  </si>
  <si>
    <t>27/06/2024 17:42</t>
  </si>
  <si>
    <t>https://data.thienkhoi.com/Hang/Detail/5vioks-lxx4y35s-44ff612f</t>
  </si>
  <si>
    <t>TK-FF612F</t>
  </si>
  <si>
    <t>Điện Biên Phủ</t>
  </si>
  <si>
    <t>Lê Mạnh Đàm</t>
  </si>
  <si>
    <t>xxxxxx0373</t>
  </si>
  <si>
    <t>[SANPHAM]145</t>
  </si>
  <si>
    <t>86.78.28 Âu Cơ</t>
  </si>
  <si>
    <t>6.45 tỷ</t>
  </si>
  <si>
    <t>27/06/2024 18:13</t>
  </si>
  <si>
    <t>https://data.thienkhoi.com/Hang/Detail/g8jbe1-lxx61bgi-3f6fa6df</t>
  </si>
  <si>
    <t>TK-6FA6DF</t>
  </si>
  <si>
    <t>86.78.28</t>
  </si>
  <si>
    <t>Âu Cơ</t>
  </si>
  <si>
    <t>Tiến</t>
  </si>
  <si>
    <t>xxxxxx9578</t>
  </si>
  <si>
    <t>[SANPHAM]146</t>
  </si>
  <si>
    <t>40.4 Nguyễn Sỹ Sách</t>
  </si>
  <si>
    <t>26/40m</t>
  </si>
  <si>
    <t>27/06/2024 19:18</t>
  </si>
  <si>
    <t>https://data.thienkhoi.com/Hang/Detail/5y6thz-lxx8didn-e2e2fa4d</t>
  </si>
  <si>
    <t>TK-E2FA4D</t>
  </si>
  <si>
    <t>xxxxxx6601</t>
  </si>
  <si>
    <t>[SANPHAM]147</t>
  </si>
  <si>
    <t>73.1.1 Ni Sư Huỳnh Liên</t>
  </si>
  <si>
    <t>39m</t>
  </si>
  <si>
    <t>9m</t>
  </si>
  <si>
    <t>27/06/2024 21:36</t>
  </si>
  <si>
    <t>https://data.thienkhoi.com/Hang/Detail/exa2rd-lxxdacpm-5fe020e5</t>
  </si>
  <si>
    <t>TK-E020E5</t>
  </si>
  <si>
    <t>73.1.1</t>
  </si>
  <si>
    <t>a. Hưng</t>
  </si>
  <si>
    <t>xxxxxx8265</t>
  </si>
  <si>
    <t>Để ở, Để kinh doanh, Lãi vốn (rẻ), Chủ cần bán gấp, Hẻm ô tô, Đất - nhà cấp 4 - nhà cũ, Chính chủ</t>
  </si>
  <si>
    <t>[SANPHAM]148</t>
  </si>
  <si>
    <t>195 Đất Thánh</t>
  </si>
  <si>
    <t>93m</t>
  </si>
  <si>
    <t>18.6 tỷ</t>
  </si>
  <si>
    <t>27/06/2024 21:58</t>
  </si>
  <si>
    <t>https://data.thienkhoi.com/Hang/Detail/g8jbe1-lxxe31t7-691376c7</t>
  </si>
  <si>
    <t>TK-1376C7</t>
  </si>
  <si>
    <t>Vân</t>
  </si>
  <si>
    <t>xxxxxx5585</t>
  </si>
  <si>
    <t>[SANPHAM]149</t>
  </si>
  <si>
    <t>333.27.15B Lê Văn Sỹ</t>
  </si>
  <si>
    <t>27/06/2024 22:22</t>
  </si>
  <si>
    <t>https://data.thienkhoi.com/Hang/Detail/g8jbe1-lxxexpo3-fa05418f</t>
  </si>
  <si>
    <t>TK-05418F</t>
  </si>
  <si>
    <t>333.27.15B</t>
  </si>
  <si>
    <t>Nga</t>
  </si>
  <si>
    <t>xxxxxx9915</t>
  </si>
  <si>
    <t>Hiếm, Nội thất đẹp - giá trị, Để kinh doanh</t>
  </si>
  <si>
    <t>[SANPHAM]150</t>
  </si>
  <si>
    <t>10.37 Đặng Văn Ngữ</t>
  </si>
  <si>
    <t>9.99 tỷ</t>
  </si>
  <si>
    <t>28/06/2024 09:38</t>
  </si>
  <si>
    <t>https://data.thienkhoi.com/Hang/Detail/gayxn2-lxy33x9r-879f6a02</t>
  </si>
  <si>
    <t>TK-9F6A02</t>
  </si>
  <si>
    <t>Đặng Văn Ngữ</t>
  </si>
  <si>
    <t>Trinh</t>
  </si>
  <si>
    <t>xxxxxx6518</t>
  </si>
  <si>
    <t>Dòng tiền ổn định, Hiếm, Nội thất đẹp - giá trị, Để ở, Hẻm ô tô, Chính chủ</t>
  </si>
  <si>
    <t>[SANPHAM]151</t>
  </si>
  <si>
    <t>1017.57 Lạc Long Quân</t>
  </si>
  <si>
    <t>80.4/81m</t>
  </si>
  <si>
    <t>5.4m</t>
  </si>
  <si>
    <t>28/06/2024 10:21</t>
  </si>
  <si>
    <t>https://data.thienkhoi.com/Hang/Detail/gcm8le-lxy4mfsp-4a5a1dbb</t>
  </si>
  <si>
    <t>TK-5A1DBB</t>
  </si>
  <si>
    <t>Lãi vốn (rẻ), Chủ cần bán gấp, Chính chủ</t>
  </si>
  <si>
    <t>[SANPHAM]152</t>
  </si>
  <si>
    <t>282 Võ Thành Trang</t>
  </si>
  <si>
    <t>62.4m</t>
  </si>
  <si>
    <t>9.2 tỷ</t>
  </si>
  <si>
    <t>Trần Ngọc Hoàng - ĐC</t>
  </si>
  <si>
    <t>28/06/2024 13:22</t>
  </si>
  <si>
    <t>https://data.thienkhoi.com/Hang/Detail/fix3h7-lxyb3fko-67865fae</t>
  </si>
  <si>
    <t>TK-865FAE</t>
  </si>
  <si>
    <t>Võ Thành Trang</t>
  </si>
  <si>
    <t>Nguyễn Thị Ngọc Mai</t>
  </si>
  <si>
    <t>xxxxxx4668</t>
  </si>
  <si>
    <t>Dòng tiền ổn định, Để kinh doanh, Đất - nhà cấp 4 - nhà cũ, Chính chủ, Mặt phố</t>
  </si>
  <si>
    <t>[SANPHAM]153</t>
  </si>
  <si>
    <t>303 Nam Kỳ Khởi Nghĩa</t>
  </si>
  <si>
    <t>62/72m</t>
  </si>
  <si>
    <t>28/06/2024 13:33</t>
  </si>
  <si>
    <t>https://data.thienkhoi.com/Hang/Detail/6hianw-lxybi1a9-e6ae77d</t>
  </si>
  <si>
    <t>TK-6AE77D</t>
  </si>
  <si>
    <t>Nam Kỳ Khởi Nghĩa</t>
  </si>
  <si>
    <t>Tuấn</t>
  </si>
  <si>
    <t>xxxxxx6868</t>
  </si>
  <si>
    <t>189.2C Hoàng Hoa Thám</t>
  </si>
  <si>
    <t>24.8m</t>
  </si>
  <si>
    <t>4.25 tỷ</t>
  </si>
  <si>
    <t>28/06/2024 14:24</t>
  </si>
  <si>
    <t>https://data.thienkhoi.com/Hang/Detail/fef33f-lxydbntk-360ed5a7</t>
  </si>
  <si>
    <t>TK-0ED5A7</t>
  </si>
  <si>
    <t>189.2C</t>
  </si>
  <si>
    <t>Anh Triều</t>
  </si>
  <si>
    <t>xxxxxx0324</t>
  </si>
  <si>
    <t>[SANPHAM]155</t>
  </si>
  <si>
    <t>86.45D Thích Quảng Đức</t>
  </si>
  <si>
    <t>65.2m</t>
  </si>
  <si>
    <t>7.95 tỷ</t>
  </si>
  <si>
    <t>28/06/2024 14:55</t>
  </si>
  <si>
    <t>https://data.thienkhoi.com/Hang/Detail/fef33f-lxyeemk0-a51cfc15</t>
  </si>
  <si>
    <t>TK-1CFC15</t>
  </si>
  <si>
    <t>86.45D</t>
  </si>
  <si>
    <t>[SANPHAM]156</t>
  </si>
  <si>
    <t>463B.47L cách mạng tháng tám</t>
  </si>
  <si>
    <t>14/20m</t>
  </si>
  <si>
    <t>2.68 tỷ</t>
  </si>
  <si>
    <t>28/06/2024 15:02</t>
  </si>
  <si>
    <t>https://data.thienkhoi.com/Hang/Detail/d4iov9-lxyeodeu-bec68ec5</t>
  </si>
  <si>
    <t>TK-C68EC5</t>
  </si>
  <si>
    <t>463B.47L</t>
  </si>
  <si>
    <t>tín</t>
  </si>
  <si>
    <t>xxxxxx1347</t>
  </si>
  <si>
    <t>Dòng tiền ổn định, Hiếm, Để ở, Để kinh doanh, Hẻm ô tô, Chính chủ, Lô góc</t>
  </si>
  <si>
    <t>[SANPHAM]157</t>
  </si>
  <si>
    <t>56.3 Giải Phóng</t>
  </si>
  <si>
    <t>58.4m</t>
  </si>
  <si>
    <t>11.6 tỷ</t>
  </si>
  <si>
    <t>Trần Hoài Phương</t>
  </si>
  <si>
    <t>28/06/2024 15:21</t>
  </si>
  <si>
    <t>https://data.thienkhoi.com/Hang/Detail/fitil1-lxyfbvin-4991689e</t>
  </si>
  <si>
    <t>TK-91689E</t>
  </si>
  <si>
    <t>Giải Phóng</t>
  </si>
  <si>
    <t xml:space="preserve">Bích </t>
  </si>
  <si>
    <t>xxxxxx2867</t>
  </si>
  <si>
    <t>[SANPHAM]158</t>
  </si>
  <si>
    <t>248.2 Bùi Thị Xuân</t>
  </si>
  <si>
    <t>41/45m</t>
  </si>
  <si>
    <t>7.4 tỷ</t>
  </si>
  <si>
    <t>26/06/2024 14:17</t>
  </si>
  <si>
    <t>https://data.thienkhoi.com/Hang/Detail/exufjy-lxvi6u2t-f8896a53</t>
  </si>
  <si>
    <t>TK-896A53</t>
  </si>
  <si>
    <t>Bùi Thị Xuân</t>
  </si>
  <si>
    <t>Cô Lan</t>
  </si>
  <si>
    <t>xxxxxx2269</t>
  </si>
  <si>
    <t>[SANPHAM]159</t>
  </si>
  <si>
    <t>33 Tân Hải</t>
  </si>
  <si>
    <t>15.6 tỷ</t>
  </si>
  <si>
    <t>26/06/2024 15:54</t>
  </si>
  <si>
    <t>https://data.thienkhoi.com/Hang/Detail/g8jbe1-lxvlmpqu-e1263e59</t>
  </si>
  <si>
    <t>TK-263E59</t>
  </si>
  <si>
    <t>Tân Hải</t>
  </si>
  <si>
    <t>Anh Thái</t>
  </si>
  <si>
    <t>xxxxxx7069</t>
  </si>
  <si>
    <t>Dòng tiền ổn định, Hiếm, Để ở, Để kinh doanh, Mặt phố</t>
  </si>
  <si>
    <t>[SANPHAM]160</t>
  </si>
  <si>
    <t>A1.20 chung cư Cách Mạng Tháng Tám Thép Mới</t>
  </si>
  <si>
    <t>88m</t>
  </si>
  <si>
    <t>26/06/2024 16:02</t>
  </si>
  <si>
    <t>https://data.thienkhoi.com/Hang/Detail/clqw8r-lxvlx0ob-14e020dc</t>
  </si>
  <si>
    <t>TK-E020DC</t>
  </si>
  <si>
    <t>A1.20 chung cư Cách Mạng Tháng Tám</t>
  </si>
  <si>
    <t>Thép Mới</t>
  </si>
  <si>
    <t>anh Hùng</t>
  </si>
  <si>
    <t>xxxxxx4381</t>
  </si>
  <si>
    <t>Dòng tiền ổn định, Để ở, Lãi vốn (rẻ), Hẻm ô tô, Chính chủ</t>
  </si>
  <si>
    <t>[SANPHAM]161</t>
  </si>
  <si>
    <t>184 Trần Văn Đang</t>
  </si>
  <si>
    <t>15.9m</t>
  </si>
  <si>
    <t>3.1 tỷ</t>
  </si>
  <si>
    <t>Đầu chủ Võ Thị Thơm</t>
  </si>
  <si>
    <t>Dừng bán</t>
  </si>
  <si>
    <t>https://data.thienkhoi.com/Hang/Detail/0907840540-1698805082640-29ff5a3a</t>
  </si>
  <si>
    <t>TK-FF5A3A</t>
  </si>
  <si>
    <t>Cô Mai</t>
  </si>
  <si>
    <t>xxxxxx2734</t>
  </si>
  <si>
    <t>Hiếm, Để kinh doanh, Hẻm ô tô, Chính chủ</t>
  </si>
  <si>
    <t>[SANPHAM]162</t>
  </si>
  <si>
    <t>162.6 Bùi Thị Xuân</t>
  </si>
  <si>
    <t>26/06/2024 16:13</t>
  </si>
  <si>
    <t>https://data.thienkhoi.com/Hang/Detail/exh94s-lxvmbbpi-7168c5ff</t>
  </si>
  <si>
    <t>TK-68C5FF</t>
  </si>
  <si>
    <t>L</t>
  </si>
  <si>
    <t>xxxxxx1681</t>
  </si>
  <si>
    <t>Hiếm, View hồ - công viên, Nội thất đẹp - giá trị, Để ở, Để kinh doanh, Lãi vốn (rẻ), Chủ cần bán gấp, Chính chủ</t>
  </si>
  <si>
    <t>[SANPHAM]163</t>
  </si>
  <si>
    <t>50.5C Nguyễn Đình Chiểu</t>
  </si>
  <si>
    <t>50.7m</t>
  </si>
  <si>
    <t>15.1 tỷ</t>
  </si>
  <si>
    <t>26/06/2024 17:02</t>
  </si>
  <si>
    <t>https://data.thienkhoi.com/Hang/Detail/exptfx-lxvo2pe8-6c2435ee</t>
  </si>
  <si>
    <t>TK-2435EE</t>
  </si>
  <si>
    <t>50.5C</t>
  </si>
  <si>
    <t xml:space="preserve">anh tạo </t>
  </si>
  <si>
    <t>xxxxxx5561</t>
  </si>
  <si>
    <t>Dòng tiền ổn định, Hiếm, Để ở, Lãi vốn (rẻ), Chủ cần bán gấp, Hẻm ô tô</t>
  </si>
  <si>
    <t>[SANPHAM]164</t>
  </si>
  <si>
    <t>159.3 Hoàng Văn Thụ</t>
  </si>
  <si>
    <t>71m</t>
  </si>
  <si>
    <t>Bùi Sỹ Hồng</t>
  </si>
  <si>
    <t>26/06/2024 17:13</t>
  </si>
  <si>
    <t>https://data.thienkhoi.com/Hang/Detail/fetkr6-lxvog61k-28091d1d</t>
  </si>
  <si>
    <t>TK-091D1D</t>
  </si>
  <si>
    <t>Hoàng Văn Thụ</t>
  </si>
  <si>
    <t>Anh Hoàng</t>
  </si>
  <si>
    <t>xxxxxx6592</t>
  </si>
  <si>
    <t>Hiếm, Chủ cần bán gấp, Chính chủ</t>
  </si>
  <si>
    <t>[SANPHAM]165</t>
  </si>
  <si>
    <t>42.6.17 Đồng Xoài</t>
  </si>
  <si>
    <t>77m</t>
  </si>
  <si>
    <t>13.8 tỷ</t>
  </si>
  <si>
    <t>26/06/2024 17:37</t>
  </si>
  <si>
    <t>https://data.thienkhoi.com/Hang/Detail/clqw8r-lxvpbupc-42589c87</t>
  </si>
  <si>
    <t>TK-589C87</t>
  </si>
  <si>
    <t>42.6.17</t>
  </si>
  <si>
    <t>Đồng Xoài</t>
  </si>
  <si>
    <t>Để ở, Hẻm ô tô, Chính chủ</t>
  </si>
  <si>
    <t>[SANPHAM]166</t>
  </si>
  <si>
    <t>246 lý chính thắng</t>
  </si>
  <si>
    <t>26/06/2024 17:48</t>
  </si>
  <si>
    <t>https://data.thienkhoi.com/Hang/Detail/fihx7t-lxvpqbcp-9408b66b</t>
  </si>
  <si>
    <t>TK-08B66B</t>
  </si>
  <si>
    <t>lý chính thắng</t>
  </si>
  <si>
    <t>chị nhi</t>
  </si>
  <si>
    <t>xxxxxx9757</t>
  </si>
  <si>
    <t>Dòng tiền ổn định, Hiếm, Nội thất đẹp - giá trị, Chính chủ, Mặt phố</t>
  </si>
  <si>
    <t>[SANPHAM]167</t>
  </si>
  <si>
    <t>252 Hồng Lạc</t>
  </si>
  <si>
    <t>26/06/2024 17:54</t>
  </si>
  <si>
    <t>https://data.thienkhoi.com/Hang/Detail/fiihb2-lxvpy586-b57cf473</t>
  </si>
  <si>
    <t>TK-7CF473</t>
  </si>
  <si>
    <t>Hồng Lạc</t>
  </si>
  <si>
    <t>Sơn</t>
  </si>
  <si>
    <t>xxxxxx1007</t>
  </si>
  <si>
    <t>Dòng tiền ổn định, Để ở, Chính chủ, Mặt phố</t>
  </si>
  <si>
    <t>[SANPHAM]168</t>
  </si>
  <si>
    <t>666.14.1 3 Tháng 2</t>
  </si>
  <si>
    <t>99m</t>
  </si>
  <si>
    <t>Chiếng Nhật Tân</t>
  </si>
  <si>
    <t>26/06/2024 18:52</t>
  </si>
  <si>
    <t>https://data.thienkhoi.com/Hang/Detail/5zwasp-lxvrziz8-3e101438</t>
  </si>
  <si>
    <t>TK-101438</t>
  </si>
  <si>
    <t>666.14.1</t>
  </si>
  <si>
    <t>3 Tháng 2</t>
  </si>
  <si>
    <t xml:space="preserve">Vy </t>
  </si>
  <si>
    <t>xxxxxx1459</t>
  </si>
  <si>
    <t>Dòng tiền ổn định, Hiếm, Để kinh doanh, Lãi vốn (rẻ), Hẻm ô tô, Đất - nhà cấp 4 - nhà cũ</t>
  </si>
  <si>
    <t>354.1.17 Phan Văn Trị</t>
  </si>
  <si>
    <t>54/60m</t>
  </si>
  <si>
    <t>26/06/2024 19:24</t>
  </si>
  <si>
    <t>https://data.thienkhoi.com/Hang/Detail/6hianw-lxvt57jw-e75a4e7e</t>
  </si>
  <si>
    <t>TK-5A4E7E</t>
  </si>
  <si>
    <t>354.1.17</t>
  </si>
  <si>
    <t>Phan Văn Trị</t>
  </si>
  <si>
    <t>Trí</t>
  </si>
  <si>
    <t>xxxxxx7788</t>
  </si>
  <si>
    <t>Dòng tiền ổn định, Hiếm, View hồ - công viên, Nội thất đẹp - giá trị, Để ở, Để kinh doanh, Lãi vốn (rẻ), Chủ cần bán gấp, Hẻm ô tô</t>
  </si>
  <si>
    <t>[SANPHAM]170</t>
  </si>
  <si>
    <t>405.19 Trường Chinh</t>
  </si>
  <si>
    <t>27/06/2024 09:24</t>
  </si>
  <si>
    <t>https://data.thienkhoi.com/Hang/Detail/fgq80w-lxwn5wbn-676d0e3c</t>
  </si>
  <si>
    <t>TK-6D0E3C</t>
  </si>
  <si>
    <t>Bùi Văn Quang</t>
  </si>
  <si>
    <t>Nguyễn Vũ Thanh Liêm_TKV</t>
  </si>
  <si>
    <t>Dòng tiền ổn định, Hiếm, Nội thất đẹp - giá trị, Để ở, Để kinh doanh, Lãi vốn (rẻ), Hẻm ô tô, Chính chủ, Thế chấp ngân hàng</t>
  </si>
  <si>
    <t>[SANPHAM]171</t>
  </si>
  <si>
    <t>451.6 Xô Viết Nghệ Tĩnh</t>
  </si>
  <si>
    <t>106m</t>
  </si>
  <si>
    <t>Đỗ Đăng Khoa</t>
  </si>
  <si>
    <t>300 triệu</t>
  </si>
  <si>
    <t>27/06/2024 09:50</t>
  </si>
  <si>
    <t>https://data.thienkhoi.com/Hang/Detail/gc79kb-lxwo3fud-3b569ab9</t>
  </si>
  <si>
    <t>TK-569AB9</t>
  </si>
  <si>
    <t>Phường 26</t>
  </si>
  <si>
    <t>Việt</t>
  </si>
  <si>
    <t>xxxxxx5473</t>
  </si>
  <si>
    <t>Để kinh doanh, Chủ cần bán gấp, Hẻm ô tô, Đất - nhà cấp 4 - nhà cũ, Chính chủ</t>
  </si>
  <si>
    <t>[SANPHAM]172</t>
  </si>
  <si>
    <t>129.5 Nguyễn Công Hoan</t>
  </si>
  <si>
    <t>56m</t>
  </si>
  <si>
    <t>27/06/2024 10:34</t>
  </si>
  <si>
    <t>https://data.thienkhoi.com/Hang/Detail/f1flw6-lxwpngpf-6973d5c5</t>
  </si>
  <si>
    <t>TK-73D5C5</t>
  </si>
  <si>
    <t>Nguyễn Công Hoan</t>
  </si>
  <si>
    <t xml:space="preserve">a Mẫn </t>
  </si>
  <si>
    <t>xxxxxx0922</t>
  </si>
  <si>
    <t>Hiếm, View hồ - công viên, Nội thất đẹp - giá trị, Để ở, Để kinh doanh, Lãi vốn (rẻ), Chính chủ</t>
  </si>
  <si>
    <t>[SANPHAM]173</t>
  </si>
  <si>
    <t>354.41 Phan Văn Trị</t>
  </si>
  <si>
    <t>46.8m</t>
  </si>
  <si>
    <t>27/06/2024 10:51</t>
  </si>
  <si>
    <t>https://data.thienkhoi.com/Hang/Detail/5exema-lxwq9qy9-55eeb8c8</t>
  </si>
  <si>
    <t>TK-EEB8C8</t>
  </si>
  <si>
    <t xml:space="preserve">Chú T </t>
  </si>
  <si>
    <t>xxxxxx2649</t>
  </si>
  <si>
    <t>685.13N Xô Viết Nghệ Tĩnh</t>
  </si>
  <si>
    <t>37/40m</t>
  </si>
  <si>
    <t>5.6 tỷ</t>
  </si>
  <si>
    <t>27/06/2024 11:31</t>
  </si>
  <si>
    <t>https://data.thienkhoi.com/Hang/Detail/5vioks-lxwrouv0-57fe8bce</t>
  </si>
  <si>
    <t>TK-FE8BCE</t>
  </si>
  <si>
    <t>685.13N</t>
  </si>
  <si>
    <t>Nguyễn Hồ Mỹ Hạnh</t>
  </si>
  <si>
    <t>xxxxxx3574</t>
  </si>
  <si>
    <t>Dòng tiền ổn định, Chủ cần bán gấp</t>
  </si>
  <si>
    <t>[SANPHAM]175</t>
  </si>
  <si>
    <t>71.21 Nguyễn Công Hoan</t>
  </si>
  <si>
    <t>73.3m</t>
  </si>
  <si>
    <t>27/06/2024 11:54</t>
  </si>
  <si>
    <t>https://data.thienkhoi.com/Hang/Detail/f1flw6-lxwsiz91-734e9794</t>
  </si>
  <si>
    <t>TK-4E9794</t>
  </si>
  <si>
    <t>xxxxxx1780</t>
  </si>
  <si>
    <t>Dòng tiền ổn định, Hiếm, View hồ - công viên, Nội thất đẹp - giá trị, Để ở, Để kinh doanh, Lãi vốn (rẻ), Chủ cần bán gấp, Hẻm ô tô, Chính chủ, Thế chấp ngân hàng, Mặt phố</t>
  </si>
  <si>
    <t>189.26.25 Hoàng Hoa Thám</t>
  </si>
  <si>
    <t>37/42m</t>
  </si>
  <si>
    <t>27/06/2024 11:58</t>
  </si>
  <si>
    <t>https://data.thienkhoi.com/Hang/Detail/gayxn2-lxwsn5ya-d084940c</t>
  </si>
  <si>
    <t>TK-84940C</t>
  </si>
  <si>
    <t>189.26.25</t>
  </si>
  <si>
    <t>Tâm</t>
  </si>
  <si>
    <t>xxxxxx6786</t>
  </si>
  <si>
    <t>Hiếm, Nội thất đẹp - giá trị, Để ở, Để kinh doanh, Chính chủ, Thế chấp ngân hàng</t>
  </si>
  <si>
    <t>[SANPHAM]177</t>
  </si>
  <si>
    <t>114A Đường Số 4</t>
  </si>
  <si>
    <t>8 tỷ</t>
  </si>
  <si>
    <t>Đầu chủ Nguyễn Phước Hùng</t>
  </si>
  <si>
    <t>18/02/2024 16:27</t>
  </si>
  <si>
    <t>https://data.thienkhoi.com/Hang/Detail/d82g3w-lsrb19bj-c0f4513</t>
  </si>
  <si>
    <t>TK-0F4513</t>
  </si>
  <si>
    <t>114A</t>
  </si>
  <si>
    <t>Đường Số 4</t>
  </si>
  <si>
    <t xml:space="preserve">Chị Hà </t>
  </si>
  <si>
    <t>xxxxxx3177</t>
  </si>
  <si>
    <t>Nguyễn Phước Hùng</t>
  </si>
  <si>
    <t>Dòng tiền ổn định, Hiếm, Để ở, Để kinh doanh, Hẻm ô tô, Mặt phố, Lô góc</t>
  </si>
  <si>
    <t>[SANPHAM]178</t>
  </si>
  <si>
    <t>207.73 Ba Tháng Hai</t>
  </si>
  <si>
    <t>79.2m</t>
  </si>
  <si>
    <t>6.3m</t>
  </si>
  <si>
    <t>18.5 tỷ</t>
  </si>
  <si>
    <t>Lê Minh Quyết_ĐC</t>
  </si>
  <si>
    <t>25/06/2024 10:17</t>
  </si>
  <si>
    <t>https://data.thienkhoi.com/Hang/Detail/5oyx5v-lxtu6d72-745ef94</t>
  </si>
  <si>
    <t>TK-45EF94</t>
  </si>
  <si>
    <t>Ba Tháng Hai</t>
  </si>
  <si>
    <t>LÂM THÀNH NGỌC TÚ</t>
  </si>
  <si>
    <t>xxxxxx6974</t>
  </si>
  <si>
    <t>Để ở, Để kinh doanh, Chủ cần bán gấp, Hẻm ô tô, Chính chủ, Thế chấp ngân hàng, Lô góc</t>
  </si>
  <si>
    <t>[SANPHAM]179</t>
  </si>
  <si>
    <t>3.53.2 Thành Thái</t>
  </si>
  <si>
    <t>15.8 tỷ</t>
  </si>
  <si>
    <t>LỤC VĂN ANH</t>
  </si>
  <si>
    <t>25/06/2024 10:22</t>
  </si>
  <si>
    <t>https://data.thienkhoi.com/Hang/Detail/fnwkdz-lxtuclhx-7e281642</t>
  </si>
  <si>
    <t>TK-281642</t>
  </si>
  <si>
    <t>3.53.2</t>
  </si>
  <si>
    <t>Thành Thái</t>
  </si>
  <si>
    <t>Lê Thị Kim Thảo</t>
  </si>
  <si>
    <t>xxxxxx1525</t>
  </si>
  <si>
    <t>Dòng tiền ổn định, Hiếm, Để ở, Lãi vốn (rẻ), Hẻm ô tô</t>
  </si>
  <si>
    <t>[SANPHAM]180</t>
  </si>
  <si>
    <t>92.A16 Phan Huy Ích</t>
  </si>
  <si>
    <t>4.39 tỷ</t>
  </si>
  <si>
    <t>25/06/2024 10:26</t>
  </si>
  <si>
    <t>https://data.thienkhoi.com/Hang/Detail/ev0gfj-lxtuh66a-76f14847</t>
  </si>
  <si>
    <t>TK-F14847</t>
  </si>
  <si>
    <t>92.A16</t>
  </si>
  <si>
    <t>Phan Huy Ích</t>
  </si>
  <si>
    <t>Phụng</t>
  </si>
  <si>
    <t>xxxxxx5994</t>
  </si>
  <si>
    <t>Dòng tiền ổn định, Để ở, Hẻm ô tô, Chính chủ</t>
  </si>
  <si>
    <t>[SANPHAM]181</t>
  </si>
  <si>
    <t>71.26.8 nguyễn bặc</t>
  </si>
  <si>
    <t>43.5m</t>
  </si>
  <si>
    <t>Lâm Văn Chiểu</t>
  </si>
  <si>
    <t>25/06/2024 12:09</t>
  </si>
  <si>
    <t>https://data.thienkhoi.com/Hang/Detail/f75bor-lxty60pl-43bf723f</t>
  </si>
  <si>
    <t>TK-BF723F</t>
  </si>
  <si>
    <t>71.26.8</t>
  </si>
  <si>
    <t>nguyễn bặc</t>
  </si>
  <si>
    <t>Trần thị Dung</t>
  </si>
  <si>
    <t>xxxxxx1166</t>
  </si>
  <si>
    <t>Hiếm, Để ở, Chủ cần bán gấp, Hẻm ô tô, Chính chủ</t>
  </si>
  <si>
    <t>[SANPHAM]980</t>
  </si>
  <si>
    <t>195.37 Trần Văn Đang</t>
  </si>
  <si>
    <t>71.5m</t>
  </si>
  <si>
    <t>Nguyễn Thị Lệ Thương</t>
  </si>
  <si>
    <t>29/03/2024 11:10</t>
  </si>
  <si>
    <t>https://data.thienkhoi.com/Hang/Detail/g10hh3-luc5ayon-451fc843</t>
  </si>
  <si>
    <t>TK-1FC843</t>
  </si>
  <si>
    <t>a Báu</t>
  </si>
  <si>
    <t>xxxxxx8568</t>
  </si>
  <si>
    <t>Hiếm, Để ở, Để kinh doanh, Chủ cần bán gấp, Hẻm ô tô, Đất - nhà cấp 4 - nhà cũ, Chính chủ</t>
  </si>
  <si>
    <t>[SANPHAM]183</t>
  </si>
  <si>
    <t>71.7 ( 403E ) Nguyễn Bặc</t>
  </si>
  <si>
    <t>25/06/2024 18:24</t>
  </si>
  <si>
    <t>https://data.thienkhoi.com/Hang/Detail/gbt719-lxubkbxw-19327813</t>
  </si>
  <si>
    <t>TK-327813</t>
  </si>
  <si>
    <t>71.7 ( 403E )</t>
  </si>
  <si>
    <t>Nguyễn Bặc</t>
  </si>
  <si>
    <t>chú Khỏe</t>
  </si>
  <si>
    <t>xxxxxx8425</t>
  </si>
  <si>
    <t>Nguyễn Tấn Hưng</t>
  </si>
  <si>
    <t>[SANPHAM]184</t>
  </si>
  <si>
    <t>221.7.17 Đất Thánh</t>
  </si>
  <si>
    <t>7.3 tỷ</t>
  </si>
  <si>
    <t>220 triệu</t>
  </si>
  <si>
    <t>25/06/2024 19:34</t>
  </si>
  <si>
    <t>https://data.thienkhoi.com/Hang/Detail/gayxn2-lxue2nvb-8d4f6b1b</t>
  </si>
  <si>
    <t>TK-4F6B1B</t>
  </si>
  <si>
    <t>221.7.17</t>
  </si>
  <si>
    <t>xxxxxx8903</t>
  </si>
  <si>
    <t>Dòng tiền ổn định, Hiếm, Để ở, Để kinh doanh, Hẻm ô tô</t>
  </si>
  <si>
    <t>[SANPHAM]185</t>
  </si>
  <si>
    <t>18.16 Trần Quang Diệu</t>
  </si>
  <si>
    <t>80/92m</t>
  </si>
  <si>
    <t>5.3m</t>
  </si>
  <si>
    <t>Nguyễn Ngọc Lan Tường_ĐC</t>
  </si>
  <si>
    <t>25/06/2024 19:53</t>
  </si>
  <si>
    <t>https://data.thienkhoi.com/Hang/Detail/f57086-lxuer7ac-680ae67f</t>
  </si>
  <si>
    <t>TK-0AE67F</t>
  </si>
  <si>
    <t>Trần Quang Diệu</t>
  </si>
  <si>
    <t>An</t>
  </si>
  <si>
    <t>xxxxxx9504</t>
  </si>
  <si>
    <t>Hiếm, Để ở, Để kinh doanh, Lãi vốn (rẻ), Hẻm ô tô, Đất - nhà cấp 4 - nhà cũ, Chính chủ</t>
  </si>
  <si>
    <t>[SANPHAM]186</t>
  </si>
  <si>
    <t>98.49 Cống Lở</t>
  </si>
  <si>
    <t>63.5m</t>
  </si>
  <si>
    <t>25/06/2024 20:13</t>
  </si>
  <si>
    <t>https://data.thienkhoi.com/Hang/Detail/gbi7ay-lxufgt18-6c380ac4</t>
  </si>
  <si>
    <t>TK-380AC4</t>
  </si>
  <si>
    <t>Cống Lở</t>
  </si>
  <si>
    <t>Chị Lương</t>
  </si>
  <si>
    <t>xxxxxx0068</t>
  </si>
  <si>
    <t>[SANPHAM]187</t>
  </si>
  <si>
    <t>66.32A Nhiêu Tứ</t>
  </si>
  <si>
    <t>65.7m</t>
  </si>
  <si>
    <t>Lê Thị Thu Giang_ĐC</t>
  </si>
  <si>
    <t>25/06/2024 21:11</t>
  </si>
  <si>
    <t>https://data.thienkhoi.com/Hang/Detail/exl8uh-lxuhjjy2-4a54e88a</t>
  </si>
  <si>
    <t>TK-54E88A</t>
  </si>
  <si>
    <t>66.32A</t>
  </si>
  <si>
    <t>Nhiêu Tứ</t>
  </si>
  <si>
    <t xml:space="preserve">Nguyễn Đình Nguyên Trúc </t>
  </si>
  <si>
    <t>xxxxxx3753</t>
  </si>
  <si>
    <t>Dòng tiền ổn định, Hiếm, Hẻm ô tô, Chính chủ</t>
  </si>
  <si>
    <t>[SANPHAM]188</t>
  </si>
  <si>
    <t>50.6.20A Nguyễn Đình Chiểu</t>
  </si>
  <si>
    <t>22/27m</t>
  </si>
  <si>
    <t>2m</t>
  </si>
  <si>
    <t>3.8 tỷ</t>
  </si>
  <si>
    <t>Lê Văn Thơm_ĐC</t>
  </si>
  <si>
    <t>115 triệu</t>
  </si>
  <si>
    <t>25/06/2024 22:05</t>
  </si>
  <si>
    <t>https://data.thienkhoi.com/Hang/Detail/exjeg2-lxujgirb-12babae5</t>
  </si>
  <si>
    <t>TK-BABAE5</t>
  </si>
  <si>
    <t>50.6.20A</t>
  </si>
  <si>
    <t>Chị Sương</t>
  </si>
  <si>
    <t>xxxxxx3098</t>
  </si>
  <si>
    <t>[SANPHAM]189</t>
  </si>
  <si>
    <t>112A Trần Nhân Tôn</t>
  </si>
  <si>
    <t>18m</t>
  </si>
  <si>
    <t>1.68 tỷ</t>
  </si>
  <si>
    <t>Trịnh Văn Thanh</t>
  </si>
  <si>
    <t>26/06/2024 00:42</t>
  </si>
  <si>
    <t>https://data.thienkhoi.com/Hang/Detail/f139q8-lxup26au-5978b113</t>
  </si>
  <si>
    <t>TK-78B113</t>
  </si>
  <si>
    <t>112A</t>
  </si>
  <si>
    <t>Trần Nhân Tôn</t>
  </si>
  <si>
    <t>Anh Vinh</t>
  </si>
  <si>
    <t>xxxxxx2616</t>
  </si>
  <si>
    <t>Vĩ Thành</t>
  </si>
  <si>
    <t>Dòng tiền ổn định, Để kinh doanh, Chính chủ, Mặt phố</t>
  </si>
  <si>
    <t>[SANPHAM]190</t>
  </si>
  <si>
    <t>99.2A7 Nguyễn Thượng Hiền</t>
  </si>
  <si>
    <t>58m</t>
  </si>
  <si>
    <t>26/06/2024 10:54</t>
  </si>
  <si>
    <t>https://data.thienkhoi.com/Hang/Detail/f0jakc-lxvaxxqn-e8acaf4c</t>
  </si>
  <si>
    <t>TK-ACAF4C</t>
  </si>
  <si>
    <t>99.2A7</t>
  </si>
  <si>
    <t>chị Trinh</t>
  </si>
  <si>
    <t>xxxxxx2498</t>
  </si>
  <si>
    <t>[SANPHAM]191</t>
  </si>
  <si>
    <t>958.87.34A Lạc Long Quân</t>
  </si>
  <si>
    <t>44.5m</t>
  </si>
  <si>
    <t>6.6 tỷ</t>
  </si>
  <si>
    <t>26/06/2024 11:15</t>
  </si>
  <si>
    <t>https://data.thienkhoi.com/Hang/Detail/ewwsrg-lxvbo261-a172ffb0</t>
  </si>
  <si>
    <t>TK-72FFB0</t>
  </si>
  <si>
    <t>958.87.34A</t>
  </si>
  <si>
    <t xml:space="preserve">Nguyễn Thanh Phong </t>
  </si>
  <si>
    <t>xxxxxx4600</t>
  </si>
  <si>
    <t>Dòng tiền ổn định, Hiếm, Để ở, Để kinh doanh, Chủ cần bán gấp, Hẻm ô tô, Chính chủ</t>
  </si>
  <si>
    <t>[SANPHAM]192</t>
  </si>
  <si>
    <t>23.46 hoà hưng</t>
  </si>
  <si>
    <t>6.1 tỷ</t>
  </si>
  <si>
    <t>26/06/2024 11:21</t>
  </si>
  <si>
    <t>https://data.thienkhoi.com/Hang/Detail/fihx7t-lxvbw39w-180d49af</t>
  </si>
  <si>
    <t>TK-0D49AF</t>
  </si>
  <si>
    <t>hoà hưng</t>
  </si>
  <si>
    <t>anh huấn</t>
  </si>
  <si>
    <t>xxxxxx0604</t>
  </si>
  <si>
    <t>Nội thất đẹp - giá trị, Để ở, Chính chủ</t>
  </si>
  <si>
    <t>[SANPHAM]193</t>
  </si>
  <si>
    <t>333.1A Nguyễn Trọng Tuyển</t>
  </si>
  <si>
    <t>3.75 tỷ</t>
  </si>
  <si>
    <t>Trần Đình Hùng</t>
  </si>
  <si>
    <t>26/06/2024 11:22</t>
  </si>
  <si>
    <t>https://data.thienkhoi.com/Hang/Detail/fejv9u-lxvbwtqj-2852cc7e</t>
  </si>
  <si>
    <t>TK-52CC7E</t>
  </si>
  <si>
    <t>333.1A</t>
  </si>
  <si>
    <t>Nguyễn Trọng Tuyển</t>
  </si>
  <si>
    <t>Anh Trương</t>
  </si>
  <si>
    <t>xxxxxx6839</t>
  </si>
  <si>
    <t>Dòng tiền ổn định, Hiếm, Để ở, Lãi vốn (rẻ), Chính chủ</t>
  </si>
  <si>
    <t>[SANPHAM]194</t>
  </si>
  <si>
    <t>89.21 Nguyễn Hồng Đào</t>
  </si>
  <si>
    <t>16.9 tỷ</t>
  </si>
  <si>
    <t>Lục Văn Anh</t>
  </si>
  <si>
    <t>26/06/2024 12:58</t>
  </si>
  <si>
    <t>https://data.thienkhoi.com/Hang/Detail/fnwkdz-lxvfdc61-a913ac71</t>
  </si>
  <si>
    <t>TK-13AC71</t>
  </si>
  <si>
    <t>Trần Nghĩa Hiệp</t>
  </si>
  <si>
    <t>xxxxxx0348</t>
  </si>
  <si>
    <t>Hiếm, Nội thất đẹp - giá trị, Để ở, Để kinh doanh, Lãi vốn (rẻ), Hẻm ô tô, Chính chủ, Thang máy</t>
  </si>
  <si>
    <t>[SANPHAM]195</t>
  </si>
  <si>
    <t>152.9 Bùi Thị Xuân</t>
  </si>
  <si>
    <t>23m</t>
  </si>
  <si>
    <t>4.9m</t>
  </si>
  <si>
    <t>3.68 tỷ</t>
  </si>
  <si>
    <t>26/06/2024 13:42</t>
  </si>
  <si>
    <t>https://data.thienkhoi.com/Hang/Detail/fedr9f-lxvgxz0j-6e540d32</t>
  </si>
  <si>
    <t>TK-540D32</t>
  </si>
  <si>
    <t>Chị Hà</t>
  </si>
  <si>
    <t>xxxxxx9769</t>
  </si>
  <si>
    <t>[SANPHAM]196</t>
  </si>
  <si>
    <t>58.26.24 Phan Chu Trinh</t>
  </si>
  <si>
    <t>43.8m</t>
  </si>
  <si>
    <t>7.6 tỷ</t>
  </si>
  <si>
    <t>Nguyễn Đức Đoan Trang_ĐC</t>
  </si>
  <si>
    <t>22/06/2024 21:11</t>
  </si>
  <si>
    <t>https://data.thienkhoi.com/Hang/Detail/g4ribi-lxq1cd93-56d4cb07</t>
  </si>
  <si>
    <t>TK-D4CB07</t>
  </si>
  <si>
    <t>71.88.30D</t>
  </si>
  <si>
    <t>Nguyễn Thị Tư</t>
  </si>
  <si>
    <t>xxxxxx2152</t>
  </si>
  <si>
    <t>Dòng tiền ổn định, Để ở, Chủ cần bán gấp, Đất - nhà cấp 4 - nhà cũ, Chính chủ</t>
  </si>
  <si>
    <t>[SANPHAM]197</t>
  </si>
  <si>
    <t>1162.2.40 Trường Sa</t>
  </si>
  <si>
    <t>91.7m</t>
  </si>
  <si>
    <t>Tô Văn Thanh_ĐC</t>
  </si>
  <si>
    <t>23/06/2024 09:38</t>
  </si>
  <si>
    <t>https://data.thienkhoi.com/Hang/Detail/f0skuo-lxq7727a-f5055be0</t>
  </si>
  <si>
    <t>TK-055BE0</t>
  </si>
  <si>
    <t>58.26.24</t>
  </si>
  <si>
    <t>Phan Chu Trinh</t>
  </si>
  <si>
    <t xml:space="preserve">Chị Tuyết </t>
  </si>
  <si>
    <t>Nguyễn Đức Đoan Trang</t>
  </si>
  <si>
    <t>[SANPHAM]198</t>
  </si>
  <si>
    <t>62.219 Lý Chính Thắng</t>
  </si>
  <si>
    <t>41m</t>
  </si>
  <si>
    <t>7.99 tỷ</t>
  </si>
  <si>
    <t>23/06/2024 11:41</t>
  </si>
  <si>
    <t>https://data.thienkhoi.com/Hang/Detail/g0zx8y-lxqxvqmk-acd78f32</t>
  </si>
  <si>
    <t>TK-D78F32</t>
  </si>
  <si>
    <t>1162.2.40</t>
  </si>
  <si>
    <t>Lê Bá Thành Huy</t>
  </si>
  <si>
    <t>xxxxxx9817</t>
  </si>
  <si>
    <t>Để ở, Chủ cần bán gấp, Hẻm ô tô, Chính chủ</t>
  </si>
  <si>
    <t>[SANPHAM]199</t>
  </si>
  <si>
    <t>6.11 Vườn Chuối</t>
  </si>
  <si>
    <t>3.15 tỷ</t>
  </si>
  <si>
    <t>Lê Ngọc Quý</t>
  </si>
  <si>
    <t>23/04/2024 21:59</t>
  </si>
  <si>
    <t>https://data.thienkhoi.com/Hang/Detail/gc6l79-lvcii9hn-ea999145</t>
  </si>
  <si>
    <t>TK-999145</t>
  </si>
  <si>
    <t>Vườn Chuối</t>
  </si>
  <si>
    <t>Nguyễn Dương Tú Anh</t>
  </si>
  <si>
    <t>xxxxxx6191</t>
  </si>
  <si>
    <t>[SANPHAM]200</t>
  </si>
  <si>
    <t>60.28 đồng đen</t>
  </si>
  <si>
    <t>21/24m</t>
  </si>
  <si>
    <t>5.6m</t>
  </si>
  <si>
    <t>3.35 tỷ</t>
  </si>
  <si>
    <t>23/06/2024 13:26</t>
  </si>
  <si>
    <t>https://data.thienkhoi.com/Hang/Detail/g2441s-lxr4x7gk-26642b94</t>
  </si>
  <si>
    <t>TK-642B94</t>
  </si>
  <si>
    <t>Lý Huyền Tran</t>
  </si>
  <si>
    <t>xxxxxx1782</t>
  </si>
  <si>
    <t>Dòng tiền ổn định, Hiếm, Lãi vốn (rẻ), Hẻm ô tô, Chính chủ</t>
  </si>
  <si>
    <t>[SANPHAM]201</t>
  </si>
  <si>
    <t>52.44A Huỳnh Văn Nghệ</t>
  </si>
  <si>
    <t>27/66m</t>
  </si>
  <si>
    <t>23/06/2024 15:22</t>
  </si>
  <si>
    <t>https://data.thienkhoi.com/Hang/Detail/d4iov9-lxr61hkn-9d9cae8a</t>
  </si>
  <si>
    <t>TK-9CAE8A</t>
  </si>
  <si>
    <t>đồng đen</t>
  </si>
  <si>
    <t>thuỷ</t>
  </si>
  <si>
    <t>xxxxxx5686</t>
  </si>
  <si>
    <t>Dòng tiền ổn định, Hiếm, Để ở, Để kinh doanh, Hẻm ô tô, Chính chủ</t>
  </si>
  <si>
    <t>[SANPHAM]202</t>
  </si>
  <si>
    <t>66.2.11 Phan Huy Ích</t>
  </si>
  <si>
    <t>23/06/2024 21:06</t>
  </si>
  <si>
    <t>https://data.thienkhoi.com/Hang/Detail/fnwkdz-lxrmgolw-8116d887</t>
  </si>
  <si>
    <t>TK-16D887</t>
  </si>
  <si>
    <t>66.2.11</t>
  </si>
  <si>
    <t>Vũ Đức Dũng</t>
  </si>
  <si>
    <t>xxxxxx9203</t>
  </si>
  <si>
    <t>Hiếm, Nội thất đẹp - giá trị, Để ở, Lãi vốn (rẻ), Hẻm ô tô, Chính chủ</t>
  </si>
  <si>
    <t>[SANPHAM]203</t>
  </si>
  <si>
    <t>285.125.7 Cách Mạng Tháng 8</t>
  </si>
  <si>
    <t>24/06/2024 12:12</t>
  </si>
  <si>
    <t>https://data.thienkhoi.com/Hang/Detail/exuljb-lxsitd9k-df38e451</t>
  </si>
  <si>
    <t>TK-38E451</t>
  </si>
  <si>
    <t>285.125.7</t>
  </si>
  <si>
    <t>phan thị ngọc yến</t>
  </si>
  <si>
    <t>xxxxxx6895</t>
  </si>
  <si>
    <t>Dòng tiền ổn định, Để ở, Để kinh doanh, Hẻm ô tô, Chưa được cấp CNQSD, Chính chủ, Thế chấp ngân hàng, Lô góc</t>
  </si>
  <si>
    <t>[SANPHAM]204</t>
  </si>
  <si>
    <t>160.23 Nguyễn Chí Thanh</t>
  </si>
  <si>
    <t>17/22m</t>
  </si>
  <si>
    <t>24/06/2024 12:57</t>
  </si>
  <si>
    <t>https://data.thienkhoi.com/Hang/Detail/fiihb2-lxskg6sw-5257ba6e</t>
  </si>
  <si>
    <t>TK-57BA6E</t>
  </si>
  <si>
    <t>Nguyễn Chí Thanh</t>
  </si>
  <si>
    <t>Hồ</t>
  </si>
  <si>
    <t>xxxxxx0994</t>
  </si>
  <si>
    <t>Hiếm, Để ở, Chính chủ</t>
  </si>
  <si>
    <t>[SANPHAM]205</t>
  </si>
  <si>
    <t>571 Ba Tháng Hai</t>
  </si>
  <si>
    <t>24.2/27m</t>
  </si>
  <si>
    <t>Vũ Hải_ĐC</t>
  </si>
  <si>
    <t>24/06/2024 13:19</t>
  </si>
  <si>
    <t>https://data.thienkhoi.com/Hang/Detail/etyv33-lxsl8j3v-56280661</t>
  </si>
  <si>
    <t>TK-280661</t>
  </si>
  <si>
    <t>chị Tú</t>
  </si>
  <si>
    <t>xxxxxx8283</t>
  </si>
  <si>
    <t>Dòng tiền ổn định, Để ở, Để kinh doanh, Chủ cần bán gấp, Mặt phố</t>
  </si>
  <si>
    <t>[SANPHAM]206</t>
  </si>
  <si>
    <t>291.49 Trường Chinh</t>
  </si>
  <si>
    <t>101.5m</t>
  </si>
  <si>
    <t>Nguyễn Anh Đức</t>
  </si>
  <si>
    <t>24/06/2024 14:28</t>
  </si>
  <si>
    <t>https://data.thienkhoi.com/Hang/Detail/exla05-lxsnoaj0-ed001992</t>
  </si>
  <si>
    <t>TK-001992</t>
  </si>
  <si>
    <t>a Điền</t>
  </si>
  <si>
    <t>xxxxxx4081</t>
  </si>
  <si>
    <t>Để ở, Hẻm ô tô, Chính chủ, Thế chấp ngân hàng</t>
  </si>
  <si>
    <t>[SANPHAM]207</t>
  </si>
  <si>
    <t>232.18 Ngô Quyền</t>
  </si>
  <si>
    <t>24/06/2024 17:08</t>
  </si>
  <si>
    <t>https://data.thienkhoi.com/Hang/Detail/5zwasp-lxstehve-514a3f90</t>
  </si>
  <si>
    <t>TK-4A3F90</t>
  </si>
  <si>
    <t>Ngô Quyền</t>
  </si>
  <si>
    <t xml:space="preserve">Thy </t>
  </si>
  <si>
    <t>Dòng tiền ổn định, Để kinh doanh, Đất - nhà cấp 4 - nhà cũ, Chính chủ</t>
  </si>
  <si>
    <t>[SANPHAM]208</t>
  </si>
  <si>
    <t>322Q (Số cũ 246.91C) Hòa Hưng</t>
  </si>
  <si>
    <t>29.1m</t>
  </si>
  <si>
    <t>Nguyễn Nhật Tuấn</t>
  </si>
  <si>
    <t>24/06/2024 19:12</t>
  </si>
  <si>
    <t>https://data.thienkhoi.com/Hang/Detail/a9990bd1-b4d0-46eb-a245-ac0515042e3a</t>
  </si>
  <si>
    <t>TK-042E3A</t>
  </si>
  <si>
    <t>Phường 13 </t>
  </si>
  <si>
    <t>322Q (Số cũ 246.91C)</t>
  </si>
  <si>
    <t>Đoàn Thị Kim Thoa</t>
  </si>
  <si>
    <t>xxxxxx8911</t>
  </si>
  <si>
    <t>Để ở, Để kinh doanh, Lãi vốn (rẻ), Chủ cần bán gấp, Hẻm xe máy, Đất - nhà cấp 4 - nhà cũ, Chính chủ, Mặt phố</t>
  </si>
  <si>
    <t>[SANPHAM]209</t>
  </si>
  <si>
    <t>219 Lô C CC Nguyễn Thiện Thuật Nguyễn Thiện Thuật</t>
  </si>
  <si>
    <t>36/42m</t>
  </si>
  <si>
    <t>28/05/2024 15:42</t>
  </si>
  <si>
    <t>https://data.thienkhoi.com/Hang/Detail/fiihb2-lwq5fyds-af60f731</t>
  </si>
  <si>
    <t>TK-60F731</t>
  </si>
  <si>
    <t>219 Lô C CC Nguyễn Thiện Thuật</t>
  </si>
  <si>
    <t>Thuỷ</t>
  </si>
  <si>
    <t>xxxxxx8889</t>
  </si>
  <si>
    <t>[SANPHAM]210</t>
  </si>
  <si>
    <t>71.88.30D Nguyễn Bặc</t>
  </si>
  <si>
    <t>4.99 tỷ</t>
  </si>
  <si>
    <t>22/06/2024 18:27</t>
  </si>
  <si>
    <t>[SANPHAM]211</t>
  </si>
  <si>
    <t>34.22 Lê Văn Duyệt</t>
  </si>
  <si>
    <t>21/06/2024 13:48</t>
  </si>
  <si>
    <t>https://data.thienkhoi.com/Hang/Detail/f1flw6-lxobxbv0-3b3d083e</t>
  </si>
  <si>
    <t>TK-3D083E</t>
  </si>
  <si>
    <t>Lê Văn Duyệt</t>
  </si>
  <si>
    <t>cô Nga</t>
  </si>
  <si>
    <t>xxxxxx7355</t>
  </si>
  <si>
    <t>Hiếm, Để ở, Để kinh doanh, Lãi vốn (rẻ), Chủ cần bán gấp, Chính chủ, Lô góc</t>
  </si>
  <si>
    <t>[SANPHAM]212</t>
  </si>
  <si>
    <t>575.47.24 Cách Mạng Tháng Tám</t>
  </si>
  <si>
    <t>7.2 tỷ</t>
  </si>
  <si>
    <t>21/06/2024 13:54</t>
  </si>
  <si>
    <t>https://data.thienkhoi.com/Hang/Detail/f1fmhi-lxoc5ewl-ff1e3ad2</t>
  </si>
  <si>
    <t>TK-1E3AD2</t>
  </si>
  <si>
    <t>575.47.24</t>
  </si>
  <si>
    <t>chị Ngà</t>
  </si>
  <si>
    <t>xxxxxx1268</t>
  </si>
  <si>
    <t>Để ở, Lãi vốn (rẻ), Mặt phố</t>
  </si>
  <si>
    <t>[SANPHAM]213</t>
  </si>
  <si>
    <t>133.60.16 (133.58.31) Ni Sư Huỳnh Liên</t>
  </si>
  <si>
    <t>3.28 tỷ</t>
  </si>
  <si>
    <t>21/06/2024 15:51</t>
  </si>
  <si>
    <t>https://data.thienkhoi.com/Hang/Detail/gayxn2-lxogc8fh-e455d80c</t>
  </si>
  <si>
    <t>TK-55D80C</t>
  </si>
  <si>
    <t>133.60.16 (133.58.31)</t>
  </si>
  <si>
    <t>Phong</t>
  </si>
  <si>
    <t>xxxxxx4877</t>
  </si>
  <si>
    <t>[SANPHAM]214</t>
  </si>
  <si>
    <t>528.25.21 Điện Biên Phủ</t>
  </si>
  <si>
    <t>52/60m</t>
  </si>
  <si>
    <t>21/06/2024 17:14</t>
  </si>
  <si>
    <t>https://data.thienkhoi.com/Hang/Detail/f11wg2-lxojbe3h-77769c6d</t>
  </si>
  <si>
    <t>TK-769C6D</t>
  </si>
  <si>
    <t>528.25.21</t>
  </si>
  <si>
    <t>Đỗ Hoàng Tân</t>
  </si>
  <si>
    <t>xxxxxx5128</t>
  </si>
  <si>
    <t>Dòng tiền ổn định, Hiếm, Để ở, Để kinh doanh, Lãi vốn (rẻ), Chủ cần bán gấp, Chính chủ</t>
  </si>
  <si>
    <t>[SANPHAM]215</t>
  </si>
  <si>
    <t>111.18.12 Tân Hải</t>
  </si>
  <si>
    <t>21/06/2024 17:41</t>
  </si>
  <si>
    <t>https://data.thienkhoi.com/Hang/Detail/exptfx-lxok983d-9ac97c09</t>
  </si>
  <si>
    <t>TK-C97C09</t>
  </si>
  <si>
    <t>111.18.12</t>
  </si>
  <si>
    <t>chú phong</t>
  </si>
  <si>
    <t>xxxxxx2226</t>
  </si>
  <si>
    <t>Dòng tiền ổn định, Hiếm, Để ở, Lãi vốn (rẻ), Chủ cần bán gấp, Hẻm ô tô, Chính chủ</t>
  </si>
  <si>
    <t>482.28.44 Lê Quang Định</t>
  </si>
  <si>
    <t>31/33m</t>
  </si>
  <si>
    <t>4.95 tỷ</t>
  </si>
  <si>
    <t>21/06/2024 19:11</t>
  </si>
  <si>
    <t>https://data.thienkhoi.com/Hang/Detail/fm29v5-lxonhena-7f401396</t>
  </si>
  <si>
    <t>TK-401396</t>
  </si>
  <si>
    <t>482.28.44</t>
  </si>
  <si>
    <t>Lê Quang Định</t>
  </si>
  <si>
    <t>Tương Vì</t>
  </si>
  <si>
    <t>xxxxxx2627</t>
  </si>
  <si>
    <t>Dòng tiền ổn định, Nội thất đẹp - giá trị, Hẻm ô tô, Chính chủ, Dân đầu tư</t>
  </si>
  <si>
    <t>[SANPHAM]217</t>
  </si>
  <si>
    <t>107.37.7 Ni Sư Huỳnh Liên</t>
  </si>
  <si>
    <t>36.4/41.8m</t>
  </si>
  <si>
    <t>Lê Hữu Nghị</t>
  </si>
  <si>
    <t>21/06/2024 19:55</t>
  </si>
  <si>
    <t>https://data.thienkhoi.com/Hang/Detail/eykbrx-lxop27nw-e9c47f3b</t>
  </si>
  <si>
    <t>TK-C47F3B</t>
  </si>
  <si>
    <t>107.37.7</t>
  </si>
  <si>
    <t>Chị Uyên</t>
  </si>
  <si>
    <t>xxxxxx5315</t>
  </si>
  <si>
    <t>Hiếm, Để ở, Chủ cần bán gấp, Chính chủ, Thế chấp ngân hàng</t>
  </si>
  <si>
    <t>[SANPHAM]218</t>
  </si>
  <si>
    <t>1017.13A lạc long quân</t>
  </si>
  <si>
    <t>53/68m</t>
  </si>
  <si>
    <t>21/06/2024 21:25</t>
  </si>
  <si>
    <t>https://data.thienkhoi.com/Hang/Detail/d4iov9-lxos9bsc-864e212b</t>
  </si>
  <si>
    <t>TK-4E212B</t>
  </si>
  <si>
    <t>1017.13A</t>
  </si>
  <si>
    <t>lạc long quân</t>
  </si>
  <si>
    <t>thi</t>
  </si>
  <si>
    <t>xxxxxx4234</t>
  </si>
  <si>
    <t>Dòng tiền ổn định, Hiếm, Nội thất đẹp - giá trị, Để ở, Để kinh doanh, Chính chủ, Thế chấp ngân hàng, Thang máy, Mặt phố, Lô góc</t>
  </si>
  <si>
    <t>[SANPHAM]219</t>
  </si>
  <si>
    <t>63.23 Phan Tây Hồ</t>
  </si>
  <si>
    <t>48.6m</t>
  </si>
  <si>
    <t>14m</t>
  </si>
  <si>
    <t>4.9 tỷ</t>
  </si>
  <si>
    <t>21/06/2024 22:33</t>
  </si>
  <si>
    <t>https://data.thienkhoi.com/Hang/Detail/fm29v5-lxouohka-8008eaaa</t>
  </si>
  <si>
    <t>TK-08EAAA</t>
  </si>
  <si>
    <t>A Quang</t>
  </si>
  <si>
    <t>xxxxxx1931</t>
  </si>
  <si>
    <t>Để ở, Chính chủ, Dân đầu tư</t>
  </si>
  <si>
    <t>[SANPHAM]220</t>
  </si>
  <si>
    <t>106.15 Phan Văn Hân</t>
  </si>
  <si>
    <t>114m</t>
  </si>
  <si>
    <t>6.7m</t>
  </si>
  <si>
    <t>13.3 tỷ</t>
  </si>
  <si>
    <t>21/06/2024 23:07</t>
  </si>
  <si>
    <t>https://data.thienkhoi.com/Hang/Detail/exk52m-lxovwqyz-7482a7b</t>
  </si>
  <si>
    <t>TK-482A7B</t>
  </si>
  <si>
    <t>Phan Văn Hân</t>
  </si>
  <si>
    <t>nguyễn thị bích liên</t>
  </si>
  <si>
    <t>xxxxxx4878</t>
  </si>
  <si>
    <t>[SANPHAM]221</t>
  </si>
  <si>
    <t>475 Xô Viết Nghệ Tĩnh</t>
  </si>
  <si>
    <t>54.8m</t>
  </si>
  <si>
    <t>Võ Văn Anh</t>
  </si>
  <si>
    <t>22/06/2024 09:55</t>
  </si>
  <si>
    <t>https://data.thienkhoi.com/Hang/Detail/ffuh5f-lyaw8wu3-43a0f787</t>
  </si>
  <si>
    <t>TK-A0F787</t>
  </si>
  <si>
    <t>a Thành</t>
  </si>
  <si>
    <t>xxxxxx0337</t>
  </si>
  <si>
    <t>ĐC Võ Anh</t>
  </si>
  <si>
    <t>Để kinh doanh, Chủ cần bán gấp, Chính chủ, Mặt phố</t>
  </si>
  <si>
    <t>[SANPHAM]222</t>
  </si>
  <si>
    <t>198 Chu Văn An</t>
  </si>
  <si>
    <t>79m</t>
  </si>
  <si>
    <t>19 tỷ</t>
  </si>
  <si>
    <t>22/06/2024 10:53</t>
  </si>
  <si>
    <t>https://data.thienkhoi.com/Hang/Detail/fgfx7c-lxpl4hr1-e011939b</t>
  </si>
  <si>
    <t>TK-11939B</t>
  </si>
  <si>
    <t>C Linh</t>
  </si>
  <si>
    <t>xxxxxx7686</t>
  </si>
  <si>
    <t>Dòng tiền ổn định, Hiếm, Để ở, Để kinh doanh, Lãi vốn (rẻ), Chủ cần bán gấp, Chính chủ, Thế chấp ngân hàng, Mặt phố</t>
  </si>
  <si>
    <t>[SANPHAM]223</t>
  </si>
  <si>
    <t>129.1 Nguyên Hồng</t>
  </si>
  <si>
    <t>16.1m</t>
  </si>
  <si>
    <t>2.76 tỷ</t>
  </si>
  <si>
    <t>22/06/2024 11:02</t>
  </si>
  <si>
    <t>https://data.thienkhoi.com/Hang/Detail/fef33f-lxplgt7i-324464d0</t>
  </si>
  <si>
    <t>TK-4464D0</t>
  </si>
  <si>
    <t>Nguyên Hồng</t>
  </si>
  <si>
    <t>Duy Anh</t>
  </si>
  <si>
    <t>xxxxxx7646</t>
  </si>
  <si>
    <t>Hiếm, Để ở, Để kinh doanh, Hẻm ô tô</t>
  </si>
  <si>
    <t>[SANPHAM]224</t>
  </si>
  <si>
    <t>445.17.1A1 Nơ Trang Long</t>
  </si>
  <si>
    <t>47.5m</t>
  </si>
  <si>
    <t>Nguyễn Hoàng Khánh</t>
  </si>
  <si>
    <t>22/06/2024 11:22</t>
  </si>
  <si>
    <t>https://data.thienkhoi.com/Hang/Detail/fauvbr-lxpm6gje-4b82f125</t>
  </si>
  <si>
    <t>TK-82F125</t>
  </si>
  <si>
    <t>445.17.1A1</t>
  </si>
  <si>
    <t>anh Đại</t>
  </si>
  <si>
    <t>xxxxxx7630</t>
  </si>
  <si>
    <t>[SANPHAM]225</t>
  </si>
  <si>
    <t>503.5.16 Phạm Văn Bạch</t>
  </si>
  <si>
    <t>Võ Thành Tín</t>
  </si>
  <si>
    <t>22/06/2024 11:29</t>
  </si>
  <si>
    <t>https://data.thienkhoi.com/Hang/Detail/fejck1-lxpmfdm7-584d02ff</t>
  </si>
  <si>
    <t>TK-4D02FF</t>
  </si>
  <si>
    <t>503.5.16</t>
  </si>
  <si>
    <t>a Tuấn</t>
  </si>
  <si>
    <t>xxxxxx7205</t>
  </si>
  <si>
    <t>Hẻm ô tô, Thế chấp ngân hàng</t>
  </si>
  <si>
    <t>[SANPHAM]226</t>
  </si>
  <si>
    <t>18.15 Trần Văn Hoàng</t>
  </si>
  <si>
    <t>22/06/2024 12:25</t>
  </si>
  <si>
    <t>https://data.thienkhoi.com/Hang/Detail/ex7awb-lxpofjg2-36f1e409</t>
  </si>
  <si>
    <t>TK-F1E409</t>
  </si>
  <si>
    <t>c Thủy</t>
  </si>
  <si>
    <t>xxxxxx0955</t>
  </si>
  <si>
    <t>Dòng tiền ổn định, Để kinh doanh</t>
  </si>
  <si>
    <t>[SANPHAM]227</t>
  </si>
  <si>
    <t>97.11A (Số cũ: 99.3A) Ung Văn Khiêm</t>
  </si>
  <si>
    <t>156m</t>
  </si>
  <si>
    <t>6.2m</t>
  </si>
  <si>
    <t>22/06/2024 14:04</t>
  </si>
  <si>
    <t>https://data.thienkhoi.com/Hang/Detail/f0i68s-lxpryr37-4fbd62e7</t>
  </si>
  <si>
    <t>TK-BD62E7</t>
  </si>
  <si>
    <t>97.11A (Số cũ: 99.3A)</t>
  </si>
  <si>
    <t>Ung Văn Khiêm</t>
  </si>
  <si>
    <t>Cô Kathy</t>
  </si>
  <si>
    <t>xxxxxx2122</t>
  </si>
  <si>
    <t>[SANPHAM]228</t>
  </si>
  <si>
    <t>606.147.3 3 tháng 2</t>
  </si>
  <si>
    <t>22/06/2024 14:47</t>
  </si>
  <si>
    <t>https://data.thienkhoi.com/Hang/Detail/g8jzqt-lxpti5ji-4f43ae01</t>
  </si>
  <si>
    <t>TK-43AE01</t>
  </si>
  <si>
    <t>606.147.3</t>
  </si>
  <si>
    <t>3 tháng 2</t>
  </si>
  <si>
    <t>Văn Cập Thành</t>
  </si>
  <si>
    <t>xxxxxx0160</t>
  </si>
  <si>
    <t>Lãi vốn (rẻ), Hẻm ô tô, Đất - nhà cấp 4 - nhà cũ, Chính chủ</t>
  </si>
  <si>
    <t>[SANPHAM]229</t>
  </si>
  <si>
    <t>287.19 Phạm Văn Bạch</t>
  </si>
  <si>
    <t>51.7m</t>
  </si>
  <si>
    <t>Nguyễn Thị Kiều Oanh_ĐC</t>
  </si>
  <si>
    <t>22/06/2024 16:44</t>
  </si>
  <si>
    <t>https://data.thienkhoi.com/Hang/Detail/g15a8r-lxpxo8fr-dced0ab4</t>
  </si>
  <si>
    <t>TK-ED0AB4</t>
  </si>
  <si>
    <t>c Như Anh</t>
  </si>
  <si>
    <t>xxxxxx6158</t>
  </si>
  <si>
    <t>Nội thất đẹp - giá trị, Để ở, Chính chủ, Thế chấp ngân hàng</t>
  </si>
  <si>
    <t>[SANPHAM]230</t>
  </si>
  <si>
    <t>451.36.5 Tô Hiến Thành</t>
  </si>
  <si>
    <t>13.9 tỷ</t>
  </si>
  <si>
    <t>22/06/2024 17:07</t>
  </si>
  <si>
    <t>https://data.thienkhoi.com/Hang/Detail/exbe99-lxpyhc05-8fa864ec</t>
  </si>
  <si>
    <t>TK-A864EC</t>
  </si>
  <si>
    <t>451.36.5</t>
  </si>
  <si>
    <t>xxxxxx2441</t>
  </si>
  <si>
    <t>[SANPHAM]231</t>
  </si>
  <si>
    <t>954 Trường Sa (339.62 Lê Văn Sỹ)</t>
  </si>
  <si>
    <t>11.4m</t>
  </si>
  <si>
    <t>15 tỷ</t>
  </si>
  <si>
    <t>19/06/2024 21:20</t>
  </si>
  <si>
    <t>https://data.thienkhoi.com/Hang/Detail/fgfx7c-lxlx7nmz-3b0925e3</t>
  </si>
  <si>
    <t>TK-0925E3</t>
  </si>
  <si>
    <t>Trường Sa (339.62 Lê Văn Sỹ)</t>
  </si>
  <si>
    <t>c Hân</t>
  </si>
  <si>
    <t>xxxxxx3444</t>
  </si>
  <si>
    <t>Dòng tiền ổn định, Hiếm, Để kinh doanh, Lãi vốn (rẻ), Chủ cần bán gấp, Chính chủ, Thế chấp ngân hàng, Mặt phố, Lô góc</t>
  </si>
  <si>
    <t>[SANPHAM]232</t>
  </si>
  <si>
    <t>120.86.42( SC: 100.487 ) Thích Quảng Đức</t>
  </si>
  <si>
    <t>9.1m</t>
  </si>
  <si>
    <t>Đinh Công Hoàng Anh Vũ</t>
  </si>
  <si>
    <t>20/06/2024 08:33</t>
  </si>
  <si>
    <t>https://data.thienkhoi.com/Hang/Detail/fg2v5l-lxml8l4l-281a3cc5</t>
  </si>
  <si>
    <t>TK-1A3CC5</t>
  </si>
  <si>
    <t>120.86.42( SC: 100.487 )</t>
  </si>
  <si>
    <t>Phạm Trường Vinh</t>
  </si>
  <si>
    <t>xxxxxx4901</t>
  </si>
  <si>
    <t>Hiếm, Để ở, Chủ cần bán gấp, Đất - nhà cấp 4 - nhà cũ, Chính chủ</t>
  </si>
  <si>
    <t>[SANPHAM]233</t>
  </si>
  <si>
    <t>958.54.10 Lạc Long Quân</t>
  </si>
  <si>
    <t>20/06/2024 08:49</t>
  </si>
  <si>
    <t>https://data.thienkhoi.com/Hang/Detail/f0jakc-lxmltuvx-80b696d8</t>
  </si>
  <si>
    <t>TK-B696D8</t>
  </si>
  <si>
    <t>958.54.10</t>
  </si>
  <si>
    <t>chị Kim Anh</t>
  </si>
  <si>
    <t>xxxxxx4296</t>
  </si>
  <si>
    <t>[SANPHAM]234</t>
  </si>
  <si>
    <t>10 Sơn Cang</t>
  </si>
  <si>
    <t>55m</t>
  </si>
  <si>
    <t>20/06/2024 11:26</t>
  </si>
  <si>
    <t>https://data.thienkhoi.com/Hang/Detail/exbe99-lxmrf2o6-6ebb672d</t>
  </si>
  <si>
    <t>TK-BB672D</t>
  </si>
  <si>
    <t>Sơn Cang</t>
  </si>
  <si>
    <t>Đỗ Duy Tan</t>
  </si>
  <si>
    <t>xxxxxx1479</t>
  </si>
  <si>
    <t>Để ở, Để kinh doanh, Chủ cần bán gấp, Chính chủ, Mặt phố</t>
  </si>
  <si>
    <t>[SANPHAM]235</t>
  </si>
  <si>
    <t>270.26.8 (số cũ 270.136) Phan Đình Phùng</t>
  </si>
  <si>
    <t>75/85m</t>
  </si>
  <si>
    <t>20/06/2024 11:50</t>
  </si>
  <si>
    <t>https://data.thienkhoi.com/Hang/Detail/exuljb-lxmsanbh-66a2ffc7</t>
  </si>
  <si>
    <t>TK-A2FFC7</t>
  </si>
  <si>
    <t>270.26.8 (số cũ 270.136)</t>
  </si>
  <si>
    <t>đường thị hằng</t>
  </si>
  <si>
    <t>xxxxxx1080</t>
  </si>
  <si>
    <t>Hiếm, Để ở, Chủ cần bán gấp, Hẻm ô tô, Đất - nhà cấp 4 - nhà cũ, Chưa được cấp CNQSD, Chính chủ</t>
  </si>
  <si>
    <t>[SANPHAM]236</t>
  </si>
  <si>
    <t>419.5.11 Phan Xích Long</t>
  </si>
  <si>
    <t>45.3/50m</t>
  </si>
  <si>
    <t>8.4 tỷ</t>
  </si>
  <si>
    <t>Nguyễn Viết Quân</t>
  </si>
  <si>
    <t>20/06/2024 12:13</t>
  </si>
  <si>
    <t>https://data.thienkhoi.com/Hang/Detail/dz5rsi-lxmt43l5-ea06d0d6</t>
  </si>
  <si>
    <t>TK-06D0D6</t>
  </si>
  <si>
    <t>419.5.11</t>
  </si>
  <si>
    <t>Phan Xích Long</t>
  </si>
  <si>
    <t>cô Nguyệt</t>
  </si>
  <si>
    <t>xxxxxx2317</t>
  </si>
  <si>
    <t>Hiếm, Nội thất đẹp - giá trị, Để ở, Lãi vốn (rẻ), Chủ cần bán gấp, Chính chủ</t>
  </si>
  <si>
    <t>[SANPHAM]237</t>
  </si>
  <si>
    <t>86.74.23 Âu Cơ</t>
  </si>
  <si>
    <t>20/06/2024 13:03</t>
  </si>
  <si>
    <t>https://data.thienkhoi.com/Hang/Detail/f11wg2-lxmuwsnw-257f6bb6</t>
  </si>
  <si>
    <t>TK-7F6BB6</t>
  </si>
  <si>
    <t>86.74.23</t>
  </si>
  <si>
    <t>Nguyễn Thị Ánh Tuyết</t>
  </si>
  <si>
    <t>xxxxxx3364</t>
  </si>
  <si>
    <t>[SANPHAM]238</t>
  </si>
  <si>
    <t>thửa 230 tờ số 4 Bình Quới</t>
  </si>
  <si>
    <t>199m</t>
  </si>
  <si>
    <t>20/06/2024 13:44</t>
  </si>
  <si>
    <t>https://data.thienkhoi.com/Hang/Detail/f1flw6-lxmwd1q0-e5815fce</t>
  </si>
  <si>
    <t>TK-815FCE</t>
  </si>
  <si>
    <t>thửa 230 tờ số 4</t>
  </si>
  <si>
    <t>chú  Minh</t>
  </si>
  <si>
    <t>xxxxxx5091</t>
  </si>
  <si>
    <t>Hiếm, View hồ - công viên, Để ở, Để kinh doanh, Lãi vốn (rẻ), Chủ cần bán gấp, Hẻm ô tô, Đất - nhà cấp 4 - nhà cũ, Chính chủ, Thế chấp ngân hàng</t>
  </si>
  <si>
    <t>[SANPHAM]239</t>
  </si>
  <si>
    <t>127.22 Ba Vân</t>
  </si>
  <si>
    <t>82m</t>
  </si>
  <si>
    <t>450 triệu</t>
  </si>
  <si>
    <t>20/06/2024 15:09</t>
  </si>
  <si>
    <t>https://data.thienkhoi.com/Hang/Detail/exbe99-lxmze2sb-c60f4bb2</t>
  </si>
  <si>
    <t>TK-0F4BB2</t>
  </si>
  <si>
    <t>Ba Vân</t>
  </si>
  <si>
    <t>Trần Thị Kim Liên</t>
  </si>
  <si>
    <t>xxxxxx6259</t>
  </si>
  <si>
    <t>Hiếm, Để kinh doanh, Chủ cần bán gấp, Hẻm ô tô, Chính chủ</t>
  </si>
  <si>
    <t>[SANPHAM]240</t>
  </si>
  <si>
    <t>60.71 và ( 60.79.1 ) Lý Chính Thắng</t>
  </si>
  <si>
    <t>Giang Chí Vĩ_ĐC</t>
  </si>
  <si>
    <t>20/06/2024 21:24</t>
  </si>
  <si>
    <t>https://data.thienkhoi.com/Hang/Detail/ey4mbj-lxncrupj-8b56fb72</t>
  </si>
  <si>
    <t>TK-56FB72</t>
  </si>
  <si>
    <t>60.71 và ( 60.79.1 )</t>
  </si>
  <si>
    <t>Nguyễn Thành Thoại</t>
  </si>
  <si>
    <t>xxxxxx8139</t>
  </si>
  <si>
    <t>Dòng tiền ổn định, Để kinh doanh, Hẻm ô tô</t>
  </si>
  <si>
    <t>[SANPHAM]241</t>
  </si>
  <si>
    <t>28.6 Phan Tây Hồ</t>
  </si>
  <si>
    <t>20/06/2024 22:36</t>
  </si>
  <si>
    <t>https://data.thienkhoi.com/Hang/Detail/fef33f-lxnfczzv-c0b997a</t>
  </si>
  <si>
    <t>TK-0B997A</t>
  </si>
  <si>
    <t>Dương Phong</t>
  </si>
  <si>
    <t>xxxxxx3739</t>
  </si>
  <si>
    <t>[SANPHAM]242</t>
  </si>
  <si>
    <t>Tầng 303 Lô E Chung Cư Lê Hồng Phong Hồ Thị Kỷ</t>
  </si>
  <si>
    <t>2.3 tỷ</t>
  </si>
  <si>
    <t>Cao Tuấn Anh_ĐC</t>
  </si>
  <si>
    <t>21/06/2024 06:13</t>
  </si>
  <si>
    <t>https://data.thienkhoi.com/Hang/Detail/d7c6bm-lxnvp61l-13976e28</t>
  </si>
  <si>
    <t>TK-976E28</t>
  </si>
  <si>
    <t>Tầng 303 Lô E Chung Cư Lê Hồng Phong</t>
  </si>
  <si>
    <t>Hồ Thị Kỷ</t>
  </si>
  <si>
    <t>Phan Thị Thanh Huyền</t>
  </si>
  <si>
    <t>xxxxxx8026</t>
  </si>
  <si>
    <t>[SANPHAM]243</t>
  </si>
  <si>
    <t>194.20 Võ Văn Tần</t>
  </si>
  <si>
    <t>10.8 tỷ</t>
  </si>
  <si>
    <t>Phan Xuân An</t>
  </si>
  <si>
    <t>18/03/2024 12:22</t>
  </si>
  <si>
    <t>https://data.thienkhoi.com/Hang/Detail/ezbi8a-ltwi1tjv-ba2969db</t>
  </si>
  <si>
    <t>TK-2969DB</t>
  </si>
  <si>
    <t>Võ Văn Tần</t>
  </si>
  <si>
    <t>Hoàng</t>
  </si>
  <si>
    <t>xxxxxx6853</t>
  </si>
  <si>
    <t>Dòng tiền ổn định, Hiếm, Để ở, Để kinh doanh, Lãi vốn (rẻ), Hẻm ô tô, Chính chủ</t>
  </si>
  <si>
    <t>[SANPHAM]244</t>
  </si>
  <si>
    <t>137.87 Lê Văn Sỹ</t>
  </si>
  <si>
    <t>63.9m</t>
  </si>
  <si>
    <t>21/06/2024 10:37</t>
  </si>
  <si>
    <t>https://data.thienkhoi.com/Hang/Detail/bd59ffd4-5283-4786-8bd5-e4e2601ac873</t>
  </si>
  <si>
    <t>TK-1AC873</t>
  </si>
  <si>
    <t>Bùi Đức Chính</t>
  </si>
  <si>
    <t>xxxxxx2930</t>
  </si>
  <si>
    <t>Hiếm, Để ở, Lãi vốn (rẻ), Chủ cần bán gấp, Hẻm xe máy, Đất - nhà cấp 4 - nhà cũ, Thế chấp ngân hàng</t>
  </si>
  <si>
    <t>[SANPHAM]245</t>
  </si>
  <si>
    <t>307.158A Vĩnh Viễn</t>
  </si>
  <si>
    <t>24.3m</t>
  </si>
  <si>
    <t>5.799 tỷ</t>
  </si>
  <si>
    <t>Đỗ Phước Lộc - Đầu chủ</t>
  </si>
  <si>
    <t>21/06/2024 10:38</t>
  </si>
  <si>
    <t>https://data.thienkhoi.com/Hang/Detail/ezd96o-lxo561qz-f4c8cfd4</t>
  </si>
  <si>
    <t>TK-C8CFD4</t>
  </si>
  <si>
    <t>307.158A</t>
  </si>
  <si>
    <t>Vĩnh Viễn</t>
  </si>
  <si>
    <t>Nguyễn Thanh Long</t>
  </si>
  <si>
    <t>xxxxxx0001</t>
  </si>
  <si>
    <t>[SANPHAM]246</t>
  </si>
  <si>
    <t>137.89 Lê Văn Sỹ</t>
  </si>
  <si>
    <t>21/06/2024 10:42</t>
  </si>
  <si>
    <t>https://data.thienkhoi.com/Hang/Detail/97ddbba6-65cb-449b-a294-0f37ed00e216</t>
  </si>
  <si>
    <t>TK-00E216</t>
  </si>
  <si>
    <t>Hiếm, Lãi vốn (rẻ), Chủ cần bán gấp, Hẻm xe máy, Đất - nhà cấp 4 - nhà cũ, Thế chấp ngân hàng</t>
  </si>
  <si>
    <t>[SANPHAM]247</t>
  </si>
  <si>
    <t>98.39 Phan Huy Ích</t>
  </si>
  <si>
    <t>32/35m</t>
  </si>
  <si>
    <t>21/06/2024 11:58</t>
  </si>
  <si>
    <t>https://data.thienkhoi.com/Hang/Detail/6hianw-lxo7zzr8-39dad14</t>
  </si>
  <si>
    <t>TK-9DAD14</t>
  </si>
  <si>
    <t>Trường</t>
  </si>
  <si>
    <t>xxxxxx8741</t>
  </si>
  <si>
    <t>[SANPHAM]248</t>
  </si>
  <si>
    <t>46.15A1 Nhiêu Tứ</t>
  </si>
  <si>
    <t>21/06/2024 12:19</t>
  </si>
  <si>
    <t>https://data.thienkhoi.com/Hang/Detail/ewr4fd-lxo8rpv8-30cbbe2</t>
  </si>
  <si>
    <t>TK-0CBBE2</t>
  </si>
  <si>
    <t>46.15A1</t>
  </si>
  <si>
    <t>C.Trí</t>
  </si>
  <si>
    <t>xxxxxx0403</t>
  </si>
  <si>
    <t>[SANPHAM]249</t>
  </si>
  <si>
    <t>52 Nghĩa Hòa</t>
  </si>
  <si>
    <t>21/06/2024 13:25</t>
  </si>
  <si>
    <t>https://data.thienkhoi.com/Hang/Detail/exbe99-lxob3wtq-889ffeb6</t>
  </si>
  <si>
    <t>TK-9FFEB6</t>
  </si>
  <si>
    <t>Nghĩa Hòa</t>
  </si>
  <si>
    <t>Đinh Thị Thơm</t>
  </si>
  <si>
    <t>xxxxxx0855</t>
  </si>
  <si>
    <t>Để ở, Chủ cần bán gấp, Hẻm ô tô, Chính chủ, Mặt phố, Lô góc</t>
  </si>
  <si>
    <t>[SANPHAM]250</t>
  </si>
  <si>
    <t>373.79.21(số cũ 254.13) Lý Thường Kiệt</t>
  </si>
  <si>
    <t>18/06/2024 14:02</t>
  </si>
  <si>
    <t>https://data.thienkhoi.com/Hang/Detail/eyyy92-lxk24poy-2b5bbd7a</t>
  </si>
  <si>
    <t>TK-5BBD7A</t>
  </si>
  <si>
    <t>373.79.21(số cũ 254.13)</t>
  </si>
  <si>
    <t>Lý Thường Kiệt</t>
  </si>
  <si>
    <t>Thanh Hà</t>
  </si>
  <si>
    <t>xxxxxx1621</t>
  </si>
  <si>
    <t>Dòng tiền ổn định, Hiếm, Nội thất đẹp - giá trị, Để ở, Để kinh doanh, Chủ cần bán gấp, Hẻm xe máy, Chính chủ, Dân đầu tư</t>
  </si>
  <si>
    <t>[SANPHAM]251</t>
  </si>
  <si>
    <t>242.7.31 Nguyễn Thiện Thuật</t>
  </si>
  <si>
    <t>Võ Thị Phương Thảo_ĐC</t>
  </si>
  <si>
    <t>17/05/2024 12:14</t>
  </si>
  <si>
    <t>https://data.thienkhoi.com/Hang/Detail/f5ytlf-lwa85wv3-db4adc3d</t>
  </si>
  <si>
    <t>TK-4ADC3D</t>
  </si>
  <si>
    <t>242.7.31</t>
  </si>
  <si>
    <t xml:space="preserve">Chị Yến </t>
  </si>
  <si>
    <t>xxxxxx7337</t>
  </si>
  <si>
    <t>[SANPHAM]252</t>
  </si>
  <si>
    <t>86.74.25B Âu Cơ</t>
  </si>
  <si>
    <t>1.38 tỷ</t>
  </si>
  <si>
    <t>18/06/2024 19:28</t>
  </si>
  <si>
    <t>https://data.thienkhoi.com/Hang/Detail/fedr9f-lxkdrrud-9da4413c</t>
  </si>
  <si>
    <t>TK-A4413C</t>
  </si>
  <si>
    <t>86.74.25B</t>
  </si>
  <si>
    <t>Chị Tiên</t>
  </si>
  <si>
    <t>xxxxxx3138</t>
  </si>
  <si>
    <t>[SANPHAM]253</t>
  </si>
  <si>
    <t>109.31A Đất Thánh</t>
  </si>
  <si>
    <t>35/42m</t>
  </si>
  <si>
    <t>18/06/2024 20:19</t>
  </si>
  <si>
    <t>https://data.thienkhoi.com/Hang/Detail/exufjy-lxkfl61r-d1b3c66e</t>
  </si>
  <si>
    <t>TK-B3C66E</t>
  </si>
  <si>
    <t>109.31A</t>
  </si>
  <si>
    <t>Chị Vân</t>
  </si>
  <si>
    <t>xxxxxx8117</t>
  </si>
  <si>
    <t>[SANPHAM]254</t>
  </si>
  <si>
    <t>208.10.2 Bà Hạt</t>
  </si>
  <si>
    <t>20.9m</t>
  </si>
  <si>
    <t>18/06/2024 21:43</t>
  </si>
  <si>
    <t>https://data.thienkhoi.com/Hang/Detail/eykbrx-lxkiktok-d666d661</t>
  </si>
  <si>
    <t>TK-66D661</t>
  </si>
  <si>
    <t>208.10.2</t>
  </si>
  <si>
    <t>Bà Hạt</t>
  </si>
  <si>
    <t>Chị Linh</t>
  </si>
  <si>
    <t>xxxxxx5588</t>
  </si>
  <si>
    <t>Dòng tiền ổn định, Hiếm, Để ở, Chủ cần bán gấp, Chính chủ</t>
  </si>
  <si>
    <t>[SANPHAM]255</t>
  </si>
  <si>
    <t>463B.45F.27 Cách Mạng Tháng 8</t>
  </si>
  <si>
    <t>33/37m</t>
  </si>
  <si>
    <t>Hà Phước Hùng</t>
  </si>
  <si>
    <t>19/06/2024 11:50</t>
  </si>
  <si>
    <t>https://data.thienkhoi.com/Hang/Detail/fwmy0m-lxlcv1gk-d502f74d</t>
  </si>
  <si>
    <t>TK-02F74D</t>
  </si>
  <si>
    <t>463B.45F.27</t>
  </si>
  <si>
    <t>chị Ngọc</t>
  </si>
  <si>
    <t>xxxxxx7907</t>
  </si>
  <si>
    <t>Hiếm, Để ở, Chủ cần bán gấp, Hẻm xe máy, Chính chủ</t>
  </si>
  <si>
    <t>[SANPHAM]256</t>
  </si>
  <si>
    <t>123.4 Cao Thắng</t>
  </si>
  <si>
    <t>26/33m</t>
  </si>
  <si>
    <t>Nguyễn Thanh Phong_ĐC</t>
  </si>
  <si>
    <t>19/06/2024 12:12</t>
  </si>
  <si>
    <t>https://data.thienkhoi.com/Hang/Detail/e1em9a-lxldmfcs-62a3937f</t>
  </si>
  <si>
    <t>TK-A3937F</t>
  </si>
  <si>
    <t>Cao Thắng</t>
  </si>
  <si>
    <t>Trần Huyền Nga</t>
  </si>
  <si>
    <t>xxxxxx2899</t>
  </si>
  <si>
    <t>Dòng tiền ổn định, Hiếm, Nội thất đẹp - giá trị, Để ở, Chính chủ</t>
  </si>
  <si>
    <t>[SANPHAM]257</t>
  </si>
  <si>
    <t>220.5 Phan Văn Hân</t>
  </si>
  <si>
    <t>70/72m</t>
  </si>
  <si>
    <t>19/06/2024 12:18</t>
  </si>
  <si>
    <t>https://data.thienkhoi.com/Hang/Detail/fwmy0m-lxldu995-d36fd922</t>
  </si>
  <si>
    <t>TK-6FD922</t>
  </si>
  <si>
    <t>chị Hồng</t>
  </si>
  <si>
    <t>xxxxxx3333</t>
  </si>
  <si>
    <t>Hiếm, Chủ cần bán gấp, Hẻm ô tô</t>
  </si>
  <si>
    <t>[SANPHAM]258</t>
  </si>
  <si>
    <t>79.80 trần văn đang</t>
  </si>
  <si>
    <t>34/54m</t>
  </si>
  <si>
    <t>19/06/2024 12:53</t>
  </si>
  <si>
    <t>https://data.thienkhoi.com/Hang/Detail/d4iov9-lxlf3fbc-93b720df</t>
  </si>
  <si>
    <t>TK-B720DF</t>
  </si>
  <si>
    <t>trần văn đang</t>
  </si>
  <si>
    <t>huyền</t>
  </si>
  <si>
    <t>xxxxxx8522</t>
  </si>
  <si>
    <t>Dòng tiền ổn định, Để ở, Để kinh doanh, Chủ cần bán gấp, Hẻm ô tô, Hẻm xe máy, Đất - nhà cấp 4 - nhà cũ, Chính chủ, Lô góc</t>
  </si>
  <si>
    <t>[SANPHAM]259</t>
  </si>
  <si>
    <t>304.38 Nguyễn Thượng Hiền</t>
  </si>
  <si>
    <t>Ngô Châu Quận Quò</t>
  </si>
  <si>
    <t>19/06/2024 13:46</t>
  </si>
  <si>
    <t>https://data.thienkhoi.com/Hang/Detail/fhm0dz-lxlgz4j7-2b157e80</t>
  </si>
  <si>
    <t>TK-157E80</t>
  </si>
  <si>
    <t>Kiều Thị Diệu Hòa</t>
  </si>
  <si>
    <t>xxxxxx6298</t>
  </si>
  <si>
    <t>Nội thất đẹp - giá trị, Để ở, Hẻm ô tô, Chính chủ</t>
  </si>
  <si>
    <t>[SANPHAM]260</t>
  </si>
  <si>
    <t>413.3 Lê Hồng Phong</t>
  </si>
  <si>
    <t>19/06/2024 14:03</t>
  </si>
  <si>
    <t>https://data.thienkhoi.com/Hang/Detail/fedr9f-lxlhl0zy-62179591</t>
  </si>
  <si>
    <t>TK-179591</t>
  </si>
  <si>
    <t>Chị Loan</t>
  </si>
  <si>
    <t>[SANPHAM]261</t>
  </si>
  <si>
    <t>55.107A.37 Thành Mỹ</t>
  </si>
  <si>
    <t>19/06/2024 14:45</t>
  </si>
  <si>
    <t>https://data.thienkhoi.com/Hang/Detail/fejck1-lxlj3p7n-2b66b4bd</t>
  </si>
  <si>
    <t>TK-66B4BD</t>
  </si>
  <si>
    <t>55.107A.37</t>
  </si>
  <si>
    <t>Thành Mỹ</t>
  </si>
  <si>
    <t>a Lập</t>
  </si>
  <si>
    <t>xxxxxx1418</t>
  </si>
  <si>
    <t>Hẻm xe máy, Đất - nhà cấp 4 - nhà cũ, Chính chủ</t>
  </si>
  <si>
    <t>[SANPHAM]262</t>
  </si>
  <si>
    <t>214.39A Bùi Đình Tuý</t>
  </si>
  <si>
    <t>62.7/75m</t>
  </si>
  <si>
    <t>19/06/2024 17:57</t>
  </si>
  <si>
    <t>https://data.thienkhoi.com/Hang/Detail/fef33f-lxlpyj90-c90ab6bb</t>
  </si>
  <si>
    <t>TK-0AB6BB</t>
  </si>
  <si>
    <t>214.39A</t>
  </si>
  <si>
    <t>Chị Tuyền</t>
  </si>
  <si>
    <t>xxxxxx4994</t>
  </si>
  <si>
    <t>[SANPHAM]263</t>
  </si>
  <si>
    <t>195.9 Phạm Văn Bạch</t>
  </si>
  <si>
    <t>5.1m</t>
  </si>
  <si>
    <t>Nguyễn Viết Đại</t>
  </si>
  <si>
    <t>19/06/2024 19:32</t>
  </si>
  <si>
    <t>https://data.thienkhoi.com/Hang/Detail/ezrvpa-lxltcvsy-43d729f7</t>
  </si>
  <si>
    <t>TK-D729F7</t>
  </si>
  <si>
    <t>Trịnh Thị Nhạc</t>
  </si>
  <si>
    <t>xxxxxx0238</t>
  </si>
  <si>
    <t>Dòng tiền ổn định, Để kinh doanh, Đất - nhà cấp 4 - nhà cũ, Chính chủ, Thế chấp ngân hàng</t>
  </si>
  <si>
    <t>[SANPHAM]264</t>
  </si>
  <si>
    <t>22.15 Ngô Đức Kế</t>
  </si>
  <si>
    <t>51/64m</t>
  </si>
  <si>
    <t>7.9 tỷ</t>
  </si>
  <si>
    <t>Nguyễn Xuân Vinh_ĐC</t>
  </si>
  <si>
    <t>19/06/2024 20:10</t>
  </si>
  <si>
    <t>https://data.thienkhoi.com/Hang/Detail/ech0lo-lxlup9u4-3a2ddf1f</t>
  </si>
  <si>
    <t>TK-2DDF1F</t>
  </si>
  <si>
    <t>Ngô Đức Kế</t>
  </si>
  <si>
    <t>Hà Thị Thanh Thảo</t>
  </si>
  <si>
    <t>xxxxxx0303</t>
  </si>
  <si>
    <t>Nguyễn Xuân Vinh</t>
  </si>
  <si>
    <t>Hiếm, Nội thất đẹp - giá trị, Để ở, Để kinh doanh, Chủ cần bán gấp, Hẻm ô tô, Chính chủ, Thế chấp ngân hàng</t>
  </si>
  <si>
    <t>[SANPHAM]265</t>
  </si>
  <si>
    <t>70.7 Ngô Gia Tự</t>
  </si>
  <si>
    <t>45/55m</t>
  </si>
  <si>
    <t>19/06/2024 20:40</t>
  </si>
  <si>
    <t>https://data.thienkhoi.com/Hang/Detail/6hianw-lxlvs04b-cd02b9b6</t>
  </si>
  <si>
    <t>TK-02B9B6</t>
  </si>
  <si>
    <t>Toàn</t>
  </si>
  <si>
    <t>xxxxxx7718</t>
  </si>
  <si>
    <t>Dòng tiền ổn định, Hiếm, View hồ - công viên, Nội thất đẹp - giá trị, Để ở, Để kinh doanh, Lãi vốn (rẻ), Chủ cần bán gấp, Hẻm xe máy, Đất - nhà cấp 4 - nhà cũ, Chính chủ</t>
  </si>
  <si>
    <t>[SANPHAM]266</t>
  </si>
  <si>
    <t>55.107A.19 Thành Mỹ</t>
  </si>
  <si>
    <t>29.7m</t>
  </si>
  <si>
    <t>19/06/2024 21:06</t>
  </si>
  <si>
    <t>https://data.thienkhoi.com/Hang/Detail/ewwsrg-lxlwpacf-ff7c7cd9</t>
  </si>
  <si>
    <t>TK-7C7CD9</t>
  </si>
  <si>
    <t>55.107A.19</t>
  </si>
  <si>
    <t xml:space="preserve">Nguyễn Chí Thiện </t>
  </si>
  <si>
    <t>xxxxxx9159</t>
  </si>
  <si>
    <t>Để ở, Để kinh doanh, Chủ cần bán gấp, Hẻm ô tô, Chính chủ</t>
  </si>
  <si>
    <t>[SANPHAM]267</t>
  </si>
  <si>
    <t>124.11C Xô Viết Nghệ Tĩnh</t>
  </si>
  <si>
    <t>19/06/2024 21:07</t>
  </si>
  <si>
    <t>https://data.thienkhoi.com/Hang/Detail/g8jbe1-lxlwqwz6-47fa8e74</t>
  </si>
  <si>
    <t>TK-FA8E74</t>
  </si>
  <si>
    <t>124.11C</t>
  </si>
  <si>
    <t>Hân</t>
  </si>
  <si>
    <t>xxxxxx5362</t>
  </si>
  <si>
    <t>Hiếm, Để kinh doanh</t>
  </si>
  <si>
    <t>[SANPHAM]268</t>
  </si>
  <si>
    <t>1168.49.18 Trường Sa</t>
  </si>
  <si>
    <t>4.999 tỷ</t>
  </si>
  <si>
    <t>19/06/2024 21:14</t>
  </si>
  <si>
    <t>https://data.thienkhoi.com/Hang/Detail/6hianw-lxlwziqh-83dc98ed</t>
  </si>
  <si>
    <t>TK-DC98ED</t>
  </si>
  <si>
    <t>1168.49.18</t>
  </si>
  <si>
    <t>xxxxxx4979</t>
  </si>
  <si>
    <t>Dòng tiền ổn định, Hiếm, View hồ - công viên, Nội thất đẹp - giá trị, Để ở, Để kinh doanh, Lãi vốn (rẻ), Chủ cần bán gấp, Hẻm xe máy, Chính chủ</t>
  </si>
  <si>
    <t>[SANPHAM]269</t>
  </si>
  <si>
    <t>312.6A Nguyễn Văn Đậu</t>
  </si>
  <si>
    <t>https://data.thienkhoi.com/Hang/Detail/g8jbe1-lxlx6w94-f63304cb</t>
  </si>
  <si>
    <t>TK-3304CB</t>
  </si>
  <si>
    <t>312.6A</t>
  </si>
  <si>
    <t>Tuân, Thảo</t>
  </si>
  <si>
    <t>xxxxxx9811</t>
  </si>
  <si>
    <t>108.27.36 Võ Duy Ninh</t>
  </si>
  <si>
    <t>2.95 tỷ</t>
  </si>
  <si>
    <t>Lâm Hoàng Anh Vũ</t>
  </si>
  <si>
    <t>17/06/2024 09:48</t>
  </si>
  <si>
    <t>https://data.thienkhoi.com/Hang/Detail/5s2skc-lxidlb3e-580d490d</t>
  </si>
  <si>
    <t>TK-0D490D</t>
  </si>
  <si>
    <t>108.27.36</t>
  </si>
  <si>
    <t>Võ Duy Ninh</t>
  </si>
  <si>
    <t>chị Diệu</t>
  </si>
  <si>
    <t>xxxxxx1150</t>
  </si>
  <si>
    <t>Dòng tiền ổn định, Để ở, Hẻm xe máy, Chính chủ</t>
  </si>
  <si>
    <t>[SANPHAM]271</t>
  </si>
  <si>
    <t>143.2 Phan Đăng Lưu</t>
  </si>
  <si>
    <t>63.1m</t>
  </si>
  <si>
    <t>14.9 tỷ</t>
  </si>
  <si>
    <t>Đặng Thị Thanh Thúy_ĐC</t>
  </si>
  <si>
    <t>17/06/2024 10:29</t>
  </si>
  <si>
    <t>https://data.thienkhoi.com/Hang/Detail/expwft-lxif2e19-4d2b1cf2</t>
  </si>
  <si>
    <t>TK-2B1CF2</t>
  </si>
  <si>
    <t>Phan Đăng Lưu</t>
  </si>
  <si>
    <t>Võ Văn Tuấn</t>
  </si>
  <si>
    <t>xxxxxx5824</t>
  </si>
  <si>
    <t>[SANPHAM]273</t>
  </si>
  <si>
    <t>2.27 Bùi Thế Mỹ</t>
  </si>
  <si>
    <t>Phạm Mạnh Hợp</t>
  </si>
  <si>
    <t>17/06/2024 12:49</t>
  </si>
  <si>
    <t>https://data.thienkhoi.com/Hang/Detail/cpno4h-lxik24qk-e5cf1d36</t>
  </si>
  <si>
    <t>TK-CF1D36</t>
  </si>
  <si>
    <t>Anh Hai</t>
  </si>
  <si>
    <t>xxxxxx5531</t>
  </si>
  <si>
    <t>Để ở, Chủ cần bán gấp, Hẻm xe máy, Chính chủ, Thế chấp ngân hàng</t>
  </si>
  <si>
    <t>[SANPHAM]885</t>
  </si>
  <si>
    <t>436.47 Cách mạng tháng 8</t>
  </si>
  <si>
    <t>24.4m</t>
  </si>
  <si>
    <t>14/04/2024 14:36</t>
  </si>
  <si>
    <t>https://data.thienkhoi.com/Hang/Detail/edxm07-luz7q498-e22132c3</t>
  </si>
  <si>
    <t>TK-2132C3</t>
  </si>
  <si>
    <t>Cách mạng tháng 8</t>
  </si>
  <si>
    <t>Nguyễn Thanh Hải</t>
  </si>
  <si>
    <t>xxxxxx4966</t>
  </si>
  <si>
    <t>Dòng tiền ổn định, Hiếm, Để kinh doanh, Chủ cần bán gấp, Mặt phố</t>
  </si>
  <si>
    <t>[SANPHAM]275</t>
  </si>
  <si>
    <t>293.21 (108.8.4b Trần Mai Ninh) Bàu Cát</t>
  </si>
  <si>
    <t>91m</t>
  </si>
  <si>
    <t>17/06/2024 15:53</t>
  </si>
  <si>
    <t>https://data.thienkhoi.com/Hang/Detail/g10hh3-lxiqmn1n-5fa70efb</t>
  </si>
  <si>
    <t>TK-A70EFB</t>
  </si>
  <si>
    <t>293.21 (108.8.4b Trần Mai Ninh)</t>
  </si>
  <si>
    <t>Bàu Cát</t>
  </si>
  <si>
    <t>con ruột chủ nhà A Phước</t>
  </si>
  <si>
    <t>xxxxxx9376</t>
  </si>
  <si>
    <t>Dòng tiền ổn định, Hiếm, Để ở, Chủ cần bán gấp, Hẻm ô tô, Đất - nhà cấp 4 - nhà cũ, Chính chủ</t>
  </si>
  <si>
    <t>336.123K Phan Văn Trị</t>
  </si>
  <si>
    <t>17/06/2024 15:57</t>
  </si>
  <si>
    <t>https://data.thienkhoi.com/Hang/Detail/f1flw6-lxiqs8fh-537ce181</t>
  </si>
  <si>
    <t>TK-7CE181</t>
  </si>
  <si>
    <t>336.123K</t>
  </si>
  <si>
    <t>a Quoc</t>
  </si>
  <si>
    <t>xxxxxx8855</t>
  </si>
  <si>
    <t>Hiếm, Để ở, Lãi vốn (rẻ), Chủ cần bán gấp, Chính chủ</t>
  </si>
  <si>
    <t>[SANPHAM]276</t>
  </si>
  <si>
    <t>78.16 Nguyễn Lâm</t>
  </si>
  <si>
    <t>101m</t>
  </si>
  <si>
    <t>8.3 tỷ</t>
  </si>
  <si>
    <t>17/06/2024 17:01</t>
  </si>
  <si>
    <t>https://data.thienkhoi.com/Hang/Detail/ech0lo-lxit2oaw-cfd762d7</t>
  </si>
  <si>
    <t>TK-D762D7</t>
  </si>
  <si>
    <t>Lê Thủy Chúc</t>
  </si>
  <si>
    <t>xxxxxx1995</t>
  </si>
  <si>
    <t>Hiếm, Để ở, Để kinh doanh, Chủ cần bán gấp, Hẻm xe máy, Đất - nhà cấp 4 - nhà cũ, Chính chủ</t>
  </si>
  <si>
    <t>[SANPHAM]277</t>
  </si>
  <si>
    <t>100.68 Thích Quảng Đức</t>
  </si>
  <si>
    <t>17/06/2024 18:05</t>
  </si>
  <si>
    <t>https://data.thienkhoi.com/Hang/Detail/g8jbe1-lxivchtt-c16c401c</t>
  </si>
  <si>
    <t>TK-6C401C</t>
  </si>
  <si>
    <t>thế</t>
  </si>
  <si>
    <t>xxxxxx1039</t>
  </si>
  <si>
    <t>[SANPHAM]278</t>
  </si>
  <si>
    <t>99 Nguyễn Phúc Nguyên</t>
  </si>
  <si>
    <t>12.6m</t>
  </si>
  <si>
    <t>17/06/2024 19:51</t>
  </si>
  <si>
    <t>https://data.thienkhoi.com/Hang/Detail/dz5rsi-lxiz5lpb-283bb43</t>
  </si>
  <si>
    <t>TK-83BB43</t>
  </si>
  <si>
    <t>Nguyễn Phúc Nguyên</t>
  </si>
  <si>
    <t>anh Anh</t>
  </si>
  <si>
    <t>xxxxxx5839</t>
  </si>
  <si>
    <t>Dòng tiền ổn định, Hiếm, Để kinh doanh, Chủ cần bán gấp, Dân đầu tư, Mặt phố</t>
  </si>
  <si>
    <t>[SANPHAM]279</t>
  </si>
  <si>
    <t>258.13 Võ Văn Tần</t>
  </si>
  <si>
    <t>35.8m</t>
  </si>
  <si>
    <t>240 triệu</t>
  </si>
  <si>
    <t>21/05/2024 10:35</t>
  </si>
  <si>
    <t>https://data.thienkhoi.com/Hang/Detail/fij7ip-lwfudtxc-fa1a72d0</t>
  </si>
  <si>
    <t>TK-1A72D0</t>
  </si>
  <si>
    <t>Em Tùng cháu chủ nhà</t>
  </si>
  <si>
    <t>xxxxxx0692</t>
  </si>
  <si>
    <t>[SANPHAM]280</t>
  </si>
  <si>
    <t>23.11 Phan Đăng Lưu</t>
  </si>
  <si>
    <t>43/45m</t>
  </si>
  <si>
    <t>222 triệu</t>
  </si>
  <si>
    <t>17/06/2024 22:26</t>
  </si>
  <si>
    <t>https://data.thienkhoi.com/Hang/Detail/f0jakc-lxj4ov2o-748436b</t>
  </si>
  <si>
    <t>TK-48436B</t>
  </si>
  <si>
    <t>chị Thuỷ (em của chị Oanh)</t>
  </si>
  <si>
    <t>xxxxxx4233</t>
  </si>
  <si>
    <t>[SANPHAM]281</t>
  </si>
  <si>
    <t>818.23.13 Xô Viết Nghệ Tĩnh</t>
  </si>
  <si>
    <t>36.4m</t>
  </si>
  <si>
    <t>Lê Quốc Trầm</t>
  </si>
  <si>
    <t>18/06/2024 08:41</t>
  </si>
  <si>
    <t>https://data.thienkhoi.com/Hang/Detail/60jauf-lxjqng00-6fd1d42c</t>
  </si>
  <si>
    <t>TK-D1D42C</t>
  </si>
  <si>
    <t>818.23.13</t>
  </si>
  <si>
    <t>C Thuỷ</t>
  </si>
  <si>
    <t>xxxxxx8296</t>
  </si>
  <si>
    <t>[SANPHAM]282</t>
  </si>
  <si>
    <t>3.51.18 Thành Thái</t>
  </si>
  <si>
    <t>18/06/2024 10:19</t>
  </si>
  <si>
    <t>https://data.thienkhoi.com/Hang/Detail/gayxn2-lxju63zh-b849c071</t>
  </si>
  <si>
    <t>TK-49C071</t>
  </si>
  <si>
    <t>3.51.18</t>
  </si>
  <si>
    <t>Tuyển</t>
  </si>
  <si>
    <t>xxxxxx8530</t>
  </si>
  <si>
    <t>Hiếm, Nội thất đẹp - giá trị, Để ở, Để kinh doanh, Hẻm ô tô</t>
  </si>
  <si>
    <t>[SANPHAM]283</t>
  </si>
  <si>
    <t>239.69.15A Trần Văn Đang</t>
  </si>
  <si>
    <t>18/06/2024 11:31</t>
  </si>
  <si>
    <t>https://data.thienkhoi.com/Hang/Detail/g4ribi-lxjwpkbq-601b8fd9</t>
  </si>
  <si>
    <t>TK-1B8FD9</t>
  </si>
  <si>
    <t>239.69.15A</t>
  </si>
  <si>
    <t>Võ Thị Vinh</t>
  </si>
  <si>
    <t>xxxxxx8488</t>
  </si>
  <si>
    <t>Chủ cần bán gấp, Hẻm ô tô, Đất - nhà cấp 4 - nhà cũ, Chính chủ</t>
  </si>
  <si>
    <t>[SANPHAM]284</t>
  </si>
  <si>
    <t>336.97.14 Phan Văn Trị</t>
  </si>
  <si>
    <t>18/06/2024 11:43</t>
  </si>
  <si>
    <t>https://data.thienkhoi.com/Hang/Detail/6hianw-lxjx5izr-a3484fb</t>
  </si>
  <si>
    <t>TK-3484FB</t>
  </si>
  <si>
    <t>336.97.14</t>
  </si>
  <si>
    <t>Xinh</t>
  </si>
  <si>
    <t>xxxxxx8772</t>
  </si>
  <si>
    <t>[SANPHAM]285</t>
  </si>
  <si>
    <t>227.18 Lý Thái Tổ</t>
  </si>
  <si>
    <t>25.6/28m</t>
  </si>
  <si>
    <t>18/06/2024 12:06</t>
  </si>
  <si>
    <t>https://data.thienkhoi.com/Hang/Detail/fexc3r-lxjxypy9-ebe81e94</t>
  </si>
  <si>
    <t>TK-E81E94</t>
  </si>
  <si>
    <t>Trương  Thị  Huỳnh Loan</t>
  </si>
  <si>
    <t>xxxxxx8686</t>
  </si>
  <si>
    <t>Hiếm, Nội thất đẹp - giá trị, Để ở, Chủ cần bán gấp, Chính chủ, Lô góc</t>
  </si>
  <si>
    <t>[SANPHAM]286</t>
  </si>
  <si>
    <t>42.9 Trần Thánh Tông</t>
  </si>
  <si>
    <t>50/60m</t>
  </si>
  <si>
    <t>Phùng Hữu Vương</t>
  </si>
  <si>
    <t>18/06/2024 13:18</t>
  </si>
  <si>
    <t>https://data.thienkhoi.com/Hang/Detail/fp57o7-lxk0k23w-773192bb</t>
  </si>
  <si>
    <t>TK-3192BB</t>
  </si>
  <si>
    <t>Phạm Thị Hồng</t>
  </si>
  <si>
    <t>xxxxxx9084</t>
  </si>
  <si>
    <t>[SANPHAM]287</t>
  </si>
  <si>
    <t>[SANPHAM]288</t>
  </si>
  <si>
    <t>41 Bùi Hữu Nghĩa</t>
  </si>
  <si>
    <t>35/46m</t>
  </si>
  <si>
    <t>14/06/2024 19:27</t>
  </si>
  <si>
    <t>https://data.thienkhoi.com/Hang/Detail/exh94s-lxenyzl4-d50a9d58</t>
  </si>
  <si>
    <t>TK-0A9D58</t>
  </si>
  <si>
    <t>T</t>
  </si>
  <si>
    <t>xxxxxx0226</t>
  </si>
  <si>
    <t>Hiếm, View hồ - công viên, Để ở, Để kinh doanh, Chủ cần bán gấp, Đất - nhà cấp 4 - nhà cũ, Chính chủ, Mặt phố</t>
  </si>
  <si>
    <t>[SANPHAM]289</t>
  </si>
  <si>
    <t>13.9 Thành Mỹ</t>
  </si>
  <si>
    <t>14/06/2024 21:57</t>
  </si>
  <si>
    <t>https://data.thienkhoi.com/Hang/Detail/f04g19-lxetc2wi-dfb32026</t>
  </si>
  <si>
    <t>TK-B32026</t>
  </si>
  <si>
    <t>C Hoa</t>
  </si>
  <si>
    <t>xxxxxx5620</t>
  </si>
  <si>
    <t>[SANPHAM]290</t>
  </si>
  <si>
    <t>622.32A Cộng Hòa</t>
  </si>
  <si>
    <t>136m</t>
  </si>
  <si>
    <t>18.9 tỷ</t>
  </si>
  <si>
    <t>15/06/2024 13:01</t>
  </si>
  <si>
    <t>https://data.thienkhoi.com/Hang/Detail/fnwkdz-lxfpmo2t-53ad0a3d</t>
  </si>
  <si>
    <t>TK-AD0A3D</t>
  </si>
  <si>
    <t>622.32A</t>
  </si>
  <si>
    <t>Cộng Hòa</t>
  </si>
  <si>
    <t>Trần Thị Vân</t>
  </si>
  <si>
    <t>xxxxxx3963</t>
  </si>
  <si>
    <t>Hiếm, Nội thất đẹp - giá trị, Để kinh doanh, Lãi vốn (rẻ), Hẻm ô tô</t>
  </si>
  <si>
    <t>[SANPHAM]291</t>
  </si>
  <si>
    <t>766.11 Cách Mạng Tháng Tám</t>
  </si>
  <si>
    <t>15/06/2024 13:51</t>
  </si>
  <si>
    <t>https://data.thienkhoi.com/Hang/Detail/f1fmhi-lxfrely1-ca14e1c2</t>
  </si>
  <si>
    <t>TK-14E1C2</t>
  </si>
  <si>
    <t>chị Thu</t>
  </si>
  <si>
    <t>xxxxxx5115</t>
  </si>
  <si>
    <t>Để ở, Hẻm ô tô, Chính chủ, Mặt phố</t>
  </si>
  <si>
    <t>[SANPHAM]292</t>
  </si>
  <si>
    <t>63.11b Nguyễn Sỹ Sách</t>
  </si>
  <si>
    <t>15/06/2024 15:43</t>
  </si>
  <si>
    <t>https://data.thienkhoi.com/Hang/Detail/g8jzqt-lxfvesiz-715e4030</t>
  </si>
  <si>
    <t>TK-5E4030</t>
  </si>
  <si>
    <t>63.11b</t>
  </si>
  <si>
    <t>Trương Thị Lan Thanh</t>
  </si>
  <si>
    <t>xxxxxx4311</t>
  </si>
  <si>
    <t>Để ở, Để kinh doanh, Lãi vốn (rẻ), Chủ cần bán gấp, Chính chủ, Thế chấp ngân hàng</t>
  </si>
  <si>
    <t>207.52.76A Nguyễn Văn Đậu</t>
  </si>
  <si>
    <t>15/06/2024 15:52</t>
  </si>
  <si>
    <t>https://data.thienkhoi.com/Hang/Detail/fef33f-lxfvqrna-d9c610ab</t>
  </si>
  <si>
    <t>TK-C610AB</t>
  </si>
  <si>
    <t>207.52.76A</t>
  </si>
  <si>
    <t>Đã bán</t>
  </si>
  <si>
    <t>Chị Thuỷ</t>
  </si>
  <si>
    <t>[SANPHAM]294</t>
  </si>
  <si>
    <t>108.4 hồng lạc</t>
  </si>
  <si>
    <t>24/25m</t>
  </si>
  <si>
    <t>15/06/2024 16:06</t>
  </si>
  <si>
    <t>https://data.thienkhoi.com/Hang/Detail/d4iov9-lxfw7u6a-ce77ce89</t>
  </si>
  <si>
    <t>TK-77CE89</t>
  </si>
  <si>
    <t>hồng lạc</t>
  </si>
  <si>
    <t>phương</t>
  </si>
  <si>
    <t>xxxxxx3181</t>
  </si>
  <si>
    <t>Dòng tiền ổn định, Hiếm, Để ở, Lãi vốn (rẻ), Hẻm xe máy, Đất - nhà cấp 4 - nhà cũ, Chính chủ</t>
  </si>
  <si>
    <t>[SANPHAM]295</t>
  </si>
  <si>
    <t>228.20 Lê Quang Định</t>
  </si>
  <si>
    <t>15/06/2024 16:29</t>
  </si>
  <si>
    <t>https://data.thienkhoi.com/Hang/Detail/gayxn2-lxfx27z6-33a387c3</t>
  </si>
  <si>
    <t>TK-A387C3</t>
  </si>
  <si>
    <t>Cảnh</t>
  </si>
  <si>
    <t>Dòng tiền ổn định, Hiếm, Để ở</t>
  </si>
  <si>
    <t>62.15A Điện Biên Phủ</t>
  </si>
  <si>
    <t>3.799 tỷ</t>
  </si>
  <si>
    <t>15/06/2024 18:34</t>
  </si>
  <si>
    <t>https://data.thienkhoi.com/Hang/Detail/5s2skc-lxg1ir0t-f89148b5</t>
  </si>
  <si>
    <t>TK-9148B5</t>
  </si>
  <si>
    <t>62.15A</t>
  </si>
  <si>
    <t>anh Vũ</t>
  </si>
  <si>
    <t>xxxxxx9133</t>
  </si>
  <si>
    <t>[SANPHAM]297</t>
  </si>
  <si>
    <t>140.12 Trần Huy Liệu</t>
  </si>
  <si>
    <t>15/06/2024 18:43</t>
  </si>
  <si>
    <t>https://data.thienkhoi.com/Hang/Detail/5s2skc-lxg1unuu-d6b7150</t>
  </si>
  <si>
    <t>TK-6B7150</t>
  </si>
  <si>
    <t>Trần Huy Liệu</t>
  </si>
  <si>
    <t>[SANPHAM]298</t>
  </si>
  <si>
    <t>51.38.9D.4 Cống Lở</t>
  </si>
  <si>
    <t>Nguyễn Hoàng Kim</t>
  </si>
  <si>
    <t>15/06/2024 19:29</t>
  </si>
  <si>
    <t>https://data.thienkhoi.com/Hang/Detail/dzxv0g-lxg3hce0-45452372</t>
  </si>
  <si>
    <t>TK-452372</t>
  </si>
  <si>
    <t>51.38.9D.4</t>
  </si>
  <si>
    <t>Phùng Thị Khuyên</t>
  </si>
  <si>
    <t>xxxxxx9666</t>
  </si>
  <si>
    <t>125.45 Nguyễn Cửu Vân</t>
  </si>
  <si>
    <t>33.6/36.3m</t>
  </si>
  <si>
    <t>15/06/2024 20:40</t>
  </si>
  <si>
    <t>https://data.thienkhoi.com/Hang/Detail/exa2rd-lxg603ch-e13bff6a</t>
  </si>
  <si>
    <t>TK-3BFF6A</t>
  </si>
  <si>
    <t xml:space="preserve">a. định </t>
  </si>
  <si>
    <t>xxxxxx8183</t>
  </si>
  <si>
    <t>Nội thất đẹp - giá trị, Để ở, Lãi vốn (rẻ), Chủ cần bán gấp, Hẻm xe máy, Đất - nhà cấp 4 - nhà cũ, Chính chủ, Thế chấp ngân hàng</t>
  </si>
  <si>
    <t>[SANPHAM]300</t>
  </si>
  <si>
    <t>150.3 Phạm Văn Bạch</t>
  </si>
  <si>
    <t>16/06/2024 10:12</t>
  </si>
  <si>
    <t>https://data.thienkhoi.com/Hang/Detail/6hianw-lxgz1cmu-d578c7f1</t>
  </si>
  <si>
    <t>TK-78C7F1</t>
  </si>
  <si>
    <t>chú Thi</t>
  </si>
  <si>
    <t>xxxxxx1875</t>
  </si>
  <si>
    <t>Hiếm, View hồ - công viên, Nội thất đẹp - giá trị, Để ở, Để kinh doanh, Lãi vốn (rẻ), Chủ cần bán gấp, Hẻm ô tô, Chưa được cấp CNQSD, Chính chủ</t>
  </si>
  <si>
    <t>[SANPHAM]301</t>
  </si>
  <si>
    <t>372.9.7 Cách Mạng Tháng 8</t>
  </si>
  <si>
    <t>49/54m</t>
  </si>
  <si>
    <t>17/03/2024 22:14</t>
  </si>
  <si>
    <t>https://data.thienkhoi.com/Hang/Detail/5s2skc-ltvnr73z-70244a94</t>
  </si>
  <si>
    <t>TK-244A94</t>
  </si>
  <si>
    <t>372.9.7</t>
  </si>
  <si>
    <t>chú Tùng</t>
  </si>
  <si>
    <t>xxxxxx1638</t>
  </si>
  <si>
    <t>Dòng tiền ổn định, Hiếm, Để ở, Hẻm ô tô, Chính chủ</t>
  </si>
  <si>
    <t>[SANPHAM]303</t>
  </si>
  <si>
    <t>24A Tân Trụ</t>
  </si>
  <si>
    <t>66/86m</t>
  </si>
  <si>
    <t>16/06/2024 12:07</t>
  </si>
  <si>
    <t>https://data.thienkhoi.com/Hang/Detail/ezrvpa-lxh34xky-ecca6df0</t>
  </si>
  <si>
    <t>TK-CA6DF0</t>
  </si>
  <si>
    <t>24A</t>
  </si>
  <si>
    <t>Tân Trụ</t>
  </si>
  <si>
    <t>Nguyễn Văn Hoàng</t>
  </si>
  <si>
    <t>xxxxxx0873</t>
  </si>
  <si>
    <t>Dòng tiền ổn định, Hẻm ô tô, Đất - nhà cấp 4 - nhà cũ, Chính chủ, Thế chấp ngân hàng</t>
  </si>
  <si>
    <t>101.19 Duy Tân</t>
  </si>
  <si>
    <t>15.7/19.8m</t>
  </si>
  <si>
    <t>6.9m</t>
  </si>
  <si>
    <t>16/06/2024 13:37</t>
  </si>
  <si>
    <t>https://data.thienkhoi.com/Hang/Detail/fexc3r-lxh6cnhg-b7f53fd5</t>
  </si>
  <si>
    <t>TK-F53FD5</t>
  </si>
  <si>
    <t>Duy Tân</t>
  </si>
  <si>
    <t>Huỳnh Gia Bảo ( em trai đại diện: Huỳnh Việt Hưng)</t>
  </si>
  <si>
    <t>xxxxxx1092</t>
  </si>
  <si>
    <t>Để ở, Để kinh doanh, Lãi vốn (rẻ), Chủ cần bán gấp, Chính chủ, Lô góc</t>
  </si>
  <si>
    <t>[SANPHAM]305</t>
  </si>
  <si>
    <t>408.6.17 Chu Văn An</t>
  </si>
  <si>
    <t>16/06/2024 17:06</t>
  </si>
  <si>
    <t>https://data.thienkhoi.com/Hang/Detail/5s2skc-lxhdsoze-b248ba7e</t>
  </si>
  <si>
    <t>TK-48BA7E</t>
  </si>
  <si>
    <t>408.6.17</t>
  </si>
  <si>
    <t>chị Trang</t>
  </si>
  <si>
    <t>xxxxxx8440</t>
  </si>
  <si>
    <t>Dòng tiền ổn định, Nội thất đẹp - giá trị, Để ở, Hẻm ô tô, Chính chủ</t>
  </si>
  <si>
    <t>[SANPHAM]306</t>
  </si>
  <si>
    <t>750.1.15 Nguyễn Kiệm</t>
  </si>
  <si>
    <t>60.2/63.3m</t>
  </si>
  <si>
    <t>10.3 tỷ</t>
  </si>
  <si>
    <t>16/06/2024 19:19</t>
  </si>
  <si>
    <t>https://data.thienkhoi.com/Hang/Detail/ff9ddd-lxhik1vp-eba721c7</t>
  </si>
  <si>
    <t>TK-A721C7</t>
  </si>
  <si>
    <t>750.1.15</t>
  </si>
  <si>
    <t>Lê Phan Thùy Trang</t>
  </si>
  <si>
    <t>xxxxxx8235</t>
  </si>
  <si>
    <t>Dòng tiền ổn định, Để ở, Để kinh doanh, Lãi vốn (rẻ), Hẻm ô tô, Chính chủ</t>
  </si>
  <si>
    <t>[SANPHAM]307</t>
  </si>
  <si>
    <t>118.90.51 Phan Huy Ích</t>
  </si>
  <si>
    <t>75.2m</t>
  </si>
  <si>
    <t>Đinh Thị Ánh Huyền_ĐC</t>
  </si>
  <si>
    <t>17/06/2024 01:25</t>
  </si>
  <si>
    <t>https://data.thienkhoi.com/Hang/Detail/ec6ax2-lxhvnl3t-ea25152e</t>
  </si>
  <si>
    <t>TK-25152E</t>
  </si>
  <si>
    <t>118.90.51</t>
  </si>
  <si>
    <t>Phạm Hồng Lâm</t>
  </si>
  <si>
    <t>xxxxxx7770</t>
  </si>
  <si>
    <t>Dòng tiền ổn định, Hiếm, Để kinh doanh, Chủ cần bán gấp, Hẻm ô tô, Đất - nhà cấp 4 - nhà cũ, Chính chủ, Mặt phố</t>
  </si>
  <si>
    <t>[SANPHAM]308</t>
  </si>
  <si>
    <t>536.43.10.11 Âu Cơ</t>
  </si>
  <si>
    <t>23.1m</t>
  </si>
  <si>
    <t>3.48 tỷ</t>
  </si>
  <si>
    <t>105 triệu</t>
  </si>
  <si>
    <t>17/06/2024 09:01</t>
  </si>
  <si>
    <t>https://data.thienkhoi.com/Hang/Detail/gayxn2-lxibx2zw-1b1cb181</t>
  </si>
  <si>
    <t>TK-1CB181</t>
  </si>
  <si>
    <t>536.43.10.11</t>
  </si>
  <si>
    <t>Khanh</t>
  </si>
  <si>
    <t>xxxxxx8719</t>
  </si>
  <si>
    <t>Hiếm, Nội thất đẹp - giá trị, Để ở, Để kinh doanh, Chính chủ, Dân đầu tư</t>
  </si>
  <si>
    <t>[SANPHAM]309</t>
  </si>
  <si>
    <t>1134.12 Cách Mạng Tháng Tám</t>
  </si>
  <si>
    <t>26m</t>
  </si>
  <si>
    <t>13/06/2024 10:18</t>
  </si>
  <si>
    <t>https://data.thienkhoi.com/Hang/Detail/exuljb-lxcowi7t-5a480fac</t>
  </si>
  <si>
    <t>TK-480FAC</t>
  </si>
  <si>
    <t>đào văn định</t>
  </si>
  <si>
    <t>xxxxxx9761</t>
  </si>
  <si>
    <t>Hiếm, Nội thất đẹp - giá trị, Để ở, Chủ cần bán gấp, Hẻm ô tô, Mặt phố, Lô góc</t>
  </si>
  <si>
    <t>75C Phú Mỹ</t>
  </si>
  <si>
    <t>140/167m</t>
  </si>
  <si>
    <t>13/06/2024 11:16</t>
  </si>
  <si>
    <t>https://data.thienkhoi.com/Hang/Detail/f1flw6-lxcqzp2j-c1bfa869</t>
  </si>
  <si>
    <t>TK-BFA869</t>
  </si>
  <si>
    <t>75C</t>
  </si>
  <si>
    <t>Phú Mỹ</t>
  </si>
  <si>
    <t>c Vân</t>
  </si>
  <si>
    <t>xxxxxx7820</t>
  </si>
  <si>
    <t>Dòng tiền ổn định, Hiếm, View hồ - công viên, Để ở, Để kinh doanh, Lãi vốn (rẻ), Chủ cần bán gấp, Hẻm ô tô, Đất - nhà cấp 4 - nhà cũ, Chính chủ, Mặt phố</t>
  </si>
  <si>
    <t>[SANPHAM]310</t>
  </si>
  <si>
    <t>108 Trần Nhân Tôn</t>
  </si>
  <si>
    <t>13/06/2024 11:37</t>
  </si>
  <si>
    <t>https://data.thienkhoi.com/Hang/Detail/exbe99-lxcrr6fj-3fdcc8df</t>
  </si>
  <si>
    <t>TK-DCC8DF</t>
  </si>
  <si>
    <t>Lê Quốc Thái</t>
  </si>
  <si>
    <t>Dòng tiền ổn định, Để ở, Để kinh doanh, Hẻm ô tô, Chính chủ, Mặt phố</t>
  </si>
  <si>
    <t>[SANPHAM]311</t>
  </si>
  <si>
    <t>68 Trần Văn Kỷ</t>
  </si>
  <si>
    <t>33/58m</t>
  </si>
  <si>
    <t>6.78 tỷ</t>
  </si>
  <si>
    <t>Huỳnh Vũ Nguyễn_ĐC</t>
  </si>
  <si>
    <t>13/06/2024 11:39</t>
  </si>
  <si>
    <t>https://data.thienkhoi.com/Hang/Detail/femy0j-lxcrtn37-6d373c9b</t>
  </si>
  <si>
    <t>TK-373C9B</t>
  </si>
  <si>
    <t>Trần Văn Kỷ</t>
  </si>
  <si>
    <t>Lê Thị Kiều Trang</t>
  </si>
  <si>
    <t>xxxxxx2665</t>
  </si>
  <si>
    <t>Dòng tiền ổn định, Để ở, Lãi vốn (rẻ), Hẻm ô tô, Chính chủ, Mặt phố</t>
  </si>
  <si>
    <t>[SANPHAM]312</t>
  </si>
  <si>
    <t>449.39.3 Trường Chinh</t>
  </si>
  <si>
    <t>76/86m</t>
  </si>
  <si>
    <t>13/06/2024 13:12</t>
  </si>
  <si>
    <t>https://data.thienkhoi.com/Hang/Detail/exuljb-lxcv592p-10037405</t>
  </si>
  <si>
    <t>TK-037405</t>
  </si>
  <si>
    <t>449.39.3</t>
  </si>
  <si>
    <t>nguyễn thị ngọc phượng</t>
  </si>
  <si>
    <t>xxxxxx9938</t>
  </si>
  <si>
    <t>Dòng tiền ổn định, Nội thất đẹp - giá trị, Để ở, Chủ cần bán gấp, Hẻm ô tô, Chính chủ</t>
  </si>
  <si>
    <t>10.4C Hoàng Hoa Thám</t>
  </si>
  <si>
    <t>34.1m</t>
  </si>
  <si>
    <t>Đỗ Hoàng Hùng</t>
  </si>
  <si>
    <t>13/06/2024 14:54</t>
  </si>
  <si>
    <t>https://data.thienkhoi.com/Hang/Detail/gbgx2x-lxcyrddp-29a27b55</t>
  </si>
  <si>
    <t>TK-A27B55</t>
  </si>
  <si>
    <t>10.4C</t>
  </si>
  <si>
    <t>chị Tiên</t>
  </si>
  <si>
    <t>xxxxxx4298</t>
  </si>
  <si>
    <t>[SANPHAM]314</t>
  </si>
  <si>
    <t>105.3 Hoàng Bật Đạt</t>
  </si>
  <si>
    <t>13/06/2024 15:05</t>
  </si>
  <si>
    <t>https://data.thienkhoi.com/Hang/Detail/gbi7ay-lxcz5r1d-1bf33785</t>
  </si>
  <si>
    <t>TK-F33785</t>
  </si>
  <si>
    <t>Nguyễn Thế Phú Lộc</t>
  </si>
  <si>
    <t>xxxxxx6686</t>
  </si>
  <si>
    <t>Để ở, Để kinh doanh, Hẻm ô tô, Chính chủ, Thế chấp ngân hàng</t>
  </si>
  <si>
    <t>[SANPHAM]315</t>
  </si>
  <si>
    <t>122.4 Cống hộp rạch bùng binh</t>
  </si>
  <si>
    <t>9.3 tỷ</t>
  </si>
  <si>
    <t>Đầu chủ Lê Đức Dương</t>
  </si>
  <si>
    <t>24/02/2024 14:37</t>
  </si>
  <si>
    <t>https://data.thienkhoi.com/Hang/Detail/69u288-lszrq3wt-48238333</t>
  </si>
  <si>
    <t>TK-238333</t>
  </si>
  <si>
    <t>Cống hộp rạch bùng binh</t>
  </si>
  <si>
    <t xml:space="preserve">anh Khánh </t>
  </si>
  <si>
    <t>xxxxxx5888</t>
  </si>
  <si>
    <t>Hiếm, Nội thất đẹp - giá trị, Để ở</t>
  </si>
  <si>
    <t>[SANPHAM]316</t>
  </si>
  <si>
    <t>196.26 Nguyễn Thượng Hiền</t>
  </si>
  <si>
    <t>132m</t>
  </si>
  <si>
    <t>7.5m</t>
  </si>
  <si>
    <t>13/06/2024 17:21</t>
  </si>
  <si>
    <t>https://data.thienkhoi.com/Hang/Detail/fetkr6-lxd40e1g-1842ab8e</t>
  </si>
  <si>
    <t>TK-42AB8E</t>
  </si>
  <si>
    <t>Chị Hồng</t>
  </si>
  <si>
    <t>xxxxxx1125</t>
  </si>
  <si>
    <t>Hẻm ô tô, Đất - nhà cấp 4 - nhà cũ, Chính chủ, Thế chấp ngân hàng</t>
  </si>
  <si>
    <t>[SANPHAM]317</t>
  </si>
  <si>
    <t>148 Hồ Văn Huê</t>
  </si>
  <si>
    <t>13/06/2024 18:04</t>
  </si>
  <si>
    <t>https://data.thienkhoi.com/Hang/Detail/6hianw-lxd5ktup-c6e74c22</t>
  </si>
  <si>
    <t>TK-E74C22</t>
  </si>
  <si>
    <t>Hồ Văn Huê</t>
  </si>
  <si>
    <t>Lôc</t>
  </si>
  <si>
    <t>xxxxxx1848</t>
  </si>
  <si>
    <t>[SANPHAM]318</t>
  </si>
  <si>
    <t>14 Hồng Lạc</t>
  </si>
  <si>
    <t>64/88m</t>
  </si>
  <si>
    <t>Nguyễn Văn Chuyền</t>
  </si>
  <si>
    <t>13/06/2024 18:58</t>
  </si>
  <si>
    <t>https://data.thienkhoi.com/Hang/Detail/5doqch-lxd7htng-e33a0e6</t>
  </si>
  <si>
    <t>TK-33A0E6</t>
  </si>
  <si>
    <t>Huỳnh Thị Xuân</t>
  </si>
  <si>
    <t>xxxxxx4767</t>
  </si>
  <si>
    <t>Hiếm, Nội thất đẹp - giá trị, Để ở, Để kinh doanh, Chủ cần bán gấp, Chính chủ, Thế chấp ngân hàng, Mặt phố</t>
  </si>
  <si>
    <t>[SANPHAM]319</t>
  </si>
  <si>
    <t>196.19 Nghĩa Phát</t>
  </si>
  <si>
    <t>74.7m</t>
  </si>
  <si>
    <t>14/06/2024 09:01</t>
  </si>
  <si>
    <t>https://data.thienkhoi.com/Hang/Detail/exa2rd-lxe1mdml-d7a984ac</t>
  </si>
  <si>
    <t>TK-A984AC</t>
  </si>
  <si>
    <t>Nghĩa Phát</t>
  </si>
  <si>
    <t>a. Thắng</t>
  </si>
  <si>
    <t>xxxxxx4923</t>
  </si>
  <si>
    <t>Dòng tiền ổn định, Để ở, Lãi vốn (rẻ), Chủ cần bán gấp, Hẻm ô tô, Hẻm xe máy, Đất - nhà cấp 4 - nhà cũ, Chính chủ</t>
  </si>
  <si>
    <t>[SANPHAM]320</t>
  </si>
  <si>
    <t>686.72.7 Cách Mạng Tháng 8</t>
  </si>
  <si>
    <t>64.6m</t>
  </si>
  <si>
    <t>14/06/2024 12:19</t>
  </si>
  <si>
    <t>https://data.thienkhoi.com/Hang/Detail/femy0j-lxe8ohkf-44b6857c</t>
  </si>
  <si>
    <t>TK-B6857C</t>
  </si>
  <si>
    <t>686.72.7</t>
  </si>
  <si>
    <t>Thanh</t>
  </si>
  <si>
    <t>xxxxxx3839</t>
  </si>
  <si>
    <t>[SANPHAM]321</t>
  </si>
  <si>
    <t>96.1.18 Phan Đình Phùng</t>
  </si>
  <si>
    <t>36.3/38m</t>
  </si>
  <si>
    <t>14/06/2024 13:35</t>
  </si>
  <si>
    <t>https://data.thienkhoi.com/Hang/Detail/ff9ddd-lxebedx2-ac109552</t>
  </si>
  <si>
    <t>TK-109552</t>
  </si>
  <si>
    <t>96.1.18</t>
  </si>
  <si>
    <t>Trương Khánh Ngọc</t>
  </si>
  <si>
    <t>xxxxxx6679</t>
  </si>
  <si>
    <t>Dòng tiền ổn định, Nội thất đẹp - giá trị, Để ở, Để kinh doanh, Chính chủ</t>
  </si>
  <si>
    <t>[SANPHAM]363</t>
  </si>
  <si>
    <t>31.6B Nguyễn Đình Chiểu</t>
  </si>
  <si>
    <t>25.4m</t>
  </si>
  <si>
    <t>5.68 tỷ</t>
  </si>
  <si>
    <t>https://data.thienkhoi.com/Hang/Detail/a15b6488-0fff-4b8c-84ec-1574e239778b</t>
  </si>
  <si>
    <t>TK-39778B</t>
  </si>
  <si>
    <t>31.6B</t>
  </si>
  <si>
    <t>Nguyễn Thanh Hoàng</t>
  </si>
  <si>
    <t>xxxxxx3737</t>
  </si>
  <si>
    <t>[SANPHAM]323</t>
  </si>
  <si>
    <t>252 Võ Thành Trang</t>
  </si>
  <si>
    <t>52.2/64m</t>
  </si>
  <si>
    <t>11.8 tỷ</t>
  </si>
  <si>
    <t>14/06/2024 14:12</t>
  </si>
  <si>
    <t>https://data.thienkhoi.com/Hang/Detail/dvuwb1-lxecpg7n-c4c0f6ed</t>
  </si>
  <si>
    <t>TK-C0F6ED</t>
  </si>
  <si>
    <t>Xuân</t>
  </si>
  <si>
    <t>xxxxxx6339</t>
  </si>
  <si>
    <t>Hiếm, Để kinh doanh, Chính chủ, Mặt phố</t>
  </si>
  <si>
    <t>[SANPHAM]324</t>
  </si>
  <si>
    <t>37 Tân Khai</t>
  </si>
  <si>
    <t>14/06/2024 15:34</t>
  </si>
  <si>
    <t>https://data.thienkhoi.com/Hang/Detail/exh94s-lxefmo67-f9b193ae</t>
  </si>
  <si>
    <t>TK-B193AE</t>
  </si>
  <si>
    <t>Tân Khai</t>
  </si>
  <si>
    <t>H</t>
  </si>
  <si>
    <t>xxxxxx9344</t>
  </si>
  <si>
    <t>Dòng tiền ổn định, Hiếm, Để ở, Để kinh doanh, Lãi vốn (rẻ), Chủ cần bán gấp, Hẻm ô tô, Đất - nhà cấp 4 - nhà cũ, Chính chủ, Mặt phố</t>
  </si>
  <si>
    <t>[SANPHAM]325</t>
  </si>
  <si>
    <t>453.77C2 Lê Văn Sỹ</t>
  </si>
  <si>
    <t>61m</t>
  </si>
  <si>
    <t>360 triệu</t>
  </si>
  <si>
    <t>https://data.thienkhoi.com/Hang/Detail/etyv33-lvrjyl9p-76a2556c</t>
  </si>
  <si>
    <t>TK-A2556C</t>
  </si>
  <si>
    <t>453.77C2</t>
  </si>
  <si>
    <t>xxxxxx1182</t>
  </si>
  <si>
    <t>Dòng tiền ổn định, Để ở, Để kinh doanh, Lãi vốn (rẻ), Chủ cần bán gấp, Chính chủ, Lô góc</t>
  </si>
  <si>
    <t>[SANPHAM]326</t>
  </si>
  <si>
    <t>475.43.5 cách mạng tháng tám</t>
  </si>
  <si>
    <t>19m</t>
  </si>
  <si>
    <t>Trần Lam Sơn_ĐC</t>
  </si>
  <si>
    <t>14/06/2024 18:10</t>
  </si>
  <si>
    <t>https://data.thienkhoi.com/Hang/Detail/g0dv1d-lxel7zj1-443f4dc0</t>
  </si>
  <si>
    <t>TK-3F4DC0</t>
  </si>
  <si>
    <t>475.43.5</t>
  </si>
  <si>
    <t>Hoàng Văn Quyên</t>
  </si>
  <si>
    <t>xxxxxx4757</t>
  </si>
  <si>
    <t>[SANPHAM]327</t>
  </si>
  <si>
    <t>23.20 Hồ Thị Kỷ</t>
  </si>
  <si>
    <t>51.6m</t>
  </si>
  <si>
    <t>14/06/2024 19:10</t>
  </si>
  <si>
    <t>https://data.thienkhoi.com/Hang/Detail/femy0j-lxend3u6-fb27976c</t>
  </si>
  <si>
    <t>TK-27976C</t>
  </si>
  <si>
    <t>Huỳnh Trụ Phước</t>
  </si>
  <si>
    <t>xxxxxx3688</t>
  </si>
  <si>
    <t>[SANPHAM]328</t>
  </si>
  <si>
    <t>37.5 Cống Lở</t>
  </si>
  <si>
    <t>54/51m</t>
  </si>
  <si>
    <t>https://data.thienkhoi.com/Hang/Detail/g8jbe1-lxac1728-5a92911f</t>
  </si>
  <si>
    <t>TK-92911F</t>
  </si>
  <si>
    <t>Nhung</t>
  </si>
  <si>
    <t>xxxxxx5644</t>
  </si>
  <si>
    <t>[SANPHAM]329</t>
  </si>
  <si>
    <t>1054.49.1 Cách Mạng Tháng Tám</t>
  </si>
  <si>
    <t>4 tỷ</t>
  </si>
  <si>
    <t>https://data.thienkhoi.com/Hang/Detail/f04g19-lxahukzy-5f346be6</t>
  </si>
  <si>
    <t>TK-346BE6</t>
  </si>
  <si>
    <t>1054.49.1</t>
  </si>
  <si>
    <t xml:space="preserve">C Hương </t>
  </si>
  <si>
    <t>xxxxxx9568</t>
  </si>
  <si>
    <t>Nội thất đẹp - giá trị, Để ở, Để kinh doanh, Chủ cần bán gấp, Chính chủ</t>
  </si>
  <si>
    <t>[SANPHAM]330</t>
  </si>
  <si>
    <t>332.42.16A Phan Văn Trị</t>
  </si>
  <si>
    <t>48/66m</t>
  </si>
  <si>
    <t>https://data.thienkhoi.com/Hang/Detail/exbe99-lxb8r3qd-23330e8</t>
  </si>
  <si>
    <t>TK-3330E8</t>
  </si>
  <si>
    <t>332.42.16A</t>
  </si>
  <si>
    <t>Lê Công Tuấn</t>
  </si>
  <si>
    <t>xxxxxx5497</t>
  </si>
  <si>
    <t>Hiếm, Nội thất đẹp - giá trị, Để kinh doanh, Hẻm ô tô, Chính chủ, Lô góc</t>
  </si>
  <si>
    <t>[SANPHAM]331</t>
  </si>
  <si>
    <t>6 Đường số 6</t>
  </si>
  <si>
    <t>https://data.thienkhoi.com/Hang/Detail/exbe99-lxb9gv6i-ef4c54a1</t>
  </si>
  <si>
    <t>TK-4C54A1</t>
  </si>
  <si>
    <t>Đường số 6</t>
  </si>
  <si>
    <t>Nguyễn Thị Bích Vân</t>
  </si>
  <si>
    <t>xxxxxx9369</t>
  </si>
  <si>
    <t>Hiếm, Để kinh doanh, Hẻm ô tô, Đất - nhà cấp 4 - nhà cũ, Chính chủ, Mặt phố</t>
  </si>
  <si>
    <t>[SANPHAM]332</t>
  </si>
  <si>
    <t>558.12 Phạm Văn Đồng</t>
  </si>
  <si>
    <t>https://data.thienkhoi.com/Hang/Detail/6hianw-lxb9p1nn-773e2b72</t>
  </si>
  <si>
    <t>TK-3E2B72</t>
  </si>
  <si>
    <t>Phạm Văn Đồng</t>
  </si>
  <si>
    <t>BẠN THẮM</t>
  </si>
  <si>
    <t>xxxxxx2843</t>
  </si>
  <si>
    <t>Hiếm, View hồ - công viên, Để ở, Để kinh doanh, Lãi vốn (rẻ), Chủ cần bán gấp, Hẻm ô tô, Đất - nhà cấp 4 - nhà cũ, Chính chủ</t>
  </si>
  <si>
    <t>[SANPHAM]333</t>
  </si>
  <si>
    <t>124.9 Trương Công Định</t>
  </si>
  <si>
    <t>https://data.thienkhoi.com/Hang/Detail/exuljb-lxbbu6mi-873f60b9</t>
  </si>
  <si>
    <t>TK-3F60B9</t>
  </si>
  <si>
    <t>Trương Công Định</t>
  </si>
  <si>
    <t>hứa thị minh hương</t>
  </si>
  <si>
    <t>xxxxxx5201</t>
  </si>
  <si>
    <t>Để ở, Để kinh doanh, Chủ cần bán gấp, Đất - nhà cấp 4 - nhà cũ, Chính chủ</t>
  </si>
  <si>
    <t>[SANPHAM]334</t>
  </si>
  <si>
    <t>306.33.10 Nguyễn thị Minh Khai</t>
  </si>
  <si>
    <t>36/40m</t>
  </si>
  <si>
    <t>Lê Thị Huỳnh Bá</t>
  </si>
  <si>
    <t>16/04/2024 18:09</t>
  </si>
  <si>
    <t>https://data.thienkhoi.com/Hang/Detail/fexc3r-lv2a7dko-ace2ba10</t>
  </si>
  <si>
    <t>TK-E2BA10</t>
  </si>
  <si>
    <t>306.33.10</t>
  </si>
  <si>
    <t>Nguyễn thị Minh Khai</t>
  </si>
  <si>
    <t>Dương Mạnh Hổ ( Dương Mạnh Hùng)( Khánh , con trai ruột, đang sống ở nhà này)</t>
  </si>
  <si>
    <t>xxxxxx1949</t>
  </si>
  <si>
    <t>Dòng tiền ổn định, Hiếm, Để kinh doanh, Chủ cần bán gấp, Hẻm xe máy, Chính chủ, Dân đầu tư</t>
  </si>
  <si>
    <t>[SANPHAM]335</t>
  </si>
  <si>
    <t>339.27 Nguyễn Thái Bình</t>
  </si>
  <si>
    <t>70/66m</t>
  </si>
  <si>
    <t>15.3 tỷ</t>
  </si>
  <si>
    <t>https://data.thienkhoi.com/Hang/Detail/g8jbe1-lxbgc08c-4b9bf42b</t>
  </si>
  <si>
    <t>TK-9BF42B</t>
  </si>
  <si>
    <t>Nguyễn Thái Bình</t>
  </si>
  <si>
    <t>xxxxxx2848</t>
  </si>
  <si>
    <t>Dòng tiền ổn định, Hiếm, Để kinh doanh, Hẻm ô tô</t>
  </si>
  <si>
    <t>Phan Văn Trị 318.24.6E</t>
  </si>
  <si>
    <t>https://data.thienkhoi.com/Hang/Detail/f1flw6-lxbgvjm8-662f1b3</t>
  </si>
  <si>
    <t>TK-62F1B3</t>
  </si>
  <si>
    <t>318.24.6E</t>
  </si>
  <si>
    <t xml:space="preserve">c Phúc </t>
  </si>
  <si>
    <t>xxxxxx2804</t>
  </si>
  <si>
    <t>Dòng tiền ổn định, Hiếm, View hồ - công viên, Nội thất đẹp - giá trị, Để ở, Để kinh doanh, Lãi vốn (rẻ), Chủ cần bán gấp, Chính chủ, Dân đầu tư</t>
  </si>
  <si>
    <t>[SANPHAM]337</t>
  </si>
  <si>
    <t>239.63.9 Trần Văn Đang</t>
  </si>
  <si>
    <t>Đỗ Công Thành</t>
  </si>
  <si>
    <t>27/05/2024 22:12</t>
  </si>
  <si>
    <t>https://data.thienkhoi.com/Hang/Detail/fhgko8-lwp3y22m-45e6d195</t>
  </si>
  <si>
    <t>TK-E6D195</t>
  </si>
  <si>
    <t>239.63.9</t>
  </si>
  <si>
    <t>Nguyễn Thị Kim Huê</t>
  </si>
  <si>
    <t>xxxxxx4121</t>
  </si>
  <si>
    <t>Dòng tiền ổn định, Hiếm, Để ở, Để kinh doanh, Chủ cần bán gấp, Hẻm xe máy, Chính chủ, Thế chấp ngân hàng</t>
  </si>
  <si>
    <t>75.7 Đinh Bộ Lĩnh</t>
  </si>
  <si>
    <t>13/16m</t>
  </si>
  <si>
    <t>1.999 tỷ</t>
  </si>
  <si>
    <t>https://data.thienkhoi.com/Hang/Detail/f1flw6-lxbiws3j-b344f04a</t>
  </si>
  <si>
    <t>TK-44F04A</t>
  </si>
  <si>
    <t>Đinh Bộ Lĩnh</t>
  </si>
  <si>
    <t>c Quyên</t>
  </si>
  <si>
    <t>xxxxxx4618</t>
  </si>
  <si>
    <t>Dòng tiền ổn định, Hiếm, Để ở, Để kinh doanh, Lãi vốn (rẻ), Đất - nhà cấp 4 - nhà cũ, Chính chủ</t>
  </si>
  <si>
    <t>[SANPHAM]339</t>
  </si>
  <si>
    <t>4.05 tỷ</t>
  </si>
  <si>
    <t>https://data.thienkhoi.com/Hang/Detail/flm932-lxbjsndy-a2a644cd</t>
  </si>
  <si>
    <t>TK-A644CD</t>
  </si>
  <si>
    <t>Nguyễn Thị Hồng Thuý</t>
  </si>
  <si>
    <t>xxxxxx3376</t>
  </si>
  <si>
    <t>[SANPHAM]340</t>
  </si>
  <si>
    <t>395.9 Lê Quang Định</t>
  </si>
  <si>
    <t>3 triệu</t>
  </si>
  <si>
    <t>https://data.thienkhoi.com/Hang/Detail/f1flw6-lxblgzua-159d2221</t>
  </si>
  <si>
    <t>TK-9D2221</t>
  </si>
  <si>
    <t xml:space="preserve">cô Mai </t>
  </si>
  <si>
    <t>xxxxxx0533</t>
  </si>
  <si>
    <t>Dòng tiền ổn định, Hiếm, View hồ - công viên, Để ở, Để kinh doanh, Lãi vốn (rẻ), Đất - nhà cấp 4 - nhà cũ, Chính chủ, Thế chấp ngân hàng, Lô góc</t>
  </si>
  <si>
    <t>[SANPHAM]341</t>
  </si>
  <si>
    <t>1128.7 Trường Sa</t>
  </si>
  <si>
    <t>67.4m</t>
  </si>
  <si>
    <t>https://data.thienkhoi.com/Hang/Detail/dzxv0g-lxbneryz-4afb5df2</t>
  </si>
  <si>
    <t>TK-FB5DF2</t>
  </si>
  <si>
    <t>Đỗ Bích Hồng</t>
  </si>
  <si>
    <t>xxxxxx6699</t>
  </si>
  <si>
    <t>Để ở, Chủ cần bán gấp, Đất - nhà cấp 4 - nhà cũ, Chính chủ</t>
  </si>
  <si>
    <t>[SANPHAM]342</t>
  </si>
  <si>
    <t>331.4 Nguyễn Thiện Thuật</t>
  </si>
  <si>
    <t>8.1 tỷ</t>
  </si>
  <si>
    <t>https://data.thienkhoi.com/Hang/Detail/exh94s-lxbg7jem-618711f6</t>
  </si>
  <si>
    <t>TK-8711F6</t>
  </si>
  <si>
    <t>xxxxxx6710</t>
  </si>
  <si>
    <t>Dòng tiền ổn định, Hiếm, Nội thất đẹp - giá trị, Để ở, Để kinh doanh, Lãi vốn (rẻ), Chủ cần bán gấp, Hẻm ô tô, Chính chủ</t>
  </si>
  <si>
    <t>[SANPHAM]1102</t>
  </si>
  <si>
    <t>204 Nguyễn Đình Chính</t>
  </si>
  <si>
    <t>15/03/2024 22:47</t>
  </si>
  <si>
    <t>https://data.thienkhoi.com/Hang/Detail/exk52m-ltsu17gn-f7afe50e</t>
  </si>
  <si>
    <t>TK-AFE50E</t>
  </si>
  <si>
    <t>huỳnh thị trường an</t>
  </si>
  <si>
    <t>xxxxxx2950</t>
  </si>
  <si>
    <t>Dòng tiền ổn định, Hiếm, Nội thất đẹp - giá trị, Để ở, Để kinh doanh, Chính chủ, Mặt phố</t>
  </si>
  <si>
    <t>[SANPHAM]344</t>
  </si>
  <si>
    <t>402.7 Xô Viết Nghệ Tĩnh</t>
  </si>
  <si>
    <t>100/108m</t>
  </si>
  <si>
    <t>8.25 tỷ</t>
  </si>
  <si>
    <t>https://data.thienkhoi.com/Hang/Detail/f1flw6-lxbtl8gu-833c8463</t>
  </si>
  <si>
    <t>TK-3C8463</t>
  </si>
  <si>
    <t xml:space="preserve">a Phúc </t>
  </si>
  <si>
    <t>xxxxxx6808</t>
  </si>
  <si>
    <t>Dòng tiền ổn định, Hiếm, View hồ - công viên, Để ở, Để kinh doanh, Lãi vốn (rẻ), Chủ cần bán gấp, Hẻm ô tô, Đất - nhà cấp 4 - nhà cũ, Chính chủ, Dân đầu tư, Thế chấp ngân hàng</t>
  </si>
  <si>
    <t>[SANPHAM]346</t>
  </si>
  <si>
    <t>306.26 Phạm Văn Bạch</t>
  </si>
  <si>
    <t>Phan Xuân An_ĐC</t>
  </si>
  <si>
    <t>200 triệu</t>
  </si>
  <si>
    <t>https://data.thienkhoi.com/Hang/Detail/ezbi8a-lxbu8wu1-d12ec17a</t>
  </si>
  <si>
    <t>TK-2EC17A</t>
  </si>
  <si>
    <t>Chuyển</t>
  </si>
  <si>
    <t>xxxxxx8239</t>
  </si>
  <si>
    <t>Hiếm, Để ở, Để kinh doanh, Hẻm ô tô, Chính chủ, Mặt phố</t>
  </si>
  <si>
    <t>[SANPHAM]347</t>
  </si>
  <si>
    <t>204.12H Quốc Lộ 13</t>
  </si>
  <si>
    <t>7.7 tỷ</t>
  </si>
  <si>
    <t>https://data.thienkhoi.com/Hang/Detail/fhpvdm-lxbz6die-735ea8c8</t>
  </si>
  <si>
    <t>TK-5EA8C8</t>
  </si>
  <si>
    <t>204.12H</t>
  </si>
  <si>
    <t>Quốc Lộ 13</t>
  </si>
  <si>
    <t xml:space="preserve">Hòa </t>
  </si>
  <si>
    <t>xxxxxx0227</t>
  </si>
  <si>
    <t>Đất - nhà cấp 4 - nhà cũ, Chính chủ</t>
  </si>
  <si>
    <t>[SANPHAM]348</t>
  </si>
  <si>
    <t>107.17 Ni Sư Huỳnh Liên</t>
  </si>
  <si>
    <t>108 triệu</t>
  </si>
  <si>
    <t>13/06/2024 10:00</t>
  </si>
  <si>
    <t>https://data.thienkhoi.com/Hang/Detail/g8jbe1-lxcoa9p9-a671e2ac</t>
  </si>
  <si>
    <t>TK-71E2AC</t>
  </si>
  <si>
    <t>phượng</t>
  </si>
  <si>
    <t>xxxxxx0879</t>
  </si>
  <si>
    <t>Dòng tiền ổn định, Hiếm, Hẻm ô tô</t>
  </si>
  <si>
    <t>183 Huỳnh Văn Bánh</t>
  </si>
  <si>
    <t>54/68m</t>
  </si>
  <si>
    <t>17.5 tỷ</t>
  </si>
  <si>
    <t>https://data.thienkhoi.com/Hang/Detail/exufjy-lx8v2l20-c24f8b3d</t>
  </si>
  <si>
    <t>TK-4F8B3D</t>
  </si>
  <si>
    <t>xxxxxx0676</t>
  </si>
  <si>
    <t>Dòng tiền ổn định, Để kinh doanh, Lãi vốn (rẻ), Chủ cần bán gấp, Chính chủ, Mặt phố</t>
  </si>
  <si>
    <t>[SANPHAM]350</t>
  </si>
  <si>
    <t>1054.77 ( I.9 Hiệp Nhất) Cách Mạng Tháng Tám CMT8</t>
  </si>
  <si>
    <t>65.4m</t>
  </si>
  <si>
    <t>https://data.thienkhoi.com/Hang/Detail/g10hh3-lx8vjfu7-3f3303e9</t>
  </si>
  <si>
    <t>TK-3303E9</t>
  </si>
  <si>
    <t>1054.77 ( I.9 Hiệp Nhất)</t>
  </si>
  <si>
    <t>xxxxxx3419</t>
  </si>
  <si>
    <t>[SANPHAM]351</t>
  </si>
  <si>
    <t>1014.86 Cách Mạng Tháng Tám</t>
  </si>
  <si>
    <t>https://data.thienkhoi.com/Hang/Detail/exk52m-lx8yomc3-ab2fa36e</t>
  </si>
  <si>
    <t>TK-2FA36E</t>
  </si>
  <si>
    <t>lê kim tiền</t>
  </si>
  <si>
    <t>xxxxxx4471</t>
  </si>
  <si>
    <t>[SANPHAM]352</t>
  </si>
  <si>
    <t>244.10 Huỳnh Văn Bánh</t>
  </si>
  <si>
    <t>63m</t>
  </si>
  <si>
    <t>https://data.thienkhoi.com/Hang/Detail/g2441s-lx8zsa92-e6dba83f</t>
  </si>
  <si>
    <t>TK-DBA83F</t>
  </si>
  <si>
    <t>Phạm Đức Minh</t>
  </si>
  <si>
    <t>xxxxxx4455</t>
  </si>
  <si>
    <t>Chính chủ</t>
  </si>
  <si>
    <t>246.19 Nguyễn Tiểu La</t>
  </si>
  <si>
    <t>31/26m</t>
  </si>
  <si>
    <t>Trần Đình Quý_ĐC</t>
  </si>
  <si>
    <t>https://data.thienkhoi.com/Hang/Detail/ejxg0r-lx92amlu-67300328</t>
  </si>
  <si>
    <t>TK-300328</t>
  </si>
  <si>
    <t>Nguyễn Tiểu La</t>
  </si>
  <si>
    <t>a kiên</t>
  </si>
  <si>
    <t>xxxxxx4848</t>
  </si>
  <si>
    <t>Hiếm, Nội thất đẹp - giá trị, Lãi vốn (rẻ), Chủ cần bán gấp, Chính chủ, Thế chấp ngân hàng</t>
  </si>
  <si>
    <t>[SANPHAM]353</t>
  </si>
  <si>
    <t>330.2 Lê Hồng Phong</t>
  </si>
  <si>
    <t>https://data.thienkhoi.com/Hang/Detail/exbe99-lx9tgi0j-f14f221c</t>
  </si>
  <si>
    <t>TK-4F221C</t>
  </si>
  <si>
    <t>xxxxxx5789</t>
  </si>
  <si>
    <t>Hiếm, Để ở, Để kinh doanh, Hẻm ô tô, Chính chủ</t>
  </si>
  <si>
    <t>[SANPHAM]354</t>
  </si>
  <si>
    <t>290.56.13.17 Nơ Trang Long</t>
  </si>
  <si>
    <t>22/25m</t>
  </si>
  <si>
    <t>2.22 tỷ</t>
  </si>
  <si>
    <t>https://data.thienkhoi.com/Hang/Detail/f1flw6-lx9vnci5-bd0a4af3</t>
  </si>
  <si>
    <t>TK-0A4AF3</t>
  </si>
  <si>
    <t>290.56.13.17</t>
  </si>
  <si>
    <t xml:space="preserve">cô Ánh </t>
  </si>
  <si>
    <t>xxxxxx2697</t>
  </si>
  <si>
    <t>Hiếm, Để ở, Lãi vốn (rẻ), Chủ cần bán gấp, Đất - nhà cấp 4 - nhà cũ, Chính chủ</t>
  </si>
  <si>
    <t>[SANPHAM]356</t>
  </si>
  <si>
    <t>226A Đinh bộ Lĩnh Đinh Bộ Lĩnh</t>
  </si>
  <si>
    <t>https://data.thienkhoi.com/Hang/Detail/fxte3z-lx9ynlv1-ba3bfc6a</t>
  </si>
  <si>
    <t>TK-3BFC6A</t>
  </si>
  <si>
    <t>226A Đinh bộ Lĩnh</t>
  </si>
  <si>
    <t xml:space="preserve">Phạm thị Bích Hoàng </t>
  </si>
  <si>
    <t>xxxxxx8767</t>
  </si>
  <si>
    <t>Dòng tiền ổn định, Hiếm, Chủ cần bán gấp, Đất - nhà cấp 4 - nhà cũ, Chính chủ, Thế chấp ngân hàng, Mặt phố</t>
  </si>
  <si>
    <t>[SANPHAM]357</t>
  </si>
  <si>
    <t>183.32.6B Nguyễn Hữu Cảnh</t>
  </si>
  <si>
    <t>109m</t>
  </si>
  <si>
    <t>https://data.thienkhoi.com/Hang/Detail/clqw8r-lxa3f6ai-d6ae2fd</t>
  </si>
  <si>
    <t>TK-6AE2FD</t>
  </si>
  <si>
    <t>183.32.6B</t>
  </si>
  <si>
    <t>anh Linh</t>
  </si>
  <si>
    <t>xxxxxx3855</t>
  </si>
  <si>
    <t>Để ở, Lãi vốn (rẻ), Đất - nhà cấp 4 - nhà cũ, Chính chủ</t>
  </si>
  <si>
    <t>[SANPHAM]358</t>
  </si>
  <si>
    <t>170.4 Hoàng Văn Thụ</t>
  </si>
  <si>
    <t>4.35 tỷ</t>
  </si>
  <si>
    <t>https://data.thienkhoi.com/Hang/Detail/f1flw6-lxa3s4pc-1f4cfdfe</t>
  </si>
  <si>
    <t>TK-4CFDFE</t>
  </si>
  <si>
    <t>xxxxxx7064</t>
  </si>
  <si>
    <t>Dòng tiền ổn định, Hiếm, Để ở, Để kinh doanh, Lãi vốn (rẻ), Chủ cần bán gấp, Hẻm ô tô, Chính chủ</t>
  </si>
  <si>
    <t>[SANPHAM]359</t>
  </si>
  <si>
    <t>436A.108A.7 Đường Ba Tháng Hai</t>
  </si>
  <si>
    <t>10.4 tỷ</t>
  </si>
  <si>
    <t>https://data.thienkhoi.com/Hang/Detail/fhgko8-lxa3y0gb-2fd310ac</t>
  </si>
  <si>
    <t>TK-D310AC</t>
  </si>
  <si>
    <t>436A.108A.7</t>
  </si>
  <si>
    <t>Đường Ba Tháng Hai</t>
  </si>
  <si>
    <t>Trần Nguyễn Hoàn Vũ</t>
  </si>
  <si>
    <t>xxxxxx8853</t>
  </si>
  <si>
    <t>Dòng tiền ổn định, Nội thất đẹp - giá trị, Để ở, Để kinh doanh, Hẻm ô tô, Chính chủ, Thế chấp ngân hàng</t>
  </si>
  <si>
    <t>328.76.29 Xô Viết Nghệ Tĩnh</t>
  </si>
  <si>
    <t>4.75 tỷ</t>
  </si>
  <si>
    <t>https://data.thienkhoi.com/Hang/Detail/g40zec-lxa4kd6o-255df1b5</t>
  </si>
  <si>
    <t>TK-5DF1B5</t>
  </si>
  <si>
    <t>328.76.29</t>
  </si>
  <si>
    <t>Phan Kim Danh</t>
  </si>
  <si>
    <t>xxxxxx8495</t>
  </si>
  <si>
    <t>[SANPHAM]361</t>
  </si>
  <si>
    <t>86C Cống Lở</t>
  </si>
  <si>
    <t>54.7/75m</t>
  </si>
  <si>
    <t>12.9 tỷ</t>
  </si>
  <si>
    <t>https://data.thienkhoi.com/Hang/Detail/cv0svx-lxa7ddsn-9fcfa49e</t>
  </si>
  <si>
    <t>TK-CFA49E</t>
  </si>
  <si>
    <t>86C</t>
  </si>
  <si>
    <t>Trịnh Xuân Tuyển</t>
  </si>
  <si>
    <t>xxxxxx6502</t>
  </si>
  <si>
    <t>Dòng tiền ổn định, Hiếm, Nội thất đẹp - giá trị, Để ở, Để kinh doanh, Lãi vốn (rẻ), Chủ cần bán gấp, Chính chủ, Mặt phố</t>
  </si>
  <si>
    <t>[SANPHAM]362</t>
  </si>
  <si>
    <t>340 Huỳnh Văn Bánh</t>
  </si>
  <si>
    <t>https://data.thienkhoi.com/Hang/Detail/f8168bab-e18a-42b2-bef3-212b3b122ecd</t>
  </si>
  <si>
    <t>TK-122ECD</t>
  </si>
  <si>
    <t>Phường 10 </t>
  </si>
  <si>
    <t>xxxxxx6127</t>
  </si>
  <si>
    <t>Dòng tiền ổn định, Để kinh doanh, Chủ cần bán gấp, Mặt phố</t>
  </si>
  <si>
    <t>[SANPHAM]413</t>
  </si>
  <si>
    <t>221.3 Trần Huy Liệu</t>
  </si>
  <si>
    <t>https://data.thienkhoi.com/Hang/Detail/fef33f-lx1ptd2n-eec9fd7d</t>
  </si>
  <si>
    <t>TK-C9FD7D</t>
  </si>
  <si>
    <t>Em Đạt</t>
  </si>
  <si>
    <t>xxxxxx8919</t>
  </si>
  <si>
    <t>[SANPHAM]364</t>
  </si>
  <si>
    <t>458.7A Lý Thái Tổ</t>
  </si>
  <si>
    <t>32.8/35m</t>
  </si>
  <si>
    <t>https://data.thienkhoi.com/Hang/Detail/fexc3r-lx5yj3ou-78d2fe82</t>
  </si>
  <si>
    <t>TK-D2FE82</t>
  </si>
  <si>
    <t>458.7A</t>
  </si>
  <si>
    <t>Võ thị Cẩm Nhung</t>
  </si>
  <si>
    <t>xxxxxx4473</t>
  </si>
  <si>
    <t>Để kinh doanh, Chủ cần bán gấp, Hẻm xe máy, Chính chủ, Thế chấp ngân hàng</t>
  </si>
  <si>
    <t>[SANPHAM]365</t>
  </si>
  <si>
    <t>346.22.18 Chu Văn An</t>
  </si>
  <si>
    <t>12.8m</t>
  </si>
  <si>
    <t>https://data.thienkhoi.com/Hang/Detail/fef33f-lx5znz95-9b9cffc</t>
  </si>
  <si>
    <t>TK-B9CFFC</t>
  </si>
  <si>
    <t>346.22.18</t>
  </si>
  <si>
    <t>Em Tâm Tú</t>
  </si>
  <si>
    <t>xxxxxx7986</t>
  </si>
  <si>
    <t>[SANPHAM]366</t>
  </si>
  <si>
    <t>101.25 Thành Thái</t>
  </si>
  <si>
    <t>98/105m</t>
  </si>
  <si>
    <t>https://data.thienkhoi.com/Hang/Detail/f1fmhi-lx651g8n-76c52859</t>
  </si>
  <si>
    <t>TK-C52859</t>
  </si>
  <si>
    <t>Hiếm, Để ở, Lãi vốn (rẻ), Hẻm ô tô, Chính chủ, Mặt phố</t>
  </si>
  <si>
    <t>[SANPHAM]367</t>
  </si>
  <si>
    <t>308.32B Cách Mạng Tháng Tám</t>
  </si>
  <si>
    <t>19.5/22m</t>
  </si>
  <si>
    <t>Nguyễn Thị Ngọc Ánh</t>
  </si>
  <si>
    <t>https://data.thienkhoi.com/Hang/Detail/ex5406-luml7761-9bab4de</t>
  </si>
  <si>
    <t>TK-BAB4DE</t>
  </si>
  <si>
    <t>308.32B</t>
  </si>
  <si>
    <t>anh Khoa</t>
  </si>
  <si>
    <t>xxxxxx7733</t>
  </si>
  <si>
    <t>[SANPHAM]368</t>
  </si>
  <si>
    <t>208.22A Nguyễn Thượng Hiền</t>
  </si>
  <si>
    <t>180 triệu</t>
  </si>
  <si>
    <t>https://data.thienkhoi.com/Hang/Detail/g2441s-lx6zp6ul-7788226e</t>
  </si>
  <si>
    <t>TK-88226E</t>
  </si>
  <si>
    <t>208.22A</t>
  </si>
  <si>
    <t>Trần Văn Chính</t>
  </si>
  <si>
    <t>[SANPHAM]369</t>
  </si>
  <si>
    <t>22H Phan Văn Sửu</t>
  </si>
  <si>
    <t>12.1 tỷ</t>
  </si>
  <si>
    <t>https://data.thienkhoi.com/Hang/Detail/fgq80w-lx73iidk-19e56243</t>
  </si>
  <si>
    <t>TK-E56243</t>
  </si>
  <si>
    <t>22H</t>
  </si>
  <si>
    <t>Phan Văn Sửu</t>
  </si>
  <si>
    <t>Nguyễn Thị Thu Thảo</t>
  </si>
  <si>
    <t>xxxxxx4580</t>
  </si>
  <si>
    <t>[SANPHAM]370</t>
  </si>
  <si>
    <t>118.11b ni sư huỳnh liên</t>
  </si>
  <si>
    <t>75.1/90m</t>
  </si>
  <si>
    <t>https://data.thienkhoi.com/Hang/Detail/f0skuo-lx76d18i-43d911c9</t>
  </si>
  <si>
    <t>TK-D911C9</t>
  </si>
  <si>
    <t>118.11b</t>
  </si>
  <si>
    <t>ni sư huỳnh liên</t>
  </si>
  <si>
    <t>chị Loan</t>
  </si>
  <si>
    <t>xxxxxx5212</t>
  </si>
  <si>
    <t>Dòng tiền ổn định, Hẻm ô tô</t>
  </si>
  <si>
    <t>[SANPHAM]371</t>
  </si>
  <si>
    <t>273.12 Nguyễn Văn Đậu</t>
  </si>
  <si>
    <t>9.4 tỷ</t>
  </si>
  <si>
    <t>https://data.thienkhoi.com/Hang/Detail/femy0j-lx76h4mg-63ecea9c</t>
  </si>
  <si>
    <t>TK-ECEA9C</t>
  </si>
  <si>
    <t>Nguyễn Ngọc Phụng</t>
  </si>
  <si>
    <t>xxxxxx5803</t>
  </si>
  <si>
    <t>[SANPHAM]372</t>
  </si>
  <si>
    <t>318.37A Phan Văn Trị</t>
  </si>
  <si>
    <t>38/37m</t>
  </si>
  <si>
    <t>https://data.thienkhoi.com/Hang/Detail/6hianw-lx76kkxn-5386ebc8</t>
  </si>
  <si>
    <t>TK-86EBC8</t>
  </si>
  <si>
    <t>318.37A</t>
  </si>
  <si>
    <t>CHỊ THẮNG</t>
  </si>
  <si>
    <t>xxxxxx5646</t>
  </si>
  <si>
    <t>Hiếm, View hồ - công viên, Nội thất đẹp - giá trị, Để ở, Để kinh doanh, Lãi vốn (rẻ), Chủ cần bán gấp, Hẻm ô tô, Hẻm xe máy</t>
  </si>
  <si>
    <t>[SANPHAM]373</t>
  </si>
  <si>
    <t>75.50 Trần Văn Đang</t>
  </si>
  <si>
    <t>27/38m</t>
  </si>
  <si>
    <t>3.88 tỷ</t>
  </si>
  <si>
    <t>https://data.thienkhoi.com/Hang/Detail/ex8kj0-lx7augh3-34b3c52a</t>
  </si>
  <si>
    <t>TK-B3C52A</t>
  </si>
  <si>
    <t>Anh Thắng</t>
  </si>
  <si>
    <t>xxxxxx6536</t>
  </si>
  <si>
    <t>[SANPHAM]374</t>
  </si>
  <si>
    <t>230.14.4 Trường Chinh</t>
  </si>
  <si>
    <t>68.2m</t>
  </si>
  <si>
    <t>https://data.thienkhoi.com/Hang/Detail/dzxv0g-lx7my7ni-bcbbdc22</t>
  </si>
  <si>
    <t>TK-BBDC22</t>
  </si>
  <si>
    <t>230.14.4</t>
  </si>
  <si>
    <t>Phạm Công Thanh</t>
  </si>
  <si>
    <t>xxxxxx2896</t>
  </si>
  <si>
    <t>[SANPHAM]549</t>
  </si>
  <si>
    <t>247.55B Hoàng Hoa Thám</t>
  </si>
  <si>
    <t>35.7m</t>
  </si>
  <si>
    <t>8.5m</t>
  </si>
  <si>
    <t>6.25 tỷ</t>
  </si>
  <si>
    <t>22/05/2024 16:54</t>
  </si>
  <si>
    <t>https://data.thienkhoi.com/Hang/Detail/fef33f-lwhndf0s-ee7d70e2</t>
  </si>
  <si>
    <t>TK-7D70E2</t>
  </si>
  <si>
    <t>247.55B</t>
  </si>
  <si>
    <t>Em Nguyên</t>
  </si>
  <si>
    <t>[SANPHAM]376</t>
  </si>
  <si>
    <t>7.17 Hoàng Bật Đạt</t>
  </si>
  <si>
    <t>107.2m</t>
  </si>
  <si>
    <t>https://data.thienkhoi.com/Hang/Detail/etyv33-lx8fw3vs-2479f6f4</t>
  </si>
  <si>
    <t>TK-79F6F4</t>
  </si>
  <si>
    <t>chị Cúc</t>
  </si>
  <si>
    <t>xxxxxx8009</t>
  </si>
  <si>
    <t>Để ở, Lãi vốn (rẻ), Chủ cần bán gấp, Hẻm ô tô, Đất - nhà cấp 4 - nhà cũ, Chính chủ, Thế chấp ngân hàng</t>
  </si>
  <si>
    <t>[SANPHAM]378</t>
  </si>
  <si>
    <t>47.52.44 Bùi Đình Tuý</t>
  </si>
  <si>
    <t>Phan Thị Hương</t>
  </si>
  <si>
    <t>https://data.thienkhoi.com/Hang/Detail/g8oyo7-lx8hou74-a5dab242</t>
  </si>
  <si>
    <t>TK-DAB242</t>
  </si>
  <si>
    <t>47.52.44</t>
  </si>
  <si>
    <t>xxxxxx7239</t>
  </si>
  <si>
    <t>Hiếm, Để ở, Lãi vốn (rẻ), Chủ cần bán gấp, Hẻm ô tô, Đất - nhà cấp 4 - nhà cũ, Chính chủ</t>
  </si>
  <si>
    <t>311.56 Nơ Trang Long</t>
  </si>
  <si>
    <t>29/40m</t>
  </si>
  <si>
    <t>Huỳnh Vĩnh Huy_ĐC</t>
  </si>
  <si>
    <t>https://data.thienkhoi.com/Hang/Detail/ffthsa-lx8hzp8a-d9b133ac</t>
  </si>
  <si>
    <t>TK-B133AC</t>
  </si>
  <si>
    <t>xxxxxx8984</t>
  </si>
  <si>
    <t>[SANPHAM]379</t>
  </si>
  <si>
    <t>183.16E Nguyễn Văn Đậu</t>
  </si>
  <si>
    <t>Phạm Thanh Chương</t>
  </si>
  <si>
    <t>https://data.thienkhoi.com/Hang/Detail/ewqa9y-lx8je60f-e379774a</t>
  </si>
  <si>
    <t>TK-79774A</t>
  </si>
  <si>
    <t>183.16E</t>
  </si>
  <si>
    <t>chị Phương</t>
  </si>
  <si>
    <t>xxxxxx7366</t>
  </si>
  <si>
    <t>Hiếm, Để ở, Lãi vốn (rẻ), Chính chủ</t>
  </si>
  <si>
    <t>[SANPHAM]380</t>
  </si>
  <si>
    <t>3.06 Lô A CC Trần Quang Diệu</t>
  </si>
  <si>
    <t>2.15 tỷ</t>
  </si>
  <si>
    <t>https://data.thienkhoi.com/Hang/Detail/f57086-lx4ynk9i-e4c04484</t>
  </si>
  <si>
    <t>TK-C04484</t>
  </si>
  <si>
    <t>3.06 Lô A CC</t>
  </si>
  <si>
    <t>xxxxxx9334</t>
  </si>
  <si>
    <t>[SANPHAM]381</t>
  </si>
  <si>
    <t>18.71.25 (Phần Phía Sau) Trần Quang Diệu</t>
  </si>
  <si>
    <t>6.15 tỷ</t>
  </si>
  <si>
    <t>https://data.thienkhoi.com/Hang/Detail/exh94s-lx8p74hi-cab3c81b</t>
  </si>
  <si>
    <t>TK-B3C81B</t>
  </si>
  <si>
    <t>18.71.25 (Phần Phía Sau)</t>
  </si>
  <si>
    <t>xxxxxx2168</t>
  </si>
  <si>
    <t>Hiếm, View hồ - công viên, Nội thất đẹp - giá trị, Để ở, Để kinh doanh, Chủ cần bán gấp, Chính chủ</t>
  </si>
  <si>
    <t>[SANPHAM]382</t>
  </si>
  <si>
    <t>41.34 bàu cát 8</t>
  </si>
  <si>
    <t>65m</t>
  </si>
  <si>
    <t>https://data.thienkhoi.com/Hang/Detail/d4iov9-lx8pn4k7-930b19</t>
  </si>
  <si>
    <t>TK-930B19</t>
  </si>
  <si>
    <t>bàu cát 8</t>
  </si>
  <si>
    <t>ánh</t>
  </si>
  <si>
    <t>xxxxxx1243</t>
  </si>
  <si>
    <t>Dòng tiền ổn định, Hiếm, Nội thất đẹp - giá trị, Để ở, Để kinh doanh, Chính chủ, Thế chấp ngân hàng, Mặt phố</t>
  </si>
  <si>
    <t>[SANPHAM]383</t>
  </si>
  <si>
    <t>280.2C Cách Mạng Tháng 8</t>
  </si>
  <si>
    <t>19/05/2024 11:50</t>
  </si>
  <si>
    <t>https://data.thienkhoi.com/Hang/Detail/exptfx-lwd276rg-a96f245e</t>
  </si>
  <si>
    <t>TK-6F245E</t>
  </si>
  <si>
    <t>280.2C</t>
  </si>
  <si>
    <t>anh hiếu</t>
  </si>
  <si>
    <t>xxxxxx2399</t>
  </si>
  <si>
    <t>[SANPHAM]384</t>
  </si>
  <si>
    <t>321C Phan Văn Trị</t>
  </si>
  <si>
    <t>37.5/70m</t>
  </si>
  <si>
    <t>Trần Văn Lộc</t>
  </si>
  <si>
    <t>https://data.thienkhoi.com/Hang/Detail/f68z0l-lx3ecrg8-10ac079e</t>
  </si>
  <si>
    <t>TK-AC079E</t>
  </si>
  <si>
    <t>321C</t>
  </si>
  <si>
    <t xml:space="preserve">Ngô Cẩm Tú </t>
  </si>
  <si>
    <t>xxxxxx2337</t>
  </si>
  <si>
    <t>Dòng tiền ổn định, Hiếm, Để ở, Để kinh doanh, Chủ cần bán gấp, Chính chủ, Mặt phố</t>
  </si>
  <si>
    <t>[SANPHAM]385</t>
  </si>
  <si>
    <t>122.12 Đỗ Tấn Phong</t>
  </si>
  <si>
    <t>64.8/65m</t>
  </si>
  <si>
    <t>Nguyễn Tấn Phùng</t>
  </si>
  <si>
    <t>https://data.thienkhoi.com/Hang/Detail/exgm82-lx44e9fg-638ae805</t>
  </si>
  <si>
    <t>TK-8AE805</t>
  </si>
  <si>
    <t>Đỗ Tấn Phong</t>
  </si>
  <si>
    <t>chị Ngọc Hiền</t>
  </si>
  <si>
    <t>[SANPHAM]386</t>
  </si>
  <si>
    <t>356.21 Nơ Trang Long</t>
  </si>
  <si>
    <t>164m</t>
  </si>
  <si>
    <t>https://data.thienkhoi.com/Hang/Detail/f0jakc-lx44j2s7-fd535840</t>
  </si>
  <si>
    <t>TK-535840</t>
  </si>
  <si>
    <t>anh Khôi</t>
  </si>
  <si>
    <t>xxxxxx2021</t>
  </si>
  <si>
    <t>Hẻm ô tô, Đất - nhà cấp 4 - nhà cũ</t>
  </si>
  <si>
    <t>[SANPHAM]387</t>
  </si>
  <si>
    <t>348.14 Hoàng Văn Thụ</t>
  </si>
  <si>
    <t>64/80.5m</t>
  </si>
  <si>
    <t>9.179 tỷ</t>
  </si>
  <si>
    <t>https://data.thienkhoi.com/Hang/Detail/g10hh3-lx45m8u1-45347f3d</t>
  </si>
  <si>
    <t>TK-347F3D</t>
  </si>
  <si>
    <t>em Bảo -chú Hiển</t>
  </si>
  <si>
    <t>xxxxxx1292</t>
  </si>
  <si>
    <t>Hiếm, Để ở, Để kinh doanh, Chủ cần bán gấp, Hẻm ô tô, Đất - nhà cấp 4 - nhà cũ, Chính chủ, Thế chấp ngân hàng</t>
  </si>
  <si>
    <t>[SANPHAM]388</t>
  </si>
  <si>
    <t>105 Đào Duy Anh</t>
  </si>
  <si>
    <t>https://data.thienkhoi.com/Hang/Detail/6hianw-lx46ph8i-3e512d07</t>
  </si>
  <si>
    <t>TK-512D07</t>
  </si>
  <si>
    <t>Đào Duy Anh</t>
  </si>
  <si>
    <t>Sa</t>
  </si>
  <si>
    <t>xxxxxx0027</t>
  </si>
  <si>
    <t>[SANPHAM]389</t>
  </si>
  <si>
    <t>154.30.21 Phạm Văn Hai</t>
  </si>
  <si>
    <t>6.3 tỷ</t>
  </si>
  <si>
    <t>https://data.thienkhoi.com/Hang/Detail/6hianw-lx4gyqjg-3ae80ed8</t>
  </si>
  <si>
    <t>TK-E80ED8</t>
  </si>
  <si>
    <t>154.30.21</t>
  </si>
  <si>
    <t>Huy</t>
  </si>
  <si>
    <t>xxxxxx1515</t>
  </si>
  <si>
    <t>Dòng tiền ổn định, Hiếm, View hồ - công viên, Nội thất đẹp - giá trị, Để ở, Để kinh doanh, Lãi vốn (rẻ), Chủ cần bán gấp, Hẻm ô tô, Đất - nhà cấp 4 - nhà cũ</t>
  </si>
  <si>
    <t>[SANPHAM]390</t>
  </si>
  <si>
    <t>5.121.27C Nơ Trang Long</t>
  </si>
  <si>
    <t>7.55 tỷ</t>
  </si>
  <si>
    <t>https://data.thienkhoi.com/Hang/Detail/exk52m-lx4j1x76-642ffb92</t>
  </si>
  <si>
    <t>TK-2FFB92</t>
  </si>
  <si>
    <t>5.121.27C</t>
  </si>
  <si>
    <t>đỗ thị thu thảo</t>
  </si>
  <si>
    <t>xxxxxx0975</t>
  </si>
  <si>
    <t>[SANPHAM]391</t>
  </si>
  <si>
    <t>58 Bàu Cát 5</t>
  </si>
  <si>
    <t>https://data.thienkhoi.com/Hang/Detail/f1fmhi-lx4k24ta-c12da67</t>
  </si>
  <si>
    <t>TK-12DA67</t>
  </si>
  <si>
    <t>Bàu Cát 5</t>
  </si>
  <si>
    <t>xxxxxx9199</t>
  </si>
  <si>
    <t>View hồ - công viên, Để ở, Chính chủ, Mặt phố</t>
  </si>
  <si>
    <t>[SANPHAM]392</t>
  </si>
  <si>
    <t>87.59.32 Đinh Tiên Hoàng</t>
  </si>
  <si>
    <t>46.3m</t>
  </si>
  <si>
    <t>https://data.thienkhoi.com/Hang/Detail/exptfx-lx4lannj-c085237c</t>
  </si>
  <si>
    <t>TK-85237C</t>
  </si>
  <si>
    <t>87.59.32</t>
  </si>
  <si>
    <t>chị hiếu</t>
  </si>
  <si>
    <t>xxxxxx7265</t>
  </si>
  <si>
    <t>Dòng tiền ổn định, Để ở, Lãi vốn (rẻ), Chủ cần bán gấp</t>
  </si>
  <si>
    <t>[SANPHAM]393</t>
  </si>
  <si>
    <t>766A.41 Lạc Long Quân</t>
  </si>
  <si>
    <t>50.1m</t>
  </si>
  <si>
    <t>https://data.thienkhoi.com/Hang/Detail/exbe99-lx4n8wwx-aed687e5</t>
  </si>
  <si>
    <t>TK-D687E5</t>
  </si>
  <si>
    <t>766A.41</t>
  </si>
  <si>
    <t>Nguyễn Thành Châu</t>
  </si>
  <si>
    <t>xxxxxx8452</t>
  </si>
  <si>
    <t>Hiếm, Để ở, Để kinh doanh, Hẻm ô tô, Đất - nhà cấp 4 - nhà cũ, Chính chủ, Dân đầu tư</t>
  </si>
  <si>
    <t>[SANPHAM]394</t>
  </si>
  <si>
    <t>102 Năm Châu</t>
  </si>
  <si>
    <t>8.8 tỷ</t>
  </si>
  <si>
    <t>https://data.thienkhoi.com/Hang/Detail/g8jbe1-lx4psd3p-1f6a1db5</t>
  </si>
  <si>
    <t>TK-6A1DB5</t>
  </si>
  <si>
    <t>Năm Châu</t>
  </si>
  <si>
    <t>xxxxxx3117</t>
  </si>
  <si>
    <t>[SANPHAM]395</t>
  </si>
  <si>
    <t>268.12 Đặng Thùy Trâm</t>
  </si>
  <si>
    <t>https://data.thienkhoi.com/Hang/Detail/5s2skc-lx4ri73t-30a40c9d</t>
  </si>
  <si>
    <t>TK-A40C9D</t>
  </si>
  <si>
    <t>Đặng Thùy Trâm</t>
  </si>
  <si>
    <t>anh Chánh</t>
  </si>
  <si>
    <t>xxxxxx0304</t>
  </si>
  <si>
    <t>Hiếm, View hồ - công viên, Nội thất đẹp - giá trị, Để ở, Hẻm ô tô, Chính chủ, Thế chấp ngân hàng</t>
  </si>
  <si>
    <t>[SANPHAM]396</t>
  </si>
  <si>
    <t>Căn hộ 306 Lô II chung cư lý thái tổ</t>
  </si>
  <si>
    <t>https://data.thienkhoi.com/Hang/Detail/d4iov9-ly79e8p1-9c1f988a</t>
  </si>
  <si>
    <t>TK-1F988A</t>
  </si>
  <si>
    <t>Căn hộ 306</t>
  </si>
  <si>
    <t>Lô II chung cư lý thái tổ</t>
  </si>
  <si>
    <t>linh</t>
  </si>
  <si>
    <t>xxxxxx1992</t>
  </si>
  <si>
    <t>Dòng tiền ổn định, View hồ - công viên, Nội thất đẹp - giá trị, Để ở, Lãi vốn (rẻ), Hẻm ô tô, Chính chủ</t>
  </si>
  <si>
    <t>[SANPHAM]397</t>
  </si>
  <si>
    <t>64.17A Nguyễn Phúc Chu</t>
  </si>
  <si>
    <t>52.4/53m</t>
  </si>
  <si>
    <t>https://data.thienkhoi.com/Hang/Detail/eyi0kp-lx5hly9r-b677a4cc</t>
  </si>
  <si>
    <t>TK-77A4CC</t>
  </si>
  <si>
    <t>64.17A</t>
  </si>
  <si>
    <t>La Mỹ Hà</t>
  </si>
  <si>
    <t>xxxxxx0366</t>
  </si>
  <si>
    <t>Dòng tiền ổn định, Hiếm, Để ở, Để kinh doanh, Lãi vốn (rẻ), Hẻm xe máy, Chính chủ</t>
  </si>
  <si>
    <t>[SANPHAM]398</t>
  </si>
  <si>
    <t>45A3 Nguyễn Thượng Hiền</t>
  </si>
  <si>
    <t>43m</t>
  </si>
  <si>
    <t>https://data.thienkhoi.com/Hang/Detail/fauvbr-lx5nvl7s-3f3731be</t>
  </si>
  <si>
    <t>TK-3731BE</t>
  </si>
  <si>
    <t>45A3</t>
  </si>
  <si>
    <t>c Sương</t>
  </si>
  <si>
    <t>xxxxxx2233</t>
  </si>
  <si>
    <t>Dòng tiền ổn định, Hiếm, Nội thất đẹp - giá trị, Để ở, Để kinh doanh, Lãi vốn (rẻ), Chính chủ, Mặt phố</t>
  </si>
  <si>
    <t>[SANPHAM]399</t>
  </si>
  <si>
    <t>5.109.8M Nơ Trang Long</t>
  </si>
  <si>
    <t>https://data.thienkhoi.com/Hang/Detail/fef33f-lx5o5htl-f577f0ab</t>
  </si>
  <si>
    <t>TK-77F0AB</t>
  </si>
  <si>
    <t>5.109.8M</t>
  </si>
  <si>
    <t>A Chuyên</t>
  </si>
  <si>
    <t>xxxxxx6466</t>
  </si>
  <si>
    <t>[SANPHAM]400</t>
  </si>
  <si>
    <t>45.9 bành văn trân</t>
  </si>
  <si>
    <t>2.8 tỷ</t>
  </si>
  <si>
    <t>https://data.thienkhoi.com/Hang/Detail/d4iov9-lx5qob8x-26155686</t>
  </si>
  <si>
    <t>TK-155686</t>
  </si>
  <si>
    <t>bành văn trân</t>
  </si>
  <si>
    <t>ngọc</t>
  </si>
  <si>
    <t>xxxxxx4517</t>
  </si>
  <si>
    <t>Dòng tiền ổn định, Hiếm, Nội thất đẹp - giá trị, Để ở, Lãi vốn (rẻ), Hẻm ô tô, Chính chủ, Lô góc</t>
  </si>
  <si>
    <t>[SANPHAM]401</t>
  </si>
  <si>
    <t>28.20.6 (Số cũ: 179.22.43D) Mai Văn Ngọc</t>
  </si>
  <si>
    <t>https://data.thienkhoi.com/Hang/Detail/eykbrx-lx5sclft-41f95c5e</t>
  </si>
  <si>
    <t>TK-F95C5E</t>
  </si>
  <si>
    <t>28.20.6 (Số cũ: 179.22.43D)</t>
  </si>
  <si>
    <t>Mai Văn Ngọc</t>
  </si>
  <si>
    <t>Cô Trúc</t>
  </si>
  <si>
    <t>xxxxxx4147</t>
  </si>
  <si>
    <t>Hiếm, Để ở, Chủ cần bán gấp, Đất - nhà cấp 4 - nhà cũ, Chính chủ, Thế chấp ngân hàng</t>
  </si>
  <si>
    <t>[SANPHAM]402</t>
  </si>
  <si>
    <t>352 Nguyễn Đình Chiểu</t>
  </si>
  <si>
    <t>115.2m</t>
  </si>
  <si>
    <t>https://data.thienkhoi.com/Hang/Detail/fm29v5-lx5x93fd-9ec61e67</t>
  </si>
  <si>
    <t>TK-C61E67</t>
  </si>
  <si>
    <t>Nguyễn Thị Mẫn</t>
  </si>
  <si>
    <t>xxxxxx1414</t>
  </si>
  <si>
    <t>Dòng tiền ổn định, Hiếm, Để ở, Chủ cần bán gấp, Chính chủ, Mặt phố</t>
  </si>
  <si>
    <t>[SANPHAM]403</t>
  </si>
  <si>
    <t>199.52D Lê Quang Định</t>
  </si>
  <si>
    <t>60/64m</t>
  </si>
  <si>
    <t>https://data.thienkhoi.com/Hang/Detail/ewqa9y-lx5xqrt3-623b6ad8</t>
  </si>
  <si>
    <t>TK-3B6AD8</t>
  </si>
  <si>
    <t>199.52D</t>
  </si>
  <si>
    <t>Cô Tường</t>
  </si>
  <si>
    <t>xxxxxx3152</t>
  </si>
  <si>
    <t>Hiếm, Để ở, Lãi vốn (rẻ), Chủ cần bán gấp, Hẻm ô tô, Chính chủ</t>
  </si>
  <si>
    <t>[SANPHAM]404</t>
  </si>
  <si>
    <t>117.29.18.3 Nguyễn Hữu Cảnh</t>
  </si>
  <si>
    <t>2.35 tỷ</t>
  </si>
  <si>
    <t>https://data.thienkhoi.com/Hang/Detail/fetkr6-lx09sas1-b922a397</t>
  </si>
  <si>
    <t>TK-22A397</t>
  </si>
  <si>
    <t>117.29.18.3</t>
  </si>
  <si>
    <t>Anh Cường</t>
  </si>
  <si>
    <t>xxxxxx3298</t>
  </si>
  <si>
    <t>Lãi vốn (rẻ), Đất - nhà cấp 4 - nhà cũ, Chính chủ</t>
  </si>
  <si>
    <t>[SANPHAM]405</t>
  </si>
  <si>
    <t>180.27 Nguyễn Hữu Cảnh</t>
  </si>
  <si>
    <t>101/110m</t>
  </si>
  <si>
    <t>https://data.thienkhoi.com/Hang/Detail/fhpvdm-lx0bzuvd-14f3cdbd</t>
  </si>
  <si>
    <t>TK-F3CDBD</t>
  </si>
  <si>
    <t xml:space="preserve">Cô Thật </t>
  </si>
  <si>
    <t>xxxxxx6244</t>
  </si>
  <si>
    <t>Chủ cần bán gấp, Đất - nhà cấp 4 - nhà cũ, Chính chủ</t>
  </si>
  <si>
    <t>[SANPHAM]407</t>
  </si>
  <si>
    <t>386.57a Lê Văn Sỹ</t>
  </si>
  <si>
    <t>57.5m</t>
  </si>
  <si>
    <t>https://data.thienkhoi.com/Hang/Detail/f0skuo-lx19rqjl-eadf2bdf</t>
  </si>
  <si>
    <t>TK-DF2BDF</t>
  </si>
  <si>
    <t>386.57a</t>
  </si>
  <si>
    <t>Cô Sen</t>
  </si>
  <si>
    <t>xxxxxx4984</t>
  </si>
  <si>
    <t>[SANPHAM]408</t>
  </si>
  <si>
    <t>20.24 Hồ Thị Kỷ</t>
  </si>
  <si>
    <t>22.1/25m</t>
  </si>
  <si>
    <t>1.9m</t>
  </si>
  <si>
    <t>https://data.thienkhoi.com/Hang/Detail/fexc3r-lx1ghfbg-bafabea2</t>
  </si>
  <si>
    <t>TK-FABEA2</t>
  </si>
  <si>
    <t>Tống văn Phát</t>
  </si>
  <si>
    <t>xxxxxx1616</t>
  </si>
  <si>
    <t>Hiếm, Để kinh doanh, Thế chấp ngân hàng, Lô góc</t>
  </si>
  <si>
    <t>[SANPHAM]409</t>
  </si>
  <si>
    <t>189.26.6A Hoàng Hoa Thám</t>
  </si>
  <si>
    <t>25.6m</t>
  </si>
  <si>
    <t>https://data.thienkhoi.com/Hang/Detail/60jauf-lx1ivwws-806ee5b3</t>
  </si>
  <si>
    <t>TK-6EE5B3</t>
  </si>
  <si>
    <t>189.26.6A</t>
  </si>
  <si>
    <t>C Hoà</t>
  </si>
  <si>
    <t>xxxxxx9234</t>
  </si>
  <si>
    <t>Hiếm, Hẻm ô tô, Chính chủ, Lô góc</t>
  </si>
  <si>
    <t>[SANPHAM]410</t>
  </si>
  <si>
    <t>93 Tân Tiến</t>
  </si>
  <si>
    <t>https://data.thienkhoi.com/Hang/Detail/6hianw-lx1lrwkb-a7089007</t>
  </si>
  <si>
    <t>TK-089007</t>
  </si>
  <si>
    <t>Tân Tiến</t>
  </si>
  <si>
    <t>Bé</t>
  </si>
  <si>
    <t>xxxxxx2839</t>
  </si>
  <si>
    <t>Dòng tiền ổn định, Hiếm, View hồ - công viên, Nội thất đẹp - giá trị, Để ở, Để kinh doanh, Lãi vốn (rẻ), Chủ cần bán gấp, Chính chủ, Thế chấp ngân hàng, Mặt phố</t>
  </si>
  <si>
    <t>[SANPHAM]411</t>
  </si>
  <si>
    <t>32.21 Nguyễn Cửu Vân</t>
  </si>
  <si>
    <t>30/38m</t>
  </si>
  <si>
    <t>https://data.thienkhoi.com/Hang/Detail/5s2skc-lx1m6b7v-f1a2cafa</t>
  </si>
  <si>
    <t>TK-A2CAFA</t>
  </si>
  <si>
    <t>xxxxxx4688</t>
  </si>
  <si>
    <t>[SANPHAM]412</t>
  </si>
  <si>
    <t>99.17 Nguyễn Công Hoan</t>
  </si>
  <si>
    <t>https://data.thienkhoi.com/Hang/Detail/f3hvkm-lx1mol0e-ed241f8f</t>
  </si>
  <si>
    <t>TK-241F8F</t>
  </si>
  <si>
    <t>chị Ly</t>
  </si>
  <si>
    <t>xxxxxx5732</t>
  </si>
  <si>
    <t>Dòng tiền ổn định, Hiếm, Để ở, Để kinh doanh, Chủ cần bán gấp, Hẻm xe máy, Chính chủ</t>
  </si>
  <si>
    <t>[SANPHAM]421</t>
  </si>
  <si>
    <t>247.39 Hoàng Hoa Thám</t>
  </si>
  <si>
    <t>11.3m</t>
  </si>
  <si>
    <t>https://data.thienkhoi.com/Hang/Detail/60jauf-lx384zdg-8a2534c9</t>
  </si>
  <si>
    <t>TK-2534C9</t>
  </si>
  <si>
    <t>C Hương</t>
  </si>
  <si>
    <t>xxxxxx6474</t>
  </si>
  <si>
    <t>[SANPHAM]414</t>
  </si>
  <si>
    <t>181.11.12 Nguyễn Thượng Hiền</t>
  </si>
  <si>
    <t>https://data.thienkhoi.com/Hang/Detail/exjeg2-lx1qkr9f-df06f5f2</t>
  </si>
  <si>
    <t>TK-06F5F2</t>
  </si>
  <si>
    <t>181.11.12</t>
  </si>
  <si>
    <t>Anh Thi</t>
  </si>
  <si>
    <t>xxxxxx4541</t>
  </si>
  <si>
    <t>Dòng tiền ổn định, Hiếm, Nội thất đẹp - giá trị, Lãi vốn (rẻ), Chủ cần bán gấp, Chính chủ, Thế chấp ngân hàng, Thang máy</t>
  </si>
  <si>
    <t>[SANPHAM]415</t>
  </si>
  <si>
    <t>638.15 Lê Hồng Phong</t>
  </si>
  <si>
    <t>https://data.thienkhoi.com/Hang/Detail/exufjy-lx1sx6b2-ec977ac2</t>
  </si>
  <si>
    <t>TK-977AC2</t>
  </si>
  <si>
    <t>Anh Thịnh</t>
  </si>
  <si>
    <t>xxxxxx6455</t>
  </si>
  <si>
    <t>Hiếm, Để ở, Lãi vốn (rẻ), Hẻm ô tô, Chính chủ</t>
  </si>
  <si>
    <t>[SANPHAM]416</t>
  </si>
  <si>
    <t>125.101.39 Đinh Tiên Hoàng Đinh Tiên Hoàng</t>
  </si>
  <si>
    <t>35.2m</t>
  </si>
  <si>
    <t>6.38 tỷ</t>
  </si>
  <si>
    <t>Trương Xuân Danh _ĐC</t>
  </si>
  <si>
    <t>https://data.thienkhoi.com/Hang/Detail/ff7wrz-lx2kiqvd-27f446f</t>
  </si>
  <si>
    <t>TK-7F446F</t>
  </si>
  <si>
    <t>125.101.39 Đinh Tiên Hoàng</t>
  </si>
  <si>
    <t>Nguyễn Viết Dũng</t>
  </si>
  <si>
    <t>xxxxxx8885</t>
  </si>
  <si>
    <t>Lãi vốn (rẻ), Hẻm ô tô</t>
  </si>
  <si>
    <t>[SANPHAM]417</t>
  </si>
  <si>
    <t>118.90.7 Phan Huy Ích</t>
  </si>
  <si>
    <t>https://data.thienkhoi.com/Hang/Detail/60jauf-lx2q58g9-78c6ccaf</t>
  </si>
  <si>
    <t>TK-C6CCAF</t>
  </si>
  <si>
    <t>118.90.7</t>
  </si>
  <si>
    <t>Kiều Oanh</t>
  </si>
  <si>
    <t>xxxxxx3408</t>
  </si>
  <si>
    <t>[SANPHAM]943</t>
  </si>
  <si>
    <t>293.31.1G (Số cũ 366.1) Phan Xích Long</t>
  </si>
  <si>
    <t>5.99 tỷ</t>
  </si>
  <si>
    <t>https://data.thienkhoi.com/Hang/Detail/5s2skc-luj7lf41-e4b3448e</t>
  </si>
  <si>
    <t>TK-B3448E</t>
  </si>
  <si>
    <t>293.31.1G (Số cũ 366.1)</t>
  </si>
  <si>
    <t>anh Thạch</t>
  </si>
  <si>
    <t>xxxxxx4736</t>
  </si>
  <si>
    <t>Dòng tiền ổn định, Hiếm, Nội thất đẹp - giá trị, Để ở, Chủ cần bán gấp, Chính chủ, Thế chấp ngân hàng</t>
  </si>
  <si>
    <t>[SANPHAM]419</t>
  </si>
  <si>
    <t>348 Lê Quang Định</t>
  </si>
  <si>
    <t>70.3m</t>
  </si>
  <si>
    <t>https://data.thienkhoi.com/Hang/Detail/fetkr6-lx2u1txp-a036ee34</t>
  </si>
  <si>
    <t>TK-36EE34</t>
  </si>
  <si>
    <t>anh Thường</t>
  </si>
  <si>
    <t>xxxxxx5656</t>
  </si>
  <si>
    <t>Dòng tiền ổn định, Hiếm, Để kinh doanh, Chủ cần bán gấp, Hẻm ô tô, Mặt phố, Lô góc</t>
  </si>
  <si>
    <t>[SANPHAM]1202</t>
  </si>
  <si>
    <t>347.33.3 Huỳnh Văn Bánh</t>
  </si>
  <si>
    <t>27/02/2024 09:00</t>
  </si>
  <si>
    <t>https://data.thienkhoi.com/Hang/Detail/6hianw-lt3q15mx-e497f8ca</t>
  </si>
  <si>
    <t>TK-97F8CA</t>
  </si>
  <si>
    <t>347.33.3</t>
  </si>
  <si>
    <t>Huyền</t>
  </si>
  <si>
    <t>xxxxxx0437</t>
  </si>
  <si>
    <t>Nguyễn Tuấn Kiệt - Tâm Đức</t>
  </si>
  <si>
    <t>Dòng tiền ổn định, Hiếm, View hồ - công viên, Nội thất đẹp - giá trị, Để ở, Để kinh doanh, Lãi vốn (rẻ), Chủ cần bán gấp</t>
  </si>
  <si>
    <t>[SANPHAM]322</t>
  </si>
  <si>
    <t>489A.23.123T Huỳnh Văn Bánh</t>
  </si>
  <si>
    <t>30/49m</t>
  </si>
  <si>
    <t>6.8m</t>
  </si>
  <si>
    <t>14/06/2024 14:09</t>
  </si>
  <si>
    <t>https://data.thienkhoi.com/Hang/Detail/gbi7ay-lxecm90h-c281196d</t>
  </si>
  <si>
    <t>TK-81196D</t>
  </si>
  <si>
    <t>489A.23.123T</t>
  </si>
  <si>
    <t>xxxxxx0864</t>
  </si>
  <si>
    <t>[SANPHAM]422</t>
  </si>
  <si>
    <t>429.14F Lê Văn Sỹ</t>
  </si>
  <si>
    <t>36/39m</t>
  </si>
  <si>
    <t>https://data.thienkhoi.com/Hang/Detail/gayxn2-lx3c9kv6-66c2a7cd</t>
  </si>
  <si>
    <t>TK-C2A7CD</t>
  </si>
  <si>
    <t>429.14F</t>
  </si>
  <si>
    <t>Tùng</t>
  </si>
  <si>
    <t>xxxxxx3020</t>
  </si>
  <si>
    <t>[SANPHAM]423</t>
  </si>
  <si>
    <t>146/10 Võ Thị Sáu Võ Thị Sáu</t>
  </si>
  <si>
    <t>Nguyễn Văn Tuấn_ĐC</t>
  </si>
  <si>
    <t>https://data.thienkhoi.com/Hang/Detail/5vofnb-lugsm9sm-37cc07de</t>
  </si>
  <si>
    <t>TK-CC07DE</t>
  </si>
  <si>
    <t>Phường Võ Thị Sáu</t>
  </si>
  <si>
    <t>146/10 Võ Thị Sáu</t>
  </si>
  <si>
    <t>Võ Thị Sáu</t>
  </si>
  <si>
    <t>Nguyễn Ngọc Quí</t>
  </si>
  <si>
    <t>xxxxxx9183</t>
  </si>
  <si>
    <t>Hiếm, Chủ cần bán gấp, Hẻm xe máy, Đất - nhà cấp 4 - nhà cũ, Dân đầu tư</t>
  </si>
  <si>
    <t>[SANPHAM]424</t>
  </si>
  <si>
    <t>6B Hồ Xuân Hương</t>
  </si>
  <si>
    <t>63/85m</t>
  </si>
  <si>
    <t>https://data.thienkhoi.com/Hang/Detail/gayxn2-lwxi6552-5dddfe19</t>
  </si>
  <si>
    <t>TK-DDFE19</t>
  </si>
  <si>
    <t>6B</t>
  </si>
  <si>
    <t>Hồ Xuân Hương</t>
  </si>
  <si>
    <t>[SANPHAM]425</t>
  </si>
  <si>
    <t>128.52 Đinh Tiên Hoàng</t>
  </si>
  <si>
    <t>83m</t>
  </si>
  <si>
    <t>https://data.thienkhoi.com/Hang/Detail/gayxn2-lwxlmyvy-caeb09b0</t>
  </si>
  <si>
    <t>TK-EB09B0</t>
  </si>
  <si>
    <t>Hiếm, Để ở, Để kinh doanh, Hẻm ô tô, Dân đầu tư</t>
  </si>
  <si>
    <t>[SANPHAM]426</t>
  </si>
  <si>
    <t>348.31 Cách Mạng Tháng 8</t>
  </si>
  <si>
    <t>https://data.thienkhoi.com/Hang/Detail/ezshng-lwye4kh1-e13009e9</t>
  </si>
  <si>
    <t>TK-3009E9</t>
  </si>
  <si>
    <t xml:space="preserve">Lê Thị Hồng Thảo </t>
  </si>
  <si>
    <t>xxxxxx1668</t>
  </si>
  <si>
    <t>[SANPHAM]427</t>
  </si>
  <si>
    <t>40.15D Hoàng Bật Đạt</t>
  </si>
  <si>
    <t>116 triệu</t>
  </si>
  <si>
    <t>https://data.thienkhoi.com/Hang/Detail/exbe99-lwykoaik-3d36f716</t>
  </si>
  <si>
    <t>TK-36F716</t>
  </si>
  <si>
    <t>40.15D</t>
  </si>
  <si>
    <t>Lê Thị Minh Khuê</t>
  </si>
  <si>
    <t>xxxxxx7670</t>
  </si>
  <si>
    <t>[SANPHAM]428</t>
  </si>
  <si>
    <t>392.8.77 Cao Thắng</t>
  </si>
  <si>
    <t>70.4m</t>
  </si>
  <si>
    <t>Trần Văn Thảo</t>
  </si>
  <si>
    <t>https://data.thienkhoi.com/Hang/Detail/g6wrqo-lwynje2v-d4c5c431</t>
  </si>
  <si>
    <t>TK-C5C431</t>
  </si>
  <si>
    <t>392.8.77</t>
  </si>
  <si>
    <t>Phan Tấn Minh</t>
  </si>
  <si>
    <t>xxxxxx9403</t>
  </si>
  <si>
    <t>Để ở, Chủ cần bán gấp, Hẻm xe máy, Đất - nhà cấp 4 - nhà cũ, Chính chủ</t>
  </si>
  <si>
    <t>[SANPHAM]429</t>
  </si>
  <si>
    <t>72.35 Huỳnh Văn Nghệ</t>
  </si>
  <si>
    <t>https://data.thienkhoi.com/Hang/Detail/fitil1-lwyo7v1o-4b7f625c</t>
  </si>
  <si>
    <t>TK-7F625C</t>
  </si>
  <si>
    <t xml:space="preserve">Truyền </t>
  </si>
  <si>
    <t>xxxxxx3132</t>
  </si>
  <si>
    <t>Hiếm, Nội thất đẹp - giá trị, Để ở, Lãi vốn (rẻ), Chủ cần bán gấp</t>
  </si>
  <si>
    <t>[SANPHAM]430</t>
  </si>
  <si>
    <t>72.6A Bạch Đằng</t>
  </si>
  <si>
    <t>https://data.thienkhoi.com/Hang/Detail/f0jakc-lwyorttz-5188ea29</t>
  </si>
  <si>
    <t>TK-88EA29</t>
  </si>
  <si>
    <t>72.6A</t>
  </si>
  <si>
    <t>[SANPHAM]431</t>
  </si>
  <si>
    <t>414.20 Huỳnh văn bánh</t>
  </si>
  <si>
    <t>86.5m</t>
  </si>
  <si>
    <t>Đinh Thị Thu Thảo_ĐC</t>
  </si>
  <si>
    <t>https://data.thienkhoi.com/Hang/Detail/615o5o-lwyv3bff-8f27f16e</t>
  </si>
  <si>
    <t>TK-27F16E</t>
  </si>
  <si>
    <t>Huỳnh văn bánh</t>
  </si>
  <si>
    <t>Liêu thị hoa</t>
  </si>
  <si>
    <t>xxxxxx9799</t>
  </si>
  <si>
    <t>Để ở, Chủ cần bán gấp, Hẻm xe máy, Đất - nhà cấp 4 - nhà cũ, Chính chủ, Thế chấp ngân hàng</t>
  </si>
  <si>
    <t>395A Bùi Đình Tuý</t>
  </si>
  <si>
    <t>https://data.thienkhoi.com/Hang/Detail/g8oyo7-lwyvk8od-a66f3ded</t>
  </si>
  <si>
    <t>TK-6F3DED</t>
  </si>
  <si>
    <t>395A</t>
  </si>
  <si>
    <t>xxxxxx9228</t>
  </si>
  <si>
    <t>Hiếm, Nội thất đẹp - giá trị, Để ở, Lãi vốn (rẻ), Chủ cần bán gấp, Hẻm xe máy, Chính chủ, Thế chấp ngân hàng, Mặt phố</t>
  </si>
  <si>
    <t>[SANPHAM]433</t>
  </si>
  <si>
    <t>21.31.1 (cũ 77.15 Nơ Trang Long) Bình Lợi</t>
  </si>
  <si>
    <t>88.8/110m</t>
  </si>
  <si>
    <t>https://data.thienkhoi.com/Hang/Detail/fm29v5-lwyx0239-bec8057c</t>
  </si>
  <si>
    <t>TK-C8057C</t>
  </si>
  <si>
    <t>21.31.1 (cũ 77.15 Nơ Trang Long)</t>
  </si>
  <si>
    <t>Bình Lợi</t>
  </si>
  <si>
    <t>Trần Đình Trọng</t>
  </si>
  <si>
    <t>xxxxxx3665</t>
  </si>
  <si>
    <t>[SANPHAM]434</t>
  </si>
  <si>
    <t>58 Hiệp Nhất</t>
  </si>
  <si>
    <t>133m</t>
  </si>
  <si>
    <t>https://data.thienkhoi.com/Hang/Detail/fhm0dz-lwzxcm9n-273f0551</t>
  </si>
  <si>
    <t>TK-3F0551</t>
  </si>
  <si>
    <t>Nguyễn Văn Đức</t>
  </si>
  <si>
    <t>xxxxxx9801</t>
  </si>
  <si>
    <t>Để ở, Để kinh doanh, Chính chủ, Mặt phố</t>
  </si>
  <si>
    <t>[SANPHAM]435</t>
  </si>
  <si>
    <t>206.6 Xô Viết Nghệ Tĩnh</t>
  </si>
  <si>
    <t>https://data.thienkhoi.com/Hang/Detail/fix3h7-lwzxt0s4-2d5af069</t>
  </si>
  <si>
    <t>TK-5AF069</t>
  </si>
  <si>
    <t>Châu Thị Hiệp</t>
  </si>
  <si>
    <t>xxxxxx7828</t>
  </si>
  <si>
    <t>[SANPHAM]436</t>
  </si>
  <si>
    <t>154.1.17 Trần Thị Trọng (Cống Lỡ)</t>
  </si>
  <si>
    <t>https://data.thienkhoi.com/Hang/Detail/ex8kj0-lwzxwjk6-e55ba516</t>
  </si>
  <si>
    <t>TK-5BA516</t>
  </si>
  <si>
    <t>154.1.17</t>
  </si>
  <si>
    <t>Trần Thị Trọng (Cống Lỡ)</t>
  </si>
  <si>
    <t>Anh Hữu</t>
  </si>
  <si>
    <t>xxxxxx2959</t>
  </si>
  <si>
    <t>[SANPHAM]437</t>
  </si>
  <si>
    <t>100.31.25 Lê Văn Duyệt</t>
  </si>
  <si>
    <t>28/30m</t>
  </si>
  <si>
    <t>https://data.thienkhoi.com/Hang/Detail/ex7awb-lwzzys78-88c1c408</t>
  </si>
  <si>
    <t>TK-C1C408</t>
  </si>
  <si>
    <t>100.31.25</t>
  </si>
  <si>
    <t>a Hoàng</t>
  </si>
  <si>
    <t>xxxxxx1132</t>
  </si>
  <si>
    <t>[SANPHAM]438</t>
  </si>
  <si>
    <t>194.19.26 Bạch Đằng</t>
  </si>
  <si>
    <t>95/110m</t>
  </si>
  <si>
    <t>8.99 tỷ</t>
  </si>
  <si>
    <t>https://data.thienkhoi.com/Hang/Detail/f0gq2s-lx06iq15-3f437621</t>
  </si>
  <si>
    <t>TK-437621</t>
  </si>
  <si>
    <t>194.19.26</t>
  </si>
  <si>
    <t>Đồng Ánh Nhung</t>
  </si>
  <si>
    <t>xxxxxx1073</t>
  </si>
  <si>
    <t>[SANPHAM]439</t>
  </si>
  <si>
    <t>29.12.11 Hoàng Hoa Thám</t>
  </si>
  <si>
    <t>65.5m</t>
  </si>
  <si>
    <t>6.69 tỷ</t>
  </si>
  <si>
    <t>https://data.thienkhoi.com/Hang/Detail/dzxv0g-lx06qcqg-6a9e9f5a</t>
  </si>
  <si>
    <t>TK-9E9F5A</t>
  </si>
  <si>
    <t>29.12.11</t>
  </si>
  <si>
    <t>Hồ Quốc Phong</t>
  </si>
  <si>
    <t>xxxxxx3315</t>
  </si>
  <si>
    <t>[SANPHAM]440</t>
  </si>
  <si>
    <t>85.26.8 (số cũ: 37.18A) Phạm Văn Hai</t>
  </si>
  <si>
    <t>20.2m</t>
  </si>
  <si>
    <t>https://data.thienkhoi.com/Hang/Detail/60jauf-lwvkniv9-12bc942b</t>
  </si>
  <si>
    <t>TK-BC942B</t>
  </si>
  <si>
    <t>85.26.8 (số cũ: 37.18A)</t>
  </si>
  <si>
    <t>C Liên</t>
  </si>
  <si>
    <t>xxxxxx9526</t>
  </si>
  <si>
    <t>Hiếm</t>
  </si>
  <si>
    <t>[SANPHAM]441</t>
  </si>
  <si>
    <t>59 Nguyễn Thiện Thuật</t>
  </si>
  <si>
    <t>17/23m</t>
  </si>
  <si>
    <t>https://data.thienkhoi.com/Hang/Detail/fihm5e-lwvlzycg-874a3bad</t>
  </si>
  <si>
    <t>TK-4A3BAD</t>
  </si>
  <si>
    <t>anh Thành</t>
  </si>
  <si>
    <t>xxxxxx0111</t>
  </si>
  <si>
    <t>[SANPHAM]442</t>
  </si>
  <si>
    <t>765.71.7 Xô Viết Nghệ Tĩnh</t>
  </si>
  <si>
    <t>88.8m</t>
  </si>
  <si>
    <t>9.6 tỷ</t>
  </si>
  <si>
    <t>https://data.thienkhoi.com/Hang/Detail/dzxv0g-lwvolfpe-2379b6bc</t>
  </si>
  <si>
    <t>TK-79B6BC</t>
  </si>
  <si>
    <t>765.71.7</t>
  </si>
  <si>
    <t>Trịnh Quốc Tuấn</t>
  </si>
  <si>
    <t>xxxxxx2535</t>
  </si>
  <si>
    <t>Dòng tiền ổn định, Hẻm xe máy, Chính chủ</t>
  </si>
  <si>
    <t>[SANPHAM]443</t>
  </si>
  <si>
    <t>38 Bùi Thế Mỹ</t>
  </si>
  <si>
    <t>124.5/133m</t>
  </si>
  <si>
    <t>570 triệu</t>
  </si>
  <si>
    <t>https://data.thienkhoi.com/Hang/Detail/f5ytlf-lwvtj48o-b50f086f</t>
  </si>
  <si>
    <t>TK-0F086F</t>
  </si>
  <si>
    <t xml:space="preserve">Chú Hùng </t>
  </si>
  <si>
    <t>xxxxxx0138</t>
  </si>
  <si>
    <t>Dòng tiền ổn định, Hiếm, Nội thất đẹp - giá trị, Để ở, Để kinh doanh, Chủ cần bán gấp, Hẻm ô tô, Chính chủ, Thế chấp ngân hàng, Mặt phố</t>
  </si>
  <si>
    <t>[SANPHAM]444</t>
  </si>
  <si>
    <t>170.36 Nguyễn Văn Đậu</t>
  </si>
  <si>
    <t>108/118m</t>
  </si>
  <si>
    <t>6.75 tỷ</t>
  </si>
  <si>
    <t>https://data.thienkhoi.com/Hang/Detail/f1flw6-lwvtk8r2-afe9be99</t>
  </si>
  <si>
    <t>TK-E9BE99</t>
  </si>
  <si>
    <t>a T</t>
  </si>
  <si>
    <t>xxxxxx9933</t>
  </si>
  <si>
    <t>Hiếm, View hồ - công viên, Để ở, Để kinh doanh, Lãi vốn (rẻ), Chủ cần bán gấp, Đất - nhà cấp 4 - nhà cũ, Chính chủ</t>
  </si>
  <si>
    <t>[SANPHAM]445</t>
  </si>
  <si>
    <t>536.32.9.7 Âu Cơ</t>
  </si>
  <si>
    <t>25.7/35.7m</t>
  </si>
  <si>
    <t>https://data.thienkhoi.com/Hang/Detail/fokufv-lwvxfcgt-9b5f7d00</t>
  </si>
  <si>
    <t>TK-5F7D00</t>
  </si>
  <si>
    <t>536.32.9.7</t>
  </si>
  <si>
    <t>Trần Hiếu Nghĩa</t>
  </si>
  <si>
    <t>xxxxxx0315</t>
  </si>
  <si>
    <t>[SANPHAM]446</t>
  </si>
  <si>
    <t>75.15C Trần Văn Đang</t>
  </si>
  <si>
    <t>27.9m</t>
  </si>
  <si>
    <t>https://data.thienkhoi.com/Hang/Detail/d82g3w-lwvygn4p-e2f7ee66</t>
  </si>
  <si>
    <t>TK-F7EE66</t>
  </si>
  <si>
    <t>75.15C</t>
  </si>
  <si>
    <t>Anh Việt</t>
  </si>
  <si>
    <t>xxxxxx1810</t>
  </si>
  <si>
    <t>[SANPHAM]447</t>
  </si>
  <si>
    <t>159.67.3 Trần Văn Đang</t>
  </si>
  <si>
    <t>2.299 tỷ</t>
  </si>
  <si>
    <t>Đầu chủ Lâm Hoàng Anh Vũ</t>
  </si>
  <si>
    <t>21/02/2024 21:31</t>
  </si>
  <si>
    <t>https://data.thienkhoi.com/Hang/Detail/5s2skc-lsvw6z5v-ebabbbbd</t>
  </si>
  <si>
    <t>TK-ABBBBD</t>
  </si>
  <si>
    <t>159.67.3</t>
  </si>
  <si>
    <t>chị Kiều</t>
  </si>
  <si>
    <t>xxxxxx5931</t>
  </si>
  <si>
    <t>[SANPHAM]448</t>
  </si>
  <si>
    <t>37.21 Nhất Chi Mai</t>
  </si>
  <si>
    <t>32.6m</t>
  </si>
  <si>
    <t>https://data.thienkhoi.com/Hang/Detail/exptfx-lwwylc2w-98bb06aa</t>
  </si>
  <si>
    <t>TK-BB06AA</t>
  </si>
  <si>
    <t>Nhất Chi Mai</t>
  </si>
  <si>
    <t>chị thủy</t>
  </si>
  <si>
    <t>xxxxxx8968</t>
  </si>
  <si>
    <t>[SANPHAM]449</t>
  </si>
  <si>
    <t>71.1 Nguyễn Phúc Chu</t>
  </si>
  <si>
    <t>188m</t>
  </si>
  <si>
    <t>https://data.thienkhoi.com/Hang/Detail/f1fmhi-lwx3l625-68d03502</t>
  </si>
  <si>
    <t>TK-D03502</t>
  </si>
  <si>
    <t>cô Bông</t>
  </si>
  <si>
    <t>xxxxxx7677</t>
  </si>
  <si>
    <t>Để ở, Đất - nhà cấp 4 - nhà cũ, Mặt phố</t>
  </si>
  <si>
    <t>[SANPHAM]450</t>
  </si>
  <si>
    <t>26A Tân Phước</t>
  </si>
  <si>
    <t>https://data.thienkhoi.com/Hang/Detail/dzxv0g-lwxc911u-bd769348</t>
  </si>
  <si>
    <t>TK-769348</t>
  </si>
  <si>
    <t>26A</t>
  </si>
  <si>
    <t>Tân Phước</t>
  </si>
  <si>
    <t>Nguyễn Nam Sơn</t>
  </si>
  <si>
    <t>xxxxxx4294</t>
  </si>
  <si>
    <t>[SANPHAM]451</t>
  </si>
  <si>
    <t>373.1.47 Lý Thường Kiệt</t>
  </si>
  <si>
    <t>30/05/2024 21:19</t>
  </si>
  <si>
    <t>https://data.thienkhoi.com/Hang/Detail/g8jbe1-lwtcd91n-a0a90746</t>
  </si>
  <si>
    <t>TK-A90746</t>
  </si>
  <si>
    <t>373.1.47</t>
  </si>
  <si>
    <t>Hiệp</t>
  </si>
  <si>
    <t>xxxxxx7360</t>
  </si>
  <si>
    <t>Hiếm, Nội thất đẹp - giá trị, Hẻm ô tô</t>
  </si>
  <si>
    <t>[SANPHAM]452</t>
  </si>
  <si>
    <t>183.32.6A Nguyễn Hữu Cảnh</t>
  </si>
  <si>
    <t>11.5m</t>
  </si>
  <si>
    <t>30/05/2024 23:01</t>
  </si>
  <si>
    <t>https://data.thienkhoi.com/Hang/Detail/clqw8r-lwtfzwjn-4ecd023f</t>
  </si>
  <si>
    <t>TK-CD023F</t>
  </si>
  <si>
    <t>183.32.6A</t>
  </si>
  <si>
    <t>cô Lài</t>
  </si>
  <si>
    <t>xxxxxx0913</t>
  </si>
  <si>
    <t>[SANPHAM]453</t>
  </si>
  <si>
    <t>93/4/1A Trần Thái Tông</t>
  </si>
  <si>
    <t>41/40m</t>
  </si>
  <si>
    <t>Tô Thăng Long</t>
  </si>
  <si>
    <t>Tạm dừng</t>
  </si>
  <si>
    <t>30/05/2024 23:26</t>
  </si>
  <si>
    <t>https://data.thienkhoi.com/Hang/Detail/fhya6q-lwtgvzjq-96e73075</t>
  </si>
  <si>
    <t>TK-E73075</t>
  </si>
  <si>
    <t>93/4/1A</t>
  </si>
  <si>
    <t>Nguyễn Quốc Huy</t>
  </si>
  <si>
    <t>xxxxxx7979</t>
  </si>
  <si>
    <t>Chủ cần bán gấp, Chính chủ</t>
  </si>
  <si>
    <t>[SANPHAM]454</t>
  </si>
  <si>
    <t>195.15.17D Điện Biên Phủ</t>
  </si>
  <si>
    <t>31/05/2024 10:19</t>
  </si>
  <si>
    <t>https://data.thienkhoi.com/Hang/Detail/f1l3il-lwu47unx-de6f9533</t>
  </si>
  <si>
    <t>TK-6F9533</t>
  </si>
  <si>
    <t>195.15.17D</t>
  </si>
  <si>
    <t>chú Long</t>
  </si>
  <si>
    <t>xxxxxx4812</t>
  </si>
  <si>
    <t>[SANPHAM]455</t>
  </si>
  <si>
    <t>294.83A Xô Viết Nghệ Tĩnh</t>
  </si>
  <si>
    <t>53.8/54m</t>
  </si>
  <si>
    <t>31/05/2024 11:16</t>
  </si>
  <si>
    <t>https://data.thienkhoi.com/Hang/Detail/5exema-lwu69w7l-75cb5631</t>
  </si>
  <si>
    <t>TK-CB5631</t>
  </si>
  <si>
    <t>294.83A</t>
  </si>
  <si>
    <t xml:space="preserve">Anh Cảnh </t>
  </si>
  <si>
    <t>Nội thất đẹp - giá trị, Để kinh doanh, Lãi vốn (rẻ), Chủ cần bán gấp, Hẻm ô tô, Chính chủ</t>
  </si>
  <si>
    <t>328.76.28 Xô Viết Nghệ Tĩnh</t>
  </si>
  <si>
    <t>42.9/43m</t>
  </si>
  <si>
    <t>Trịnh Minh Khoa</t>
  </si>
  <si>
    <t>31/05/2024 12:57</t>
  </si>
  <si>
    <t>https://data.thienkhoi.com/Hang/Detail/fwikbj-lwu9vcsd-468d55ee</t>
  </si>
  <si>
    <t>TK-8D55EE</t>
  </si>
  <si>
    <t>328.76.28</t>
  </si>
  <si>
    <t>Nguyễn Đình Lâm</t>
  </si>
  <si>
    <t>xxxxxx7173</t>
  </si>
  <si>
    <t>Hiếm, Nội thất đẹp - giá trị, Để ở, Để kinh doanh, Lãi vốn (rẻ), Chủ cần bán gấp, Hẻm xe máy, Chính chủ, Thế chấp ngân hàng</t>
  </si>
  <si>
    <t>[SANPHAM]457</t>
  </si>
  <si>
    <t>108.99.25 Thích Quảng Đức</t>
  </si>
  <si>
    <t>9.8m</t>
  </si>
  <si>
    <t>31/05/2024 13:15</t>
  </si>
  <si>
    <t>https://data.thienkhoi.com/Hang/Detail/eykbrx-lwuai5ai-825eed7c</t>
  </si>
  <si>
    <t>TK-5EED7C</t>
  </si>
  <si>
    <t>108.99.25</t>
  </si>
  <si>
    <t>Chị Cẩm Thuý</t>
  </si>
  <si>
    <t>xxxxxx7414</t>
  </si>
  <si>
    <t>Dòng tiền ổn định, Hiếm, Để ở, Hẻm xe máy, Chính chủ</t>
  </si>
  <si>
    <t>[SANPHAM]458</t>
  </si>
  <si>
    <t>1017.147 Lạc Long Quân</t>
  </si>
  <si>
    <t>31/05/2024 17:18</t>
  </si>
  <si>
    <t>https://data.thienkhoi.com/Hang/Detail/6hianw-lwuj6oiu-fd6f87d3</t>
  </si>
  <si>
    <t>TK-6F87D3</t>
  </si>
  <si>
    <t>Ẩn</t>
  </si>
  <si>
    <t>xxxxxx6089</t>
  </si>
  <si>
    <t>Dòng tiền ổn định, Hiếm, View hồ - công viên, Nội thất đẹp - giá trị, Để ở, Để kinh doanh, Lãi vốn (rẻ), Chủ cần bán gấp, Hẻm ô tô, Đất - nhà cấp 4 - nhà cũ, Chính chủ, Thế chấp ngân hàng</t>
  </si>
  <si>
    <t>[SANPHAM]459</t>
  </si>
  <si>
    <t>109.20B Đất Thánh</t>
  </si>
  <si>
    <t>61.3m</t>
  </si>
  <si>
    <t>31/05/2024 19:37</t>
  </si>
  <si>
    <t>https://data.thienkhoi.com/Hang/Detail/g10hh3-lwuo5ol4-89fb4398</t>
  </si>
  <si>
    <t>TK-FB4398</t>
  </si>
  <si>
    <t>109.20B</t>
  </si>
  <si>
    <t>chị bích</t>
  </si>
  <si>
    <t>xxxxxx7802</t>
  </si>
  <si>
    <t>Hiếm, Để ở, Để kinh doanh, Chủ cần bán gấp, Đất - nhà cấp 4 - nhà cũ, Chính chủ</t>
  </si>
  <si>
    <t>[SANPHAM]460</t>
  </si>
  <si>
    <t>737.85 Lạc Long Quân</t>
  </si>
  <si>
    <t>Vũ Văn Thứ</t>
  </si>
  <si>
    <t>28/05/2024 16:53</t>
  </si>
  <si>
    <t>https://data.thienkhoi.com/Hang/Detail/ga83xy-lwq7zdt5-37b83f91</t>
  </si>
  <si>
    <t>TK-B83F91</t>
  </si>
  <si>
    <t>Em Hải</t>
  </si>
  <si>
    <t>Hiếm, View hồ - công viên, Để ở, Để kinh doanh, Lãi vốn (rẻ), Chủ cần bán gấp, Hẻm ô tô, Chưa được cấp CNQSD</t>
  </si>
  <si>
    <t>[SANPHAM]461</t>
  </si>
  <si>
    <t>39.4.19 Huỳnh Văn Bánh</t>
  </si>
  <si>
    <t>28/05/2024 17:39</t>
  </si>
  <si>
    <t>[SANPHAM]462</t>
  </si>
  <si>
    <t>183.32.6 Nguyễn Hữu Cảnh</t>
  </si>
  <si>
    <t>29/05/2024 09:13</t>
  </si>
  <si>
    <t>https://data.thienkhoi.com/Hang/Detail/clqw8r-lwr7azn1-8d9fcdf5</t>
  </si>
  <si>
    <t>TK-9FCDF5</t>
  </si>
  <si>
    <t>183.32.6</t>
  </si>
  <si>
    <t>cô Lê</t>
  </si>
  <si>
    <t>xxxxxx7637</t>
  </si>
  <si>
    <t>[SANPHAM]463</t>
  </si>
  <si>
    <t>35.4m</t>
  </si>
  <si>
    <t>3.99 tỷ</t>
  </si>
  <si>
    <t>29/05/2024 09:22</t>
  </si>
  <si>
    <t>[SANPHAM]464</t>
  </si>
  <si>
    <t>13.6.2 Gò Cẩm Đệm</t>
  </si>
  <si>
    <t>29/05/2024 09:53</t>
  </si>
  <si>
    <t>https://data.thienkhoi.com/Hang/Detail/5y6thz-lwr8f6vv-1340e041</t>
  </si>
  <si>
    <t>TK-40E041</t>
  </si>
  <si>
    <t>13.6.2</t>
  </si>
  <si>
    <t>Gò Cẩm Đệm</t>
  </si>
  <si>
    <t xml:space="preserve">Anh Hiệp </t>
  </si>
  <si>
    <t>xxxxxx7571</t>
  </si>
  <si>
    <t>[SANPHAM]465</t>
  </si>
  <si>
    <t>481.45(số cũ: 481.27 Trường Chinh) Trường Chinh</t>
  </si>
  <si>
    <t>131m</t>
  </si>
  <si>
    <t>29/05/2024 12:04</t>
  </si>
  <si>
    <t>https://data.thienkhoi.com/Hang/Detail/f5ytlf-lwrd41k7-9741b0d0</t>
  </si>
  <si>
    <t>TK-41B0D0</t>
  </si>
  <si>
    <t>481.45(số cũ: 481.27 Trường Chinh)</t>
  </si>
  <si>
    <t>Anh Bảo</t>
  </si>
  <si>
    <t>xxxxxx8899</t>
  </si>
  <si>
    <t>[SANPHAM]466</t>
  </si>
  <si>
    <t>19.10.74 Trần Bình Trọng</t>
  </si>
  <si>
    <t>69/70m</t>
  </si>
  <si>
    <t>29/05/2024 12:14</t>
  </si>
  <si>
    <t>https://data.thienkhoi.com/Hang/Detail/gayxn2-lwrdg19t-4364727c</t>
  </si>
  <si>
    <t>TK-64727C</t>
  </si>
  <si>
    <t>19.10.74</t>
  </si>
  <si>
    <t>Trần Bình Trọng</t>
  </si>
  <si>
    <t>Hưng</t>
  </si>
  <si>
    <t>xxxxxx1441</t>
  </si>
  <si>
    <t>[SANPHAM]467</t>
  </si>
  <si>
    <t>9 Trần Văn Danh</t>
  </si>
  <si>
    <t>74/86m</t>
  </si>
  <si>
    <t>17.9 tỷ</t>
  </si>
  <si>
    <t>550 triệu</t>
  </si>
  <si>
    <t>29/05/2024 12:44</t>
  </si>
  <si>
    <t>https://data.thienkhoi.com/Hang/Detail/exbe99-lwreiwfh-cb9074df</t>
  </si>
  <si>
    <t>TK-9074DF</t>
  </si>
  <si>
    <t>Trần Văn Danh</t>
  </si>
  <si>
    <t>Bùi Thị Nội</t>
  </si>
  <si>
    <t>xxxxxx4634</t>
  </si>
  <si>
    <t>[SANPHAM]468</t>
  </si>
  <si>
    <t>87 Bàu Cát 8</t>
  </si>
  <si>
    <t>29/05/2024 17:36</t>
  </si>
  <si>
    <t>https://data.thienkhoi.com/Hang/Detail/exbe99-lwroz18e-ed12691a</t>
  </si>
  <si>
    <t>TK-12691A</t>
  </si>
  <si>
    <t>Bàu Cát 8</t>
  </si>
  <si>
    <t>Bùi Văn Tịch</t>
  </si>
  <si>
    <t>xxxxxx8029</t>
  </si>
  <si>
    <t>[SANPHAM]469</t>
  </si>
  <si>
    <t>101.16A Duy Tân</t>
  </si>
  <si>
    <t>15.3m</t>
  </si>
  <si>
    <t>30/05/2024 10:05</t>
  </si>
  <si>
    <t>https://data.thienkhoi.com/Hang/Detail/g8jzqt-lwsoaf80-19db6455</t>
  </si>
  <si>
    <t>TK-DB6455</t>
  </si>
  <si>
    <t>101.16A</t>
  </si>
  <si>
    <t>Nguyễn Tấn Khang</t>
  </si>
  <si>
    <t>xxxxxx3906</t>
  </si>
  <si>
    <t>Hiếm, View hồ - công viên, Nội thất đẹp - giá trị, Để ở, Lãi vốn (rẻ), Chính chủ</t>
  </si>
  <si>
    <t>[SANPHAM]10</t>
  </si>
  <si>
    <t>489.24.34 Huỳnh Văn Bánh</t>
  </si>
  <si>
    <t>2.9 tỷ</t>
  </si>
  <si>
    <t>45602.5</t>
  </si>
  <si>
    <t>https://data.thienkhoi.com/Hang/Detail/6hianw-lx9xp0gi-3a80e662</t>
  </si>
  <si>
    <t>TK-80E662</t>
  </si>
  <si>
    <t>489.24.34</t>
  </si>
  <si>
    <t>Dòng tiền ổn định, Hiếm, View hồ - công viên, Nội thất đẹp - giá trị, Để ở, Để kinh doanh, Lãi vốn (rẻ), Chủ cần bán gấp, Hẻm xe máy, Dân đầu tư</t>
  </si>
  <si>
    <t>[SANPHAM]471</t>
  </si>
  <si>
    <t>68.19 Nguyễn Bá Tòng</t>
  </si>
  <si>
    <t>39.5m</t>
  </si>
  <si>
    <t>1.45 tỷ</t>
  </si>
  <si>
    <t>30/05/2024 11:19</t>
  </si>
  <si>
    <t>https://data.thienkhoi.com/Hang/Detail/f1p3q4-lwsqx36t-c4da7f6a</t>
  </si>
  <si>
    <t>TK-DA7F6A</t>
  </si>
  <si>
    <t>Nguyễn Bá Tòng</t>
  </si>
  <si>
    <t>Trần Hải Đăng</t>
  </si>
  <si>
    <t>xxxxxx1446</t>
  </si>
  <si>
    <t>[SANPHAM]472</t>
  </si>
  <si>
    <t>575.8 Nguyễn Đình Chiểu</t>
  </si>
  <si>
    <t>29.6/31m</t>
  </si>
  <si>
    <t>30/05/2024 11:46</t>
  </si>
  <si>
    <t>https://data.thienkhoi.com/Hang/Detail/edxm07-lwsrwptm-ce8c4be8</t>
  </si>
  <si>
    <t>TK-8C4BE8</t>
  </si>
  <si>
    <t>GIANG MÚI</t>
  </si>
  <si>
    <t>xxxxxx6946</t>
  </si>
  <si>
    <t>Để kinh doanh, Chủ cần bán gấp, Hẻm ô tô</t>
  </si>
  <si>
    <t>[SANPHAM]473</t>
  </si>
  <si>
    <t>42.4 Đống Đa</t>
  </si>
  <si>
    <t>10/14m</t>
  </si>
  <si>
    <t>80 triệu</t>
  </si>
  <si>
    <t>30/05/2024 11:52</t>
  </si>
  <si>
    <t>https://data.thienkhoi.com/Hang/Detail/5s2skc-lwss3yeq-abee2e41</t>
  </si>
  <si>
    <t>TK-EE2E41</t>
  </si>
  <si>
    <t>Đống Đa</t>
  </si>
  <si>
    <t>xxxxxx7074</t>
  </si>
  <si>
    <t>[SANPHAM]474</t>
  </si>
  <si>
    <t>374A Cách Mạng Tháng Tám</t>
  </si>
  <si>
    <t>40/80m</t>
  </si>
  <si>
    <t>30/05/2024 16:29</t>
  </si>
  <si>
    <t>https://data.thienkhoi.com/Hang/Detail/5zwasp-lwt20mf9-bfb3e0dd</t>
  </si>
  <si>
    <t>TK-B3E0DD</t>
  </si>
  <si>
    <t>374A</t>
  </si>
  <si>
    <t xml:space="preserve">Giang </t>
  </si>
  <si>
    <t>xxxxxx4977</t>
  </si>
  <si>
    <t>Dòng tiền ổn định, Hiếm, Để ở, Để kinh doanh, Chính chủ, Thế chấp ngân hàng, Mặt phố</t>
  </si>
  <si>
    <t>[SANPHAM]475</t>
  </si>
  <si>
    <t>79 Cao Thắng</t>
  </si>
  <si>
    <t>Nguyễn Quang Khôi_ĐC</t>
  </si>
  <si>
    <t>30/05/2024 18:35</t>
  </si>
  <si>
    <t>https://data.thienkhoi.com/Hang/Detail/fgcbj4-lwt6hxx6-15ffa3d1</t>
  </si>
  <si>
    <t>TK-FFA3D1</t>
  </si>
  <si>
    <t>anh Hảo</t>
  </si>
  <si>
    <t>xxxxxx0991</t>
  </si>
  <si>
    <t>Dòng tiền ổn định, Hiếm, Để ở, Để kinh doanh, Chủ cần bán gấp, Chính chủ, Thế chấp ngân hàng, Mặt phố</t>
  </si>
  <si>
    <t>[SANPHAM]476</t>
  </si>
  <si>
    <t>Số 5( P47- Lầu 5) Cao Thắng</t>
  </si>
  <si>
    <t>38/60m</t>
  </si>
  <si>
    <t>https://data.thienkhoi.com/Hang/Detail/fdg91b-ltin6wly-65db85db</t>
  </si>
  <si>
    <t>TK-DB85DB</t>
  </si>
  <si>
    <t>Số 5( P47- Lầu 5)</t>
  </si>
  <si>
    <t>Chị Tiền</t>
  </si>
  <si>
    <t>xxxxxx9345</t>
  </si>
  <si>
    <t>Để ở, Để kinh doanh, Lãi vốn (rẻ), Chủ cần bán gấp</t>
  </si>
  <si>
    <t>[SANPHAM]477</t>
  </si>
  <si>
    <t>108.47A Trần Quang Diệu</t>
  </si>
  <si>
    <t>77.8m</t>
  </si>
  <si>
    <t>26/05/2024 15:35</t>
  </si>
  <si>
    <t>https://data.thienkhoi.com/Hang/Detail/ewwsrg-lwnab42w-f22bf0b1</t>
  </si>
  <si>
    <t>TK-2BF0B1</t>
  </si>
  <si>
    <t>108.47A</t>
  </si>
  <si>
    <t>Chu Thị Ánh Mai</t>
  </si>
  <si>
    <t>xxxxxx2111</t>
  </si>
  <si>
    <t>Hiếm, Để ở, Để kinh doanh, Chủ cần bán gấp, Hẻm ô tô, Đất - nhà cấp 4 - nhà cũ, Chính chủ, Lô góc</t>
  </si>
  <si>
    <t>[SANPHAM]478</t>
  </si>
  <si>
    <t>472.27 Cách Mạng Tháng 8</t>
  </si>
  <si>
    <t>26/05/2024 15:49</t>
  </si>
  <si>
    <t>https://data.thienkhoi.com/Hang/Detail/exbe99-lwnatkj4-3323977a</t>
  </si>
  <si>
    <t>TK-23977A</t>
  </si>
  <si>
    <t>Trần Văn Ngoan</t>
  </si>
  <si>
    <t>Dòng tiền ổn định, Để ở, Để kinh doanh, Hẻm ô tô, Chính chủ</t>
  </si>
  <si>
    <t>[SANPHAM]479</t>
  </si>
  <si>
    <t>122 Đất Thánh</t>
  </si>
  <si>
    <t>81.5m</t>
  </si>
  <si>
    <t>10.45 tỷ</t>
  </si>
  <si>
    <t>Nguyễn Đình Phúc_ĐC</t>
  </si>
  <si>
    <t>26/05/2024 20:58</t>
  </si>
  <si>
    <t>https://data.thienkhoi.com/Hang/Detail/fhrm01-lwnluthg-97f4a6f</t>
  </si>
  <si>
    <t>TK-7F4A6F</t>
  </si>
  <si>
    <t>NGUYỄN VĂN CẢM</t>
  </si>
  <si>
    <t>xxxxxx8726</t>
  </si>
  <si>
    <t>Dòng tiền ổn định, Hiếm, Để ở, Hẻm ô tô, Mặt phố</t>
  </si>
  <si>
    <t>[SANPHAM]480</t>
  </si>
  <si>
    <t>114 Vĩnh Viễn</t>
  </si>
  <si>
    <t>18.3/32m</t>
  </si>
  <si>
    <t>Đinh Ngọc Sỹ</t>
  </si>
  <si>
    <t>27/05/2024 10:21</t>
  </si>
  <si>
    <t>https://data.thienkhoi.com/Hang/Detail/ea0e011b-13fa-4e53-9a1a-78e5075748d2</t>
  </si>
  <si>
    <t>TK-5748D2</t>
  </si>
  <si>
    <t>Trần Thị Việt Hà</t>
  </si>
  <si>
    <t>xxxxxx1079</t>
  </si>
  <si>
    <t>Dòng tiền ổn định, Hiếm, Để kinh doanh, Chủ cần bán gấp, Chính chủ, Mặt phố</t>
  </si>
  <si>
    <t>[SANPHAM]481</t>
  </si>
  <si>
    <t>571.38 Phạm Văn Bạch</t>
  </si>
  <si>
    <t>33/28m</t>
  </si>
  <si>
    <t>27/05/2024 11:25</t>
  </si>
  <si>
    <t>https://data.thienkhoi.com/Hang/Detail/exbe99-lwogt7wl-8845d371</t>
  </si>
  <si>
    <t>TK-45D371</t>
  </si>
  <si>
    <t>Ngô Thành Minh</t>
  </si>
  <si>
    <t>xxxxxx8798</t>
  </si>
  <si>
    <t>Để ở, Hẻm xe máy, Chính chủ</t>
  </si>
  <si>
    <t>220.50A.85E Xô Viết Nghệ Tỉnh</t>
  </si>
  <si>
    <t>113.8/120m</t>
  </si>
  <si>
    <t>12.3 tỷ</t>
  </si>
  <si>
    <t>Nguyễn Hoàng Giang_ĐC</t>
  </si>
  <si>
    <t>27/05/2024 13:45</t>
  </si>
  <si>
    <t>https://data.thienkhoi.com/Hang/Detail/f5eyh6-lwolt8nm-c3aa2e4c</t>
  </si>
  <si>
    <t>TK-AA2E4C</t>
  </si>
  <si>
    <t>220.50A.85E</t>
  </si>
  <si>
    <t>Xô Viết Nghệ Tỉnh</t>
  </si>
  <si>
    <t>Trần Hoàng Ly</t>
  </si>
  <si>
    <t>xxxxxx2828</t>
  </si>
  <si>
    <t>Dòng tiền ổn định, Hiếm, Để ở, Để kinh doanh, Chủ cần bán gấp, Hẻm ô tô</t>
  </si>
  <si>
    <t>220.50A.86E Xô Viết Nghệ Tỉnh</t>
  </si>
  <si>
    <t>110.4/112m</t>
  </si>
  <si>
    <t>12.7 tỷ</t>
  </si>
  <si>
    <t>27/05/2024 13:58</t>
  </si>
  <si>
    <t>https://data.thienkhoi.com/Hang/Detail/f5eyh6-lwomauuj-d61de0fb</t>
  </si>
  <si>
    <t>TK-1DE0FB</t>
  </si>
  <si>
    <t>220.50A.86E</t>
  </si>
  <si>
    <t>Dòng tiền ổn định, Hiếm, Để ở, Để kinh doanh, Chủ cần bán gấp</t>
  </si>
  <si>
    <t>[SANPHAM]484</t>
  </si>
  <si>
    <t>45.25.51 Trần Thái Tông</t>
  </si>
  <si>
    <t>27/05/2024 14:04</t>
  </si>
  <si>
    <t>https://data.thienkhoi.com/Hang/Detail/g8jbe1-lwomi9cq-8167a181</t>
  </si>
  <si>
    <t>TK-67A181</t>
  </si>
  <si>
    <t>45.25.51</t>
  </si>
  <si>
    <t>xxxxxx6435</t>
  </si>
  <si>
    <t>[SANPHAM]485</t>
  </si>
  <si>
    <t>28 Huỳnh Văn Nghệ</t>
  </si>
  <si>
    <t>100/135m</t>
  </si>
  <si>
    <t>Nguyễn Thị Thu_ĐC</t>
  </si>
  <si>
    <t>27/05/2024 14:21</t>
  </si>
  <si>
    <t>https://data.thienkhoi.com/Hang/Detail/exgoqk-lwon4kbr-902f1033</t>
  </si>
  <si>
    <t>TK-2F1033</t>
  </si>
  <si>
    <t>xxxxxx6072</t>
  </si>
  <si>
    <t>Hiếm, Để kinh doanh, Lãi vốn (rẻ), Chủ cần bán gấp, Hẻm ô tô, Đất - nhà cấp 4 - nhà cũ, Chính chủ, Mặt phố</t>
  </si>
  <si>
    <t>[SANPHAM]486</t>
  </si>
  <si>
    <t>54 Ni Sư Huỳnh Liên</t>
  </si>
  <si>
    <t>106/91m</t>
  </si>
  <si>
    <t>27/05/2024 15:09</t>
  </si>
  <si>
    <t>https://data.thienkhoi.com/Hang/Detail/g8jbe1-lwoottu9-45091f45</t>
  </si>
  <si>
    <t>TK-091F45</t>
  </si>
  <si>
    <t>xxxxxx6109</t>
  </si>
  <si>
    <t>[SANPHAM]487</t>
  </si>
  <si>
    <t>38.19G Nguyễn Công Hoan</t>
  </si>
  <si>
    <t>27/05/2024 17:55</t>
  </si>
  <si>
    <t>https://data.thienkhoi.com/Hang/Detail/g8oyo7-lwouqnme-26e41156</t>
  </si>
  <si>
    <t>TK-E41156</t>
  </si>
  <si>
    <t>38.19G</t>
  </si>
  <si>
    <t>Anh Toản</t>
  </si>
  <si>
    <t>xxxxxx0187</t>
  </si>
  <si>
    <t>[SANPHAM]488</t>
  </si>
  <si>
    <t>8.7F Phan Huy Ích</t>
  </si>
  <si>
    <t>27/05/2024 19:16</t>
  </si>
  <si>
    <t>https://data.thienkhoi.com/Hang/Detail/fhrm01-lwoxnc6y-1705805a</t>
  </si>
  <si>
    <t>TK-05805A</t>
  </si>
  <si>
    <t>8.7F</t>
  </si>
  <si>
    <t xml:space="preserve">TRẦN HUY TIẾN </t>
  </si>
  <si>
    <t>xxxxxx9379</t>
  </si>
  <si>
    <t>Hiếm, Nội thất đẹp - giá trị, Để ở, Hẻm ô tô, Chính chủ, Mặt phố</t>
  </si>
  <si>
    <t>[SANPHAM]489</t>
  </si>
  <si>
    <t>513.4A Điện Biên Phủ</t>
  </si>
  <si>
    <t>https://data.thienkhoi.com/Hang/Detail/f0jakc-ltfj6h4a-2156dc1d</t>
  </si>
  <si>
    <t>TK-56DC1D</t>
  </si>
  <si>
    <t>513.4A</t>
  </si>
  <si>
    <t>xxxxxx9110</t>
  </si>
  <si>
    <t>[SANPHAM]490</t>
  </si>
  <si>
    <t>220.125A Lê Văn Sỹ</t>
  </si>
  <si>
    <t>17.2m</t>
  </si>
  <si>
    <t>Nguyễn Văn Thân</t>
  </si>
  <si>
    <t>21/03/2024 15:29</t>
  </si>
  <si>
    <t>https://data.thienkhoi.com/Hang/Detail/g9h52x-lu0z1i2d-1302c368</t>
  </si>
  <si>
    <t>TK-02C368</t>
  </si>
  <si>
    <t>220.125A</t>
  </si>
  <si>
    <t>Hoàng Vũ Tú Diễm</t>
  </si>
  <si>
    <t>xxxxxx8281</t>
  </si>
  <si>
    <t>Dòng tiền ổn định, Để ở, Chủ cần bán gấp, Hẻm xe máy</t>
  </si>
  <si>
    <t>[SANPHAM]491</t>
  </si>
  <si>
    <t>25 ngô đức kế</t>
  </si>
  <si>
    <t>140/141m</t>
  </si>
  <si>
    <t>17.6 tỷ</t>
  </si>
  <si>
    <t>Đỗ Ngọc Sáng</t>
  </si>
  <si>
    <t>28/05/2024 09:21</t>
  </si>
  <si>
    <t>https://data.thienkhoi.com/Hang/Detail/f1js0t-lwprtznc-f6859afb</t>
  </si>
  <si>
    <t>TK-859AFB</t>
  </si>
  <si>
    <t>ngô đức kế</t>
  </si>
  <si>
    <t>xxxxxx9320</t>
  </si>
  <si>
    <t>Để kinh doanh, Chủ cần bán gấp, Mặt phố</t>
  </si>
  <si>
    <t>[SANPHAM]492</t>
  </si>
  <si>
    <t>202.6.5 Lý Thường Kiệt</t>
  </si>
  <si>
    <t>52.9m</t>
  </si>
  <si>
    <t>28/05/2024 10:00</t>
  </si>
  <si>
    <t>https://data.thienkhoi.com/Hang/Detail/eykbrx-lwpt8s4m-bd949080</t>
  </si>
  <si>
    <t>TK-949080</t>
  </si>
  <si>
    <t>202.6.5</t>
  </si>
  <si>
    <t>xxxxxx0911</t>
  </si>
  <si>
    <t>[SANPHAM]493</t>
  </si>
  <si>
    <t>26.20 Trần Quang Diệu</t>
  </si>
  <si>
    <t>28/05/2024 12:00</t>
  </si>
  <si>
    <t>https://data.thienkhoi.com/Hang/Detail/ech0lo-lwpxj5ds-cd3e101b</t>
  </si>
  <si>
    <t>TK-3E101B</t>
  </si>
  <si>
    <t>Cao Thái Thị Mỹ Linh</t>
  </si>
  <si>
    <t>xxxxxx9549</t>
  </si>
  <si>
    <t>Hiếm, Để ở, Để kinh doanh, Chủ cần bán gấp, Hẻm xe máy, Chính chủ, Lô góc</t>
  </si>
  <si>
    <t>[SANPHAM]494</t>
  </si>
  <si>
    <t>265.8.4 Nơ Trang Long</t>
  </si>
  <si>
    <t>63.8/85m</t>
  </si>
  <si>
    <t>28/05/2024 12:18</t>
  </si>
  <si>
    <t>https://data.thienkhoi.com/Hang/Detail/fef33f-lwpy664z-c3302fbf</t>
  </si>
  <si>
    <t>TK-302FBF</t>
  </si>
  <si>
    <t>265.8.4</t>
  </si>
  <si>
    <t>Em Nam</t>
  </si>
  <si>
    <t>xxxxxx9215</t>
  </si>
  <si>
    <t>[SANPHAM]881</t>
  </si>
  <si>
    <t>227.16 Nguyễn Trọng Tuyển</t>
  </si>
  <si>
    <t>Mạc Thị Thu Thịnh</t>
  </si>
  <si>
    <t>14/04/2024 11:53</t>
  </si>
  <si>
    <t>https://data.thienkhoi.com/Hang/Detail/5js71x-luz1vk55-9fea9a77</t>
  </si>
  <si>
    <t>TK-EA9A77</t>
  </si>
  <si>
    <t>Hoàng Anh</t>
  </si>
  <si>
    <t>xxxxxx9210</t>
  </si>
  <si>
    <t>Hiếm, Nội thất đẹp - giá trị, Để ở, Lãi vốn (rẻ), Chính chủ</t>
  </si>
  <si>
    <t>[SANPHAM]496</t>
  </si>
  <si>
    <t>322 Cách Mạng Tháng Tám</t>
  </si>
  <si>
    <t>42.3m</t>
  </si>
  <si>
    <t>11.2 tỷ</t>
  </si>
  <si>
    <t>24/05/2024 12:34</t>
  </si>
  <si>
    <t>https://data.thienkhoi.com/Hang/Detail/fitil1-lwk8yeii-71f89259</t>
  </si>
  <si>
    <t>TK-F89259</t>
  </si>
  <si>
    <t xml:space="preserve">Nguyên </t>
  </si>
  <si>
    <t>xxxxxx2001</t>
  </si>
  <si>
    <t>Dòng tiền ổn định, Hiếm, Để ở, Để kinh doanh, Lãi vốn (rẻ), Chủ cần bán gấp, Chính chủ, Mặt phố, Lô góc</t>
  </si>
  <si>
    <t>[SANPHAM]497</t>
  </si>
  <si>
    <t>1.42.12 Đường Trục ( Đặng Thùy Trâm)</t>
  </si>
  <si>
    <t>8.35 tỷ</t>
  </si>
  <si>
    <t>24/05/2024 12:35</t>
  </si>
  <si>
    <t>https://data.thienkhoi.com/Hang/Detail/g15a8r-lwk900t9-22a05f7b</t>
  </si>
  <si>
    <t>TK-A05F7B</t>
  </si>
  <si>
    <t>1.42.12</t>
  </si>
  <si>
    <t>Đường Trục ( Đặng Thùy Trâm)</t>
  </si>
  <si>
    <t>c Loan</t>
  </si>
  <si>
    <t>xxxxxx1855</t>
  </si>
  <si>
    <t>Hiếm, Nội thất đẹp - giá trị, Để ở, Lãi vốn (rẻ), Chủ cần bán gấp, Hẻm ô tô, Chính chủ, Thế chấp ngân hàng</t>
  </si>
  <si>
    <t>[SANPHAM]498</t>
  </si>
  <si>
    <t>1632 Hồng Lạc</t>
  </si>
  <si>
    <t>24/05/2024 16:03</t>
  </si>
  <si>
    <t>https://data.thienkhoi.com/Hang/Detail/g8jbe1-lwkgf4ks-262a9317</t>
  </si>
  <si>
    <t>TK-2A9317</t>
  </si>
  <si>
    <t>Minh</t>
  </si>
  <si>
    <t>xxxxxx8132</t>
  </si>
  <si>
    <t>Dòng tiền ổn định, Hiếm, Để kinh doanh</t>
  </si>
  <si>
    <t>[SANPHAM]499</t>
  </si>
  <si>
    <t>26.67D Trần Quý Cáp</t>
  </si>
  <si>
    <t>24/05/2024 18:39</t>
  </si>
  <si>
    <t>https://data.thienkhoi.com/Hang/Detail/exk52m-lwkm0tt2-b000ab97</t>
  </si>
  <si>
    <t>TK-00AB97</t>
  </si>
  <si>
    <t>26.67D</t>
  </si>
  <si>
    <t>Trần Quý Cáp</t>
  </si>
  <si>
    <t>trần thị điều</t>
  </si>
  <si>
    <t>xxxxxx2223</t>
  </si>
  <si>
    <t>[SANPHAM]500</t>
  </si>
  <si>
    <t>5.8 Tống Văn Hên</t>
  </si>
  <si>
    <t>24/05/2024 22:08</t>
  </si>
  <si>
    <t>https://data.thienkhoi.com/Hang/Detail/ev0gfj-lwktgwm7-bd2526af</t>
  </si>
  <si>
    <t>TK-2526AF</t>
  </si>
  <si>
    <t>Tống Văn Hên</t>
  </si>
  <si>
    <t>xxxxxx6111</t>
  </si>
  <si>
    <t>[SANPHAM]501</t>
  </si>
  <si>
    <t>647.15A Lạc Long Quân</t>
  </si>
  <si>
    <t>24/05/2024 22:16</t>
  </si>
  <si>
    <t>https://data.thienkhoi.com/Hang/Detail/gcm8le-lwktrmm6-e52ee5d9</t>
  </si>
  <si>
    <t>TK-2EE5D9</t>
  </si>
  <si>
    <t>647.15A</t>
  </si>
  <si>
    <t>Quyên</t>
  </si>
  <si>
    <t>xxxxxx6978</t>
  </si>
  <si>
    <t>[SANPHAM]502</t>
  </si>
  <si>
    <t>77.46 Nhất Chi Mai</t>
  </si>
  <si>
    <t>58/64m</t>
  </si>
  <si>
    <t>24/05/2024 23:49</t>
  </si>
  <si>
    <t>https://data.thienkhoi.com/Hang/Detail/fhpvdm-lwkx34ij-1304199a</t>
  </si>
  <si>
    <t>TK-04199A</t>
  </si>
  <si>
    <t xml:space="preserve">Đào Văn Mỹ </t>
  </si>
  <si>
    <t>xxxxxx5987</t>
  </si>
  <si>
    <t>Nội thất đẹp - giá trị, Chủ cần bán gấp, Chính chủ</t>
  </si>
  <si>
    <t>[SANPHAM]503</t>
  </si>
  <si>
    <t>218.39.24 Bùi Thị Xuân</t>
  </si>
  <si>
    <t>5.45 tỷ</t>
  </si>
  <si>
    <t>25/05/2024 10:29</t>
  </si>
  <si>
    <t>https://data.thienkhoi.com/Hang/Detail/g8jbe1-lwljy6wd-ade52c23</t>
  </si>
  <si>
    <t>TK-E52C23</t>
  </si>
  <si>
    <t>218.39.24</t>
  </si>
  <si>
    <t>Ngát</t>
  </si>
  <si>
    <t>xxxxxx3782</t>
  </si>
  <si>
    <t>[SANPHAM]504</t>
  </si>
  <si>
    <t>69.10 Đặng Thuỳ Trâm</t>
  </si>
  <si>
    <t>500 triệu</t>
  </si>
  <si>
    <t>25/05/2024 11:27</t>
  </si>
  <si>
    <t>https://data.thienkhoi.com/Hang/Detail/5js71x-lwlm1838-60cb6344</t>
  </si>
  <si>
    <t>TK-CB6344</t>
  </si>
  <si>
    <t>Đặng Thuỳ Trâm</t>
  </si>
  <si>
    <t>c Na</t>
  </si>
  <si>
    <t>xxxxxx1036</t>
  </si>
  <si>
    <t>Dòng tiền ổn định, Hiếm, View hồ - công viên, Để ở, Để kinh doanh, Lãi vốn (rẻ), Chủ cần bán gấp, Hẻm ô tô, Chính chủ, Thế chấp ngân hàng</t>
  </si>
  <si>
    <t>[SANPHAM]505</t>
  </si>
  <si>
    <t>576 Âu Cơ</t>
  </si>
  <si>
    <t>47/74m</t>
  </si>
  <si>
    <t>14.8 tỷ</t>
  </si>
  <si>
    <t>25/05/2024 12:10</t>
  </si>
  <si>
    <t>https://data.thienkhoi.com/Hang/Detail/fiihb2-lwlnja3e-6262b1c</t>
  </si>
  <si>
    <t>TK-262B1C</t>
  </si>
  <si>
    <t>Châu</t>
  </si>
  <si>
    <t>xxxxxx9999</t>
  </si>
  <si>
    <t>Dòng tiền ổn định, View hồ - công viên, Để kinh doanh, Chính chủ, Thế chấp ngân hàng, Mặt phố</t>
  </si>
  <si>
    <t>[SANPHAM]506</t>
  </si>
  <si>
    <t>127.38 Ba Vân</t>
  </si>
  <si>
    <t>25/05/2024 12:31</t>
  </si>
  <si>
    <t>https://data.thienkhoi.com/Hang/Detail/fnwkdz-lwlob042-10a86319</t>
  </si>
  <si>
    <t>TK-A86319</t>
  </si>
  <si>
    <t>Võ Duy Tuấn Linh</t>
  </si>
  <si>
    <t>xxxxxx4535</t>
  </si>
  <si>
    <t>Hiếm, Để kinh doanh, Lãi vốn (rẻ), Hẻm ô tô</t>
  </si>
  <si>
    <t>[SANPHAM]507</t>
  </si>
  <si>
    <t>60 Đồng Đen</t>
  </si>
  <si>
    <t>7.45 tỷ</t>
  </si>
  <si>
    <t>25/05/2024 15:46</t>
  </si>
  <si>
    <t>https://data.thienkhoi.com/Hang/Detail/f04g19-lwlv9abl-f9a13fd3</t>
  </si>
  <si>
    <t>TK-A13FD3</t>
  </si>
  <si>
    <t xml:space="preserve">Anh Đức </t>
  </si>
  <si>
    <t>xxxxxx9998</t>
  </si>
  <si>
    <t>220.50A.2A Xô Viết Nghệ Tĩnh</t>
  </si>
  <si>
    <t>90.8/92m</t>
  </si>
  <si>
    <t>25/05/2024 16:25</t>
  </si>
  <si>
    <t>https://data.thienkhoi.com/Hang/Detail/f5eyh6-lwlwo0z8-eeaa0979</t>
  </si>
  <si>
    <t>TK-AA0979</t>
  </si>
  <si>
    <t>220.50A.2A</t>
  </si>
  <si>
    <t>Dòng tiền ổn định, Hiếm, Để kinh doanh, Chủ cần bán gấp, Hẻm ô tô, Chính chủ</t>
  </si>
  <si>
    <t>220.50A.104E Xô Viết Nghệ Tĩnh</t>
  </si>
  <si>
    <t>13.2 tỷ</t>
  </si>
  <si>
    <t>25/05/2024 16:48</t>
  </si>
  <si>
    <t>https://data.thienkhoi.com/Hang/Detail/f5eyh6-lwlxhtdp-2af87570</t>
  </si>
  <si>
    <t>TK-F87570</t>
  </si>
  <si>
    <t>220.50A.104E</t>
  </si>
  <si>
    <t>Dòng tiền ổn định, Hiếm, Để kinh doanh, Hẻm ô tô, Chính chủ</t>
  </si>
  <si>
    <t>[SANPHAM]510</t>
  </si>
  <si>
    <t>134.4 Hoàng Hoa Thám</t>
  </si>
  <si>
    <t>115m</t>
  </si>
  <si>
    <t>Lê Quang Đông</t>
  </si>
  <si>
    <t>25/05/2024 17:20</t>
  </si>
  <si>
    <t>https://data.thienkhoi.com/Hang/Detail/ezshng-lwlym61g-2c2b0f55</t>
  </si>
  <si>
    <t>TK-2B0F55</t>
  </si>
  <si>
    <t>Nguyễn Quốc Hiển</t>
  </si>
  <si>
    <t>xxxxxx9888</t>
  </si>
  <si>
    <t>[SANPHAM]511</t>
  </si>
  <si>
    <t>23.18 Bình Lợi</t>
  </si>
  <si>
    <t>106.2m</t>
  </si>
  <si>
    <t>25/05/2024 17:50</t>
  </si>
  <si>
    <t>https://data.thienkhoi.com/Hang/Detail/g15a8r-lwlzpic2-4ade5d46</t>
  </si>
  <si>
    <t>TK-DE5D46</t>
  </si>
  <si>
    <t>Bình Lợi</t>
  </si>
  <si>
    <t>c Lan</t>
  </si>
  <si>
    <t>xxxxxx2114</t>
  </si>
  <si>
    <t>Lãi vốn (rẻ), Chủ cần bán gấp, Hẻm ô tô, Đất - nhà cấp 4 - nhà cũ, Chính chủ</t>
  </si>
  <si>
    <t>[SANPHAM]512</t>
  </si>
  <si>
    <t>338.22.13 Âu Cơ</t>
  </si>
  <si>
    <t>25/05/2024 20:09</t>
  </si>
  <si>
    <t>https://data.thienkhoi.com/Hang/Detail/ex7awb-lwm4nyre-295c6cfa</t>
  </si>
  <si>
    <t>TK-5C6CFA</t>
  </si>
  <si>
    <t>338.22.13</t>
  </si>
  <si>
    <t>chú Cu</t>
  </si>
  <si>
    <t>[SANPHAM]513</t>
  </si>
  <si>
    <t>62 Ngô Bệ</t>
  </si>
  <si>
    <t>17.39 tỷ</t>
  </si>
  <si>
    <t>26/05/2024 10:28</t>
  </si>
  <si>
    <t>https://data.thienkhoi.com/Hang/Detail/fgfx7c-lwmzcm15-ca99bd3a</t>
  </si>
  <si>
    <t>TK-99BD3A</t>
  </si>
  <si>
    <t>Ngô Bệ</t>
  </si>
  <si>
    <t>c Thơ</t>
  </si>
  <si>
    <t>xxxxxx8669</t>
  </si>
  <si>
    <t>Dòng tiền ổn định, Hiếm, Để ở, Để kinh doanh, Lãi vốn (rẻ), Chủ cần bán gấp, Đất - nhà cấp 4 - nhà cũ, Chính chủ, Mặt phố</t>
  </si>
  <si>
    <t>[SANPHAM]514</t>
  </si>
  <si>
    <t>2A1 Giải Phóng</t>
  </si>
  <si>
    <t>49.2m</t>
  </si>
  <si>
    <t>26/05/2024 11:35</t>
  </si>
  <si>
    <t>https://data.thienkhoi.com/Hang/Detail/dzxv0g-lwn1qspj-63feb4a8</t>
  </si>
  <si>
    <t>TK-FEB4A8</t>
  </si>
  <si>
    <t>2A1</t>
  </si>
  <si>
    <t>Nguyễn Thị Mỹ Khánh</t>
  </si>
  <si>
    <t>xxxxxx3986</t>
  </si>
  <si>
    <t>[SANPHAM]515</t>
  </si>
  <si>
    <t>525.11 Phạm Văn Bạch</t>
  </si>
  <si>
    <t>22/05/2024 18:02</t>
  </si>
  <si>
    <t>https://data.thienkhoi.com/Hang/Detail/g8jbe1-lwhptchi-37d2a7b3</t>
  </si>
  <si>
    <t>TK-D2A7B3</t>
  </si>
  <si>
    <t>Đức</t>
  </si>
  <si>
    <t>xxxxxx9809</t>
  </si>
  <si>
    <t>[SANPHAM]516</t>
  </si>
  <si>
    <t>421.19 sư vạn hạnh</t>
  </si>
  <si>
    <t>22/05/2024 19:27</t>
  </si>
  <si>
    <t>https://data.thienkhoi.com/Hang/Detail/fihx7t-lwhsu0pg-1e5a7665</t>
  </si>
  <si>
    <t>TK-5A7665</t>
  </si>
  <si>
    <t>sư vạn hạnh</t>
  </si>
  <si>
    <t>cô nhung</t>
  </si>
  <si>
    <t>[SANPHAM]517</t>
  </si>
  <si>
    <t>245.30L Bình Lợi</t>
  </si>
  <si>
    <t>175m</t>
  </si>
  <si>
    <t>22/05/2024 21:02</t>
  </si>
  <si>
    <t>https://data.thienkhoi.com/Hang/Detail/fm29v5-lwhw7w83-1cb504d4</t>
  </si>
  <si>
    <t>TK-B504D4</t>
  </si>
  <si>
    <t>245.30L</t>
  </si>
  <si>
    <t>chị Hải My</t>
  </si>
  <si>
    <t>xxxxxx8871</t>
  </si>
  <si>
    <t>Dòng tiền ổn định, Để ở, Lãi vốn (rẻ), Chủ cần bán gấp, Hẻm ô tô, Chính chủ, Mặt phố, Lô góc</t>
  </si>
  <si>
    <t>[SANPHAM]518</t>
  </si>
  <si>
    <t>105 Nguyễn Hồng Đào</t>
  </si>
  <si>
    <t>Trần Thị Khả Tú_ĐC</t>
  </si>
  <si>
    <t>22/05/2024 21:16</t>
  </si>
  <si>
    <t>https://data.thienkhoi.com/Hang/Detail/g27lqf-lwhwput6-3fdf56fc</t>
  </si>
  <si>
    <t>TK-DF56FC</t>
  </si>
  <si>
    <t>Môn</t>
  </si>
  <si>
    <t>xxxxxx7191</t>
  </si>
  <si>
    <t>[SANPHAM]519</t>
  </si>
  <si>
    <t>30.21 Võ Duy Ninh</t>
  </si>
  <si>
    <t>22/05/2024 22:37</t>
  </si>
  <si>
    <t>https://data.thienkhoi.com/Hang/Detail/50926b5b-c530-4325-9053-02c4d7d17ace</t>
  </si>
  <si>
    <t>TK-D17ACE</t>
  </si>
  <si>
    <t>A Hùng</t>
  </si>
  <si>
    <t>xxxxxx2323</t>
  </si>
  <si>
    <t>Dòng tiền ổn định, Để kinh doanh, Chính chủ, Thang máy</t>
  </si>
  <si>
    <t>[SANPHAM]520</t>
  </si>
  <si>
    <t>870.43.10C Lạc Long Quân</t>
  </si>
  <si>
    <t>23/05/2024 09:32</t>
  </si>
  <si>
    <t>https://data.thienkhoi.com/Hang/Detail/dzxv0g-lwin0ejm-d1f253e8</t>
  </si>
  <si>
    <t>TK-F253E8</t>
  </si>
  <si>
    <t>870.43.10C</t>
  </si>
  <si>
    <t>Lê Xuân Tuấn Kiệt</t>
  </si>
  <si>
    <t>xxxxxx2724</t>
  </si>
  <si>
    <t>Để ở, Đất - nhà cấp 4 - nhà cũ</t>
  </si>
  <si>
    <t>[SANPHAM]521</t>
  </si>
  <si>
    <t>338.39.23 Âu Cơ</t>
  </si>
  <si>
    <t>165m</t>
  </si>
  <si>
    <t>23/05/2024 09:44</t>
  </si>
  <si>
    <t>https://data.thienkhoi.com/Hang/Detail/ga83xy-lwing67g-7e444b5f</t>
  </si>
  <si>
    <t>TK-444B5F</t>
  </si>
  <si>
    <t>338.39.23</t>
  </si>
  <si>
    <t>Chị Chánh</t>
  </si>
  <si>
    <t>xxxxxx2558</t>
  </si>
  <si>
    <t>Dòng tiền ổn định, Hiếm, Để ở, Để kinh doanh, Lãi vốn (rẻ), Chủ cần bán gấp, Chính chủ, Thế chấp ngân hàng</t>
  </si>
  <si>
    <t>[SANPHAM]522</t>
  </si>
  <si>
    <t>7.3.11A Thành Thái</t>
  </si>
  <si>
    <t>23/05/2024 09:45</t>
  </si>
  <si>
    <t>https://data.thienkhoi.com/Hang/Detail/6hianw-lwinibut-763d029f</t>
  </si>
  <si>
    <t>TK-3D029F</t>
  </si>
  <si>
    <t>7.3.11A</t>
  </si>
  <si>
    <t>Thuyết</t>
  </si>
  <si>
    <t>xxxxxx5297</t>
  </si>
  <si>
    <t>Dòng tiền ổn định, Hiếm, View hồ - công viên, Nội thất đẹp - giá trị, Để ở, Để kinh doanh, Lãi vốn (rẻ), Chủ cần bán gấp, Hẻm ô tô, Hẻm xe máy, Đất - nhà cấp 4 - nhà cũ, Chính chủ</t>
  </si>
  <si>
    <t>[SANPHAM]524</t>
  </si>
  <si>
    <t>278.14 Bình Lợi</t>
  </si>
  <si>
    <t>97m</t>
  </si>
  <si>
    <t>23/05/2024 10:05</t>
  </si>
  <si>
    <t>https://data.thienkhoi.com/Hang/Detail/fedjlr-lwio7c9a-e1c4fff7</t>
  </si>
  <si>
    <t>TK-C4FFF7</t>
  </si>
  <si>
    <t>a Lộc</t>
  </si>
  <si>
    <t>xxxxxx1717</t>
  </si>
  <si>
    <t>Hiếm, Để ở, Lãi vốn (rẻ), Hẻm ô tô, Đất - nhà cấp 4 - nhà cũ, Chính chủ, Thế chấp ngân hàng</t>
  </si>
  <si>
    <t>[SANPHAM]525</t>
  </si>
  <si>
    <t>650.4.29F Điện Biên Phủ</t>
  </si>
  <si>
    <t>41.7m</t>
  </si>
  <si>
    <t>5.899 tỷ</t>
  </si>
  <si>
    <t>23/05/2024 12:58</t>
  </si>
  <si>
    <t>https://data.thienkhoi.com/Hang/Detail/ezd96o-lwiudsnj-4edd8414</t>
  </si>
  <si>
    <t>TK-DD8414</t>
  </si>
  <si>
    <t>650.4.29F</t>
  </si>
  <si>
    <t>Nhiêu Vương Tiến</t>
  </si>
  <si>
    <t>xxxxxx3788</t>
  </si>
  <si>
    <t>Dòng tiền ổn định, Để ở</t>
  </si>
  <si>
    <t>[SANPHAM]526</t>
  </si>
  <si>
    <t>101.8A Hồ Văn Huê</t>
  </si>
  <si>
    <t>30.6m</t>
  </si>
  <si>
    <t>Vũ Hoàng Giang</t>
  </si>
  <si>
    <t>23/05/2024 15:56</t>
  </si>
  <si>
    <t>https://data.thienkhoi.com/Hang/Detail/ffvovw-lwj0qvmv-be6cb8ff</t>
  </si>
  <si>
    <t>TK-6CB8FF</t>
  </si>
  <si>
    <t>101.8A</t>
  </si>
  <si>
    <t>Phạm Thị Thanh Đông</t>
  </si>
  <si>
    <t>xxxxxx2897</t>
  </si>
  <si>
    <t>LM81- 43.OT08, 720A Điện Biên Phủ</t>
  </si>
  <si>
    <t>74.3m</t>
  </si>
  <si>
    <t>23/05/2024 17:39</t>
  </si>
  <si>
    <t>https://data.thienkhoi.com/Hang/Detail/clqw8r-lwj4fuzk-162127e8</t>
  </si>
  <si>
    <t>TK-2127E8</t>
  </si>
  <si>
    <t>LM81- 43.OT08, 720A</t>
  </si>
  <si>
    <t>anh Lịch</t>
  </si>
  <si>
    <t>xxxxxx7079</t>
  </si>
  <si>
    <t>Dòng tiền ổn định, Nội thất đẹp - giá trị, Chính chủ, Thang máy, Lô góc</t>
  </si>
  <si>
    <t>[SANPHAM]527</t>
  </si>
  <si>
    <t>10.36 Hoàng Hoa Thám</t>
  </si>
  <si>
    <t>51.1m</t>
  </si>
  <si>
    <t>23/05/2024 19:49</t>
  </si>
  <si>
    <t>https://data.thienkhoi.com/Hang/Detail/fef33f-lwj92vao-6c670166</t>
  </si>
  <si>
    <t>TK-670166</t>
  </si>
  <si>
    <t>[SANPHAM]528</t>
  </si>
  <si>
    <t>86.54 Phan Tây Hồ</t>
  </si>
  <si>
    <t>23/05/2024 20:50</t>
  </si>
  <si>
    <t>https://data.thienkhoi.com/Hang/Detail/gayxn2-lwjb8v1r-e4a0aca6</t>
  </si>
  <si>
    <t>TK-A0ACA6</t>
  </si>
  <si>
    <t>Ý</t>
  </si>
  <si>
    <t>xxxxxx5678</t>
  </si>
  <si>
    <t>[SANPHAM]529</t>
  </si>
  <si>
    <t>2.31 Bùi Thế Mỹ</t>
  </si>
  <si>
    <t>23/05/2024 21:46</t>
  </si>
  <si>
    <t>https://data.thienkhoi.com/Hang/Detail/f04g19-lwjd90xs-6583ab85</t>
  </si>
  <si>
    <t>TK-83AB85</t>
  </si>
  <si>
    <t xml:space="preserve">A.Chương </t>
  </si>
  <si>
    <t>xxxxxx1220</t>
  </si>
  <si>
    <t>Để ở, Để kinh doanh, Chủ cần bán gấp, Chính chủ</t>
  </si>
  <si>
    <t>776.23B Nguyễn Kiệm</t>
  </si>
  <si>
    <t>51/95m</t>
  </si>
  <si>
    <t>24/05/2024 08:20</t>
  </si>
  <si>
    <t>https://data.thienkhoi.com/Hang/Detail/dvuwb1-lwjzwccd-af22009</t>
  </si>
  <si>
    <t>TK-F22009</t>
  </si>
  <si>
    <t>776.23B</t>
  </si>
  <si>
    <t>tân</t>
  </si>
  <si>
    <t>xxxxxx9698</t>
  </si>
  <si>
    <t>[SANPHAM]531</t>
  </si>
  <si>
    <t>55.107A.17 Thành Mỹ</t>
  </si>
  <si>
    <t>24/05/2024 11:00</t>
  </si>
  <si>
    <t>https://data.thienkhoi.com/Hang/Detail/g27lqf-lwk5liz2-d6574df</t>
  </si>
  <si>
    <t>TK-6574DF</t>
  </si>
  <si>
    <t>55.107A.17</t>
  </si>
  <si>
    <t>Lê Thị Hồng Duyên</t>
  </si>
  <si>
    <t>xxxxxx9286</t>
  </si>
  <si>
    <t>Để ở, Lãi vốn (rẻ)</t>
  </si>
  <si>
    <t>[SANPHAM]532</t>
  </si>
  <si>
    <t>686.70.10 CMT8</t>
  </si>
  <si>
    <t>60.5m</t>
  </si>
  <si>
    <t>24/05/2024 11:33</t>
  </si>
  <si>
    <t>https://data.thienkhoi.com/Hang/Detail/dzxv0g-lwk6t1i9-acb1f9c1</t>
  </si>
  <si>
    <t>TK-B1F9C1</t>
  </si>
  <si>
    <t>686.70.10</t>
  </si>
  <si>
    <t>Võ Thị Hoàng Yến</t>
  </si>
  <si>
    <t>xxxxxx4002</t>
  </si>
  <si>
    <t>[SANPHAM]533</t>
  </si>
  <si>
    <t>139.1 Đinh Bộ Lĩnh</t>
  </si>
  <si>
    <t>71/75m</t>
  </si>
  <si>
    <t>21/05/2024 09:46</t>
  </si>
  <si>
    <t>https://data.thienkhoi.com/Hang/Detail/dz5rsi-lwfaer91-1cc1aa36</t>
  </si>
  <si>
    <t>TK-C1AA36</t>
  </si>
  <si>
    <t>81.105.1</t>
  </si>
  <si>
    <t>Chú Trung</t>
  </si>
  <si>
    <t>xxxxxx6610</t>
  </si>
  <si>
    <t>[SANPHAM]534</t>
  </si>
  <si>
    <t>16.6 Nguyễn Thiện Thuật</t>
  </si>
  <si>
    <t>Bùi Đình Liêm</t>
  </si>
  <si>
    <t>https://data.thienkhoi.com/Hang/Detail/facdvt-lxbp1q8g-99e3756d</t>
  </si>
  <si>
    <t>TK-E3756D</t>
  </si>
  <si>
    <t>Nguyễn Thị Kim Vui</t>
  </si>
  <si>
    <t>xxxxxx2173</t>
  </si>
  <si>
    <t>Hiếm, Để kinh doanh, Chủ cần bán gấp, Hẻm ô tô</t>
  </si>
  <si>
    <t>[SANPHAM]535</t>
  </si>
  <si>
    <t>106.35 Cống lở(Trần Thị Trọng)</t>
  </si>
  <si>
    <t>65.6m</t>
  </si>
  <si>
    <t>21/05/2024 11:19</t>
  </si>
  <si>
    <t>https://data.thienkhoi.com/Hang/Detail/gbi7ay-lwfvzhrt-6ca359b1</t>
  </si>
  <si>
    <t>TK-A359B1</t>
  </si>
  <si>
    <t>Cống lở(Trần Thị Trọng)</t>
  </si>
  <si>
    <t>Anh Hải</t>
  </si>
  <si>
    <t>xxxxxx3179</t>
  </si>
  <si>
    <t>[SANPHAM]536</t>
  </si>
  <si>
    <t>373.184 Lý Thường Kiệt</t>
  </si>
  <si>
    <t>46/50m</t>
  </si>
  <si>
    <t>21/05/2024 11:42</t>
  </si>
  <si>
    <t>[SANPHAM]537</t>
  </si>
  <si>
    <t>61.7a đường số 1</t>
  </si>
  <si>
    <t>21/05/2024 11:45</t>
  </si>
  <si>
    <t>https://data.thienkhoi.com/Hang/Detail/clqw8r-lwfwvxv1-17af620</t>
  </si>
  <si>
    <t>TK-7AF620</t>
  </si>
  <si>
    <t>61.7a</t>
  </si>
  <si>
    <t>đường số 1</t>
  </si>
  <si>
    <t>anh Quân</t>
  </si>
  <si>
    <t>xxxxxx9952</t>
  </si>
  <si>
    <t>Để kinh doanh, Hẻm ô tô, Chính chủ</t>
  </si>
  <si>
    <t>[SANPHAM]538</t>
  </si>
  <si>
    <t>254.8.7A Âu Cơ</t>
  </si>
  <si>
    <t>36.2/38m</t>
  </si>
  <si>
    <t>21/05/2024 14:03</t>
  </si>
  <si>
    <t>https://data.thienkhoi.com/Hang/Detail/gayxn2-lwg1u9qj-d620972d</t>
  </si>
  <si>
    <t>TK-20972D</t>
  </si>
  <si>
    <t>254.8.7A</t>
  </si>
  <si>
    <t>xxxxxx1126</t>
  </si>
  <si>
    <t>Hiếm, Để ở, Chính chủ, Dân đầu tư</t>
  </si>
  <si>
    <t>[SANPHAM]539</t>
  </si>
  <si>
    <t>386.17C (trệt) Lê Văn Sỹ</t>
  </si>
  <si>
    <t>21.5m</t>
  </si>
  <si>
    <t>https://data.thienkhoi.com/Hang/Detail/exptfx-ltb5z9x2-7f328be2</t>
  </si>
  <si>
    <t>TK-328BE2</t>
  </si>
  <si>
    <t>386.17C (trệt)</t>
  </si>
  <si>
    <t>chị thảo</t>
  </si>
  <si>
    <t>xxxxxx3877</t>
  </si>
  <si>
    <t>Dòng tiền ổn định, Hiếm, Lãi vốn (rẻ), Chủ cần bán gấp, Chính chủ, Lô góc</t>
  </si>
  <si>
    <t>[SANPHAM]540</t>
  </si>
  <si>
    <t>2.14 Tăng Bạt Hổ</t>
  </si>
  <si>
    <t>21/05/2024 14:22</t>
  </si>
  <si>
    <t>https://data.thienkhoi.com/Hang/Detail/exptfx-lwg9xtm0-d017bced</t>
  </si>
  <si>
    <t>TK-17BCED</t>
  </si>
  <si>
    <t>Tăng Bạt Hổ</t>
  </si>
  <si>
    <t>a tự</t>
  </si>
  <si>
    <t>xxxxxx3679</t>
  </si>
  <si>
    <t>[SANPHAM]541</t>
  </si>
  <si>
    <t>40.15.2 Hoàng Bật Đạt</t>
  </si>
  <si>
    <t>21/05/2024 15:09</t>
  </si>
  <si>
    <t>https://data.thienkhoi.com/Hang/Detail/ewr4fd-lwg46fyb-dc1c10ea</t>
  </si>
  <si>
    <t>TK-1C10EA</t>
  </si>
  <si>
    <t>40.15.2</t>
  </si>
  <si>
    <t>Chị Lan</t>
  </si>
  <si>
    <t>xxxxxx1659</t>
  </si>
  <si>
    <t>Dòng tiền ổn định, Hẻm xe máy</t>
  </si>
  <si>
    <t>[SANPHAM]542</t>
  </si>
  <si>
    <t>21/05/2024 17:50</t>
  </si>
  <si>
    <t>[SANPHAM]543</t>
  </si>
  <si>
    <t>2C1 Thích Quảng Đức</t>
  </si>
  <si>
    <t>21/05/2024 19:53</t>
  </si>
  <si>
    <t>https://data.thienkhoi.com/Hang/Detail/fitil1-lwgec51l-97a9e3c0</t>
  </si>
  <si>
    <t>TK-A9E3C0</t>
  </si>
  <si>
    <t>2C1</t>
  </si>
  <si>
    <t xml:space="preserve">Phúc </t>
  </si>
  <si>
    <t>xxxxxx1603</t>
  </si>
  <si>
    <t>Hiếm, Để ở, Để kinh doanh, Chủ cần bán gấp, Hẻm ô tô, Chính chủ, Lô góc</t>
  </si>
  <si>
    <t>[SANPHAM]544</t>
  </si>
  <si>
    <t>239.99 Trần Văn Đang</t>
  </si>
  <si>
    <t>28.2m</t>
  </si>
  <si>
    <t>Đầu chủ Phạm Mạnh Hợp</t>
  </si>
  <si>
    <t>23/12/2023 11:39</t>
  </si>
  <si>
    <t>https://data.thienkhoi.com/Hang/Detail/0768688865-1703306341068-7095d820</t>
  </si>
  <si>
    <t>TK-95D820</t>
  </si>
  <si>
    <t>Chị Mỹ</t>
  </si>
  <si>
    <t>xxxxxx9595</t>
  </si>
  <si>
    <t>Dòng tiền ổn định, Nội thất đẹp - giá trị, Để ở, Để kinh doanh, Hẻm ô tô, Chính chủ</t>
  </si>
  <si>
    <t>[SANPHAM]545</t>
  </si>
  <si>
    <t>108.3 Đất Thánh</t>
  </si>
  <si>
    <t>53/55m</t>
  </si>
  <si>
    <t>21/05/2024 22:05</t>
  </si>
  <si>
    <t>https://data.thienkhoi.com/Hang/Detail/d4iov9-lwgj1mq3-66107af8</t>
  </si>
  <si>
    <t>TK-107AF8</t>
  </si>
  <si>
    <t>doanh</t>
  </si>
  <si>
    <t>xxxxxx2262</t>
  </si>
  <si>
    <t>Dòng tiền ổn định, Hiếm, Để ở, Lãi vốn (rẻ), Hẻm ô tô, Hẻm xe máy, Đất - nhà cấp 4 - nhà cũ</t>
  </si>
  <si>
    <t>[SANPHAM]546</t>
  </si>
  <si>
    <t>101.36 Điện Biên Phủ</t>
  </si>
  <si>
    <t>77.2/101m</t>
  </si>
  <si>
    <t>8.15 tỷ</t>
  </si>
  <si>
    <t>22/05/2024 13:05</t>
  </si>
  <si>
    <t>https://data.thienkhoi.com/Hang/Detail/excs3z-lwhf6msp-21ea1d5c</t>
  </si>
  <si>
    <t>TK-EA1D5C</t>
  </si>
  <si>
    <t>Bích Hằng</t>
  </si>
  <si>
    <t>xxxxxx5354</t>
  </si>
  <si>
    <t>[SANPHAM]547</t>
  </si>
  <si>
    <t>98.9 Ngô Tất Tố</t>
  </si>
  <si>
    <t>Võ Thanh Dũng</t>
  </si>
  <si>
    <t>22/05/2024 15:21</t>
  </si>
  <si>
    <t>https://data.thienkhoi.com/Hang/Detail/f04947-lwhk2k12-87474ba6</t>
  </si>
  <si>
    <t>TK-474BA6</t>
  </si>
  <si>
    <t>Ngô Tất Tố</t>
  </si>
  <si>
    <t>Nguyễn Thị Thanh Nga</t>
  </si>
  <si>
    <t>xxxxxx4039</t>
  </si>
  <si>
    <t>[SANPHAM]548</t>
  </si>
  <si>
    <t>870.43.10D Lạc Long Quân</t>
  </si>
  <si>
    <t>22/05/2024 16:28</t>
  </si>
  <si>
    <t>https://data.thienkhoi.com/Hang/Detail/dzxv0g-lwhmgclr-d40b1b47</t>
  </si>
  <si>
    <t>TK-0B1B47</t>
  </si>
  <si>
    <t>870.43.10D</t>
  </si>
  <si>
    <t>Dòng tiền ổn định, Để ở, Đất - nhà cấp 4 - nhà cũ</t>
  </si>
  <si>
    <t>[SANPHAM]895</t>
  </si>
  <si>
    <t>68.30 Phùng Văn Cung</t>
  </si>
  <si>
    <t>https://data.thienkhoi.com/Hang/Detail/gayxn2-lutpaeec-4cc1ff25</t>
  </si>
  <si>
    <t>TK-C1FF25</t>
  </si>
  <si>
    <t>xxxxxx3344</t>
  </si>
  <si>
    <t>[SANPHAM]550</t>
  </si>
  <si>
    <t>440.101A Nguyễn Kiệm</t>
  </si>
  <si>
    <t>83.4m</t>
  </si>
  <si>
    <t>22/05/2024 17:26</t>
  </si>
  <si>
    <t>https://data.thienkhoi.com/Hang/Detail/fef33f-lwhoi6k2-155f5aa6</t>
  </si>
  <si>
    <t>TK-5F5AA6</t>
  </si>
  <si>
    <t>440.101A</t>
  </si>
  <si>
    <t>Đoàn Cảnh Nga</t>
  </si>
  <si>
    <t>xxxxxx8019</t>
  </si>
  <si>
    <t>[SANPHAM]551</t>
  </si>
  <si>
    <t>81.105.1 Nguyễn Cửu Vân</t>
  </si>
  <si>
    <t>21/05/2024 01:15</t>
  </si>
  <si>
    <t>[SANPHAM]552</t>
  </si>
  <si>
    <t>168.14 Trần Văn Quang</t>
  </si>
  <si>
    <t>19/05/2024 15:24</t>
  </si>
  <si>
    <t>https://data.thienkhoi.com/Hang/Detail/fauvbr-lwd9u1dg-79034139</t>
  </si>
  <si>
    <t>TK-034139</t>
  </si>
  <si>
    <t>xxxxxx0101</t>
  </si>
  <si>
    <t>Dòng tiền ổn định, Hiếm, Để ở, Để kinh doanh, Lãi vốn (rẻ), Chủ cần bán gấp, Hẻm xe máy, Chính chủ, Thế chấp ngân hàng</t>
  </si>
  <si>
    <t>[SANPHAM]553</t>
  </si>
  <si>
    <t>588 Vĩnh Viễn</t>
  </si>
  <si>
    <t>39.4m</t>
  </si>
  <si>
    <t>19/05/2024 17:24</t>
  </si>
  <si>
    <t>https://data.thienkhoi.com/Hang/Detail/g10hh3-lwde47ef-857519fb</t>
  </si>
  <si>
    <t>TK-7519FB</t>
  </si>
  <si>
    <t>chị Dung</t>
  </si>
  <si>
    <t>xxxxxx2769</t>
  </si>
  <si>
    <t>Dòng tiền ổn định, Hiếm, View hồ - công viên, Để kinh doanh, Hẻm ô tô, Chính chủ, Mặt phố</t>
  </si>
  <si>
    <t>[SANPHAM]554</t>
  </si>
  <si>
    <t>20 Nguyễn Tử Nha</t>
  </si>
  <si>
    <t>11.9 tỷ</t>
  </si>
  <si>
    <t>19/05/2024 19:11</t>
  </si>
  <si>
    <t>https://data.thienkhoi.com/Hang/Detail/exbe99-lwdhxztk-e70fd328</t>
  </si>
  <si>
    <t>TK-0FD328</t>
  </si>
  <si>
    <t>Nguyễn Tử Nha</t>
  </si>
  <si>
    <t>Đoàn Minh Cường</t>
  </si>
  <si>
    <t>xxxxxx1138</t>
  </si>
  <si>
    <t>Để kinh doanh, Chính chủ, Mặt phố</t>
  </si>
  <si>
    <t>[SANPHAM]555</t>
  </si>
  <si>
    <t>117.101 Nguyễn Hữu Cảnh</t>
  </si>
  <si>
    <t>95.3m</t>
  </si>
  <si>
    <t>19/05/2024 19:27</t>
  </si>
  <si>
    <t>https://data.thienkhoi.com/Hang/Detail/dzxv0g-lwdiibjv-e6630367</t>
  </si>
  <si>
    <t>TK-630367</t>
  </si>
  <si>
    <t>Đinh Ngọc Khởi</t>
  </si>
  <si>
    <t>xxxxxx2656</t>
  </si>
  <si>
    <t>[SANPHAM]556</t>
  </si>
  <si>
    <t>64B Nguyễn Lâm</t>
  </si>
  <si>
    <t>19/05/2024 21:29</t>
  </si>
  <si>
    <t>https://data.thienkhoi.com/Hang/Detail/fokufv-lwdmv1wv-e6ac185e</t>
  </si>
  <si>
    <t>TK-AC185E</t>
  </si>
  <si>
    <t>64B</t>
  </si>
  <si>
    <t>Đặng Hoàng Đan Thuyên</t>
  </si>
  <si>
    <t>xxxxxx6397</t>
  </si>
  <si>
    <t>Để ở, Hẻm xe máy, Đất - nhà cấp 4 - nhà cũ, Chính chủ, Lô góc</t>
  </si>
  <si>
    <t>[SANPHAM]557</t>
  </si>
  <si>
    <t>687.64A Lạc Long Quân</t>
  </si>
  <si>
    <t>20m</t>
  </si>
  <si>
    <t>20/05/2024 09:44</t>
  </si>
  <si>
    <t>https://data.thienkhoi.com/Hang/Detail/fihm5e-lwed4qn1-7006f463</t>
  </si>
  <si>
    <t>TK-06F463</t>
  </si>
  <si>
    <t>687.64A</t>
  </si>
  <si>
    <t>chị Nga</t>
  </si>
  <si>
    <t>xxxxxx0666</t>
  </si>
  <si>
    <t>Để ở, Chủ cần bán gấp, Hẻm xe máy, Chính chủ</t>
  </si>
  <si>
    <t>[SANPHAM]558</t>
  </si>
  <si>
    <t>484 Lý Thái Tổ</t>
  </si>
  <si>
    <t>44.5/56m</t>
  </si>
  <si>
    <t>14.5 tỷ</t>
  </si>
  <si>
    <t>20/05/2024 10:01</t>
  </si>
  <si>
    <t>https://data.thienkhoi.com/Hang/Detail/fij7ip-lwedr3in-cc172e7</t>
  </si>
  <si>
    <t>TK-C172E7</t>
  </si>
  <si>
    <t>xxxxxx2928</t>
  </si>
  <si>
    <t>Dòng tiền ổn định, Hiếm, Để kinh doanh, Chủ cần bán gấp, Chính chủ, Thế chấp ngân hàng, Mặt phố</t>
  </si>
  <si>
    <t>[SANPHAM]559</t>
  </si>
  <si>
    <t>372/52+372/52A Điện Biên Phủ</t>
  </si>
  <si>
    <t>215/245m</t>
  </si>
  <si>
    <t>15m</t>
  </si>
  <si>
    <t>Phạm Thị Mến</t>
  </si>
  <si>
    <t>20/05/2024 11:37</t>
  </si>
  <si>
    <t>https://data.thienkhoi.com/Hang/Detail/gdf3ob-lweh6n9s-3ccd6e43</t>
  </si>
  <si>
    <t>TK-CD6E43</t>
  </si>
  <si>
    <t>372/52+372/52A</t>
  </si>
  <si>
    <t>Dương Thị Bảo Vân</t>
  </si>
  <si>
    <t>xxxxxx5599</t>
  </si>
  <si>
    <t>Dòng tiền ổn định, Hiếm, Để ở, Để kinh doanh, Lãi vốn (rẻ), Chủ cần bán gấp, Đất - nhà cấp 4 - nhà cũ, Chính chủ</t>
  </si>
  <si>
    <t>[SANPHAM]560</t>
  </si>
  <si>
    <t>Căn hộ 318 Chung cư 234 Phan Văn Trị</t>
  </si>
  <si>
    <t>2.55 tỷ</t>
  </si>
  <si>
    <t>20/05/2024 12:06</t>
  </si>
  <si>
    <t>https://data.thienkhoi.com/Hang/Detail/fnwkdz-lwei7jbx-5ff7c1db</t>
  </si>
  <si>
    <t>TK-F7C1DB</t>
  </si>
  <si>
    <t>Căn hộ 318 Chung cư 234</t>
  </si>
  <si>
    <t>Lê Hoàng Long</t>
  </si>
  <si>
    <t>xxxxxx9909</t>
  </si>
  <si>
    <t>Hiếm, Nội thất đẹp - giá trị, Để ở, Lãi vốn (rẻ), Thang máy</t>
  </si>
  <si>
    <t>47.12 Huỳnh Mẫn Đạt</t>
  </si>
  <si>
    <t>20/05/2024 13:05</t>
  </si>
  <si>
    <t>https://data.thienkhoi.com/Hang/Detail/fhpvdm-lwekaqrv-a42c8a6f</t>
  </si>
  <si>
    <t>TK-2C8A6F</t>
  </si>
  <si>
    <t>Phường 19</t>
  </si>
  <si>
    <t>Huỳnh Mẫn Đạt</t>
  </si>
  <si>
    <t>Ngọc Thanh Mai</t>
  </si>
  <si>
    <t>xxxxxx8298</t>
  </si>
  <si>
    <t>[SANPHAM]562</t>
  </si>
  <si>
    <t>46.44 Nguyễn Cửu Vân</t>
  </si>
  <si>
    <t>47.2/55m</t>
  </si>
  <si>
    <t>20/05/2024 13:06</t>
  </si>
  <si>
    <t>https://data.thienkhoi.com/Hang/Detail/g40zec-lwekcnv0-31493509</t>
  </si>
  <si>
    <t>TK-493509</t>
  </si>
  <si>
    <t>Lê Vũ Hưng</t>
  </si>
  <si>
    <t>[SANPHAM]564</t>
  </si>
  <si>
    <t>606.49.2F Ba Tháng Hai</t>
  </si>
  <si>
    <t>20/05/2024 14:41</t>
  </si>
  <si>
    <t>https://data.thienkhoi.com/Hang/Detail/6hianw-lwenrcad-b43cbf7c</t>
  </si>
  <si>
    <t>TK-3CBF7C</t>
  </si>
  <si>
    <t>606.49.2F</t>
  </si>
  <si>
    <t>Thảo</t>
  </si>
  <si>
    <t>xxxxxx5286</t>
  </si>
  <si>
    <t>Dòng tiền ổn định, Hiếm, View hồ - công viên, Nội thất đẹp - giá trị, Để ở, Để kinh doanh, Lãi vốn (rẻ), Chủ cần bán gấp, Chính chủ</t>
  </si>
  <si>
    <t>[SANPHAM]565</t>
  </si>
  <si>
    <t>242.90 Nguyễn Thiện Thuật</t>
  </si>
  <si>
    <t>31.1/35m</t>
  </si>
  <si>
    <t>20/05/2024 15:30</t>
  </si>
  <si>
    <t>https://data.thienkhoi.com/Hang/Detail/col715-lwephc3f-55783d67</t>
  </si>
  <si>
    <t>TK-783D67</t>
  </si>
  <si>
    <t>Nguyễn Thị Mỹ Hồng</t>
  </si>
  <si>
    <t>xxxxxx5288</t>
  </si>
  <si>
    <t>Dòng tiền ổn định, Hiếm, Để ở, Để kinh doanh, Chủ cần bán gấp, Hẻm ô tô, Chính chủ, Mặt phố</t>
  </si>
  <si>
    <t>129.11.1 Hoàng Văn Thụ</t>
  </si>
  <si>
    <t>9.65 tỷ</t>
  </si>
  <si>
    <t>20/05/2024 16:39</t>
  </si>
  <si>
    <t>https://data.thienkhoi.com/Hang/Detail/fiihb2-lweryr74-a0f54169</t>
  </si>
  <si>
    <t>TK-F54169</t>
  </si>
  <si>
    <t>129.11.1</t>
  </si>
  <si>
    <t>Cô Tuyết</t>
  </si>
  <si>
    <t>xxxxxx9688</t>
  </si>
  <si>
    <t>[SANPHAM]567</t>
  </si>
  <si>
    <t>606.24.8 3 tháng 2</t>
  </si>
  <si>
    <t>20/05/2024 18:36</t>
  </si>
  <si>
    <t>https://data.thienkhoi.com/Hang/Detail/flm932-lwew4ium-9b14d6c3</t>
  </si>
  <si>
    <t>TK-14D6C3</t>
  </si>
  <si>
    <t>606.24.8</t>
  </si>
  <si>
    <t>Hồ Văn Phước</t>
  </si>
  <si>
    <t>xxxxxx9178</t>
  </si>
  <si>
    <t>34.31 (Địa chỉ cũ: 93) Nguyễn Duy</t>
  </si>
  <si>
    <t>20/05/2024 19:01</t>
  </si>
  <si>
    <t>https://data.thienkhoi.com/Hang/Detail/gayxn2-lwex1fjs-70c0c9a3</t>
  </si>
  <si>
    <t>TK-C0C9A3</t>
  </si>
  <si>
    <t>34.31 (Địa chỉ cũ: 93)</t>
  </si>
  <si>
    <t>Nguyễn Duy</t>
  </si>
  <si>
    <t>Ánh</t>
  </si>
  <si>
    <t>xxxxxx3738</t>
  </si>
  <si>
    <t>[SANPHAM]569</t>
  </si>
  <si>
    <t>209 Điện Biên Phủ</t>
  </si>
  <si>
    <t>65/72m</t>
  </si>
  <si>
    <t>14.3 tỷ</t>
  </si>
  <si>
    <t>20/05/2024 21:50</t>
  </si>
  <si>
    <t>https://data.thienkhoi.com/Hang/Detail/fwikbj-lwf33297-b03f7633</t>
  </si>
  <si>
    <t>TK-3F7633</t>
  </si>
  <si>
    <t>Nguyễn Thị Đức-Nguyễn Thị Loan</t>
  </si>
  <si>
    <t>xxxxxx2408</t>
  </si>
  <si>
    <t>Hiếm, Để ở, Để kinh doanh, Lãi vốn (rẻ), Chủ cần bán gấp, Đất - nhà cấp 4 - nhà cũ, Chính chủ, Mặt phố</t>
  </si>
  <si>
    <t>[SANPHAM]570</t>
  </si>
  <si>
    <t>3.53 Thành Thái</t>
  </si>
  <si>
    <t>63/51m</t>
  </si>
  <si>
    <t>20/05/2024 21:56</t>
  </si>
  <si>
    <t>https://data.thienkhoi.com/Hang/Detail/exbe99-lwf39xa0-e2409a7</t>
  </si>
  <si>
    <t>TK-2409A7</t>
  </si>
  <si>
    <t>Tống Ngọc Quang</t>
  </si>
  <si>
    <t>xxxxxx6703</t>
  </si>
  <si>
    <t>Để kinh doanh, Hẻm ô tô, Chính chủ, Lô góc</t>
  </si>
  <si>
    <t>[SANPHAM]571</t>
  </si>
  <si>
    <t>194A Bùi Thị Xuân</t>
  </si>
  <si>
    <t>20/05/2024 22:15</t>
  </si>
  <si>
    <t>https://data.thienkhoi.com/Hang/Detail/gcm8le-lwf3yix0-bdbd1ea2</t>
  </si>
  <si>
    <t>TK-BD1EA2</t>
  </si>
  <si>
    <t>194A</t>
  </si>
  <si>
    <t>A Hiệp</t>
  </si>
  <si>
    <t>xxxxxx1699</t>
  </si>
  <si>
    <t>Hiếm, Chủ cần bán gấp, Chính chủ, Mặt phố</t>
  </si>
  <si>
    <t>[SANPHAM]572</t>
  </si>
  <si>
    <t>142.8A ( số mới 48.8.19 ung văn khiêm ) Xô Viết Nghệ Tĩnh</t>
  </si>
  <si>
    <t>98.1m</t>
  </si>
  <si>
    <t>17/05/2024 11:14</t>
  </si>
  <si>
    <t>https://data.thienkhoi.com/Hang/Detail/exptfx-lwa60ne0-3d6145d</t>
  </si>
  <si>
    <t>TK-D6145D</t>
  </si>
  <si>
    <t>142.8A ( số mới 48.8.19 ung văn khiêm )</t>
  </si>
  <si>
    <t>chị bình</t>
  </si>
  <si>
    <t>xxxxxx8606</t>
  </si>
  <si>
    <t>Hiếm, Lãi vốn (rẻ), Chủ cần bán gấp, Hẻm ô tô, Đất - nhà cấp 4 - nhà cũ, Chính chủ</t>
  </si>
  <si>
    <t>[SANPHAM]573</t>
  </si>
  <si>
    <t>250.23 Bàu Cát</t>
  </si>
  <si>
    <t>104m</t>
  </si>
  <si>
    <t>11.3 tỷ</t>
  </si>
  <si>
    <t>17/05/2024 12:05</t>
  </si>
  <si>
    <t>https://data.thienkhoi.com/Hang/Detail/d4iov9-lwa7v9my-6dc281a4</t>
  </si>
  <si>
    <t>TK-C281A4</t>
  </si>
  <si>
    <t>sơn</t>
  </si>
  <si>
    <t>xxxxxx6639</t>
  </si>
  <si>
    <t>Dòng tiền ổn định, Hiếm, Để ở, Để kinh doanh, Lãi vốn (rẻ), Hẻm ô tô, Chính chủ, Lô góc</t>
  </si>
  <si>
    <t>[SANPHAM]574</t>
  </si>
  <si>
    <t>893.12.14 Hoàng Sa</t>
  </si>
  <si>
    <t>57.7/68m</t>
  </si>
  <si>
    <t>Nguyễn Minh Sang</t>
  </si>
  <si>
    <t>https://data.thienkhoi.com/Hang/Detail/extyry-lusdmvjj-100b0cd2</t>
  </si>
  <si>
    <t>TK-0B0CD2</t>
  </si>
  <si>
    <t>893.12.14</t>
  </si>
  <si>
    <t>Hoàng Sa</t>
  </si>
  <si>
    <t>Đặng Tâm Giao</t>
  </si>
  <si>
    <t>xxxxxx8068</t>
  </si>
  <si>
    <t>[SANPHAM]575</t>
  </si>
  <si>
    <t>628 Nguyễn Kiệm</t>
  </si>
  <si>
    <t>35.8/35.1m</t>
  </si>
  <si>
    <t>Trần Thị Ngọc Nhung</t>
  </si>
  <si>
    <t>17/05/2024 16:15</t>
  </si>
  <si>
    <t>https://data.thienkhoi.com/Hang/Detail/gbleh3-lwags1hd-a063b95d</t>
  </si>
  <si>
    <t>TK-63B95D</t>
  </si>
  <si>
    <t xml:space="preserve">Dương Thị Thùy Hương </t>
  </si>
  <si>
    <t>xxxxxx3585</t>
  </si>
  <si>
    <t>Dòng tiền ổn định, Chính chủ, Mặt phố</t>
  </si>
  <si>
    <t>[SANPHAM]576</t>
  </si>
  <si>
    <t>72.1B Giải Phóng</t>
  </si>
  <si>
    <t>80/69m</t>
  </si>
  <si>
    <t>17/05/2024 17:42</t>
  </si>
  <si>
    <t>https://data.thienkhoi.com/Hang/Detail/g8jbe1-lwajvsiw-6fb61e81</t>
  </si>
  <si>
    <t>TK-B61E81</t>
  </si>
  <si>
    <t>72.1B</t>
  </si>
  <si>
    <t>xxxxxx3347</t>
  </si>
  <si>
    <t>[SANPHAM]577</t>
  </si>
  <si>
    <t>195.2 Ngô Gia Tự</t>
  </si>
  <si>
    <t>Lê Anh Dàu_ĐC</t>
  </si>
  <si>
    <t>17/05/2024 20:01</t>
  </si>
  <si>
    <t>https://data.thienkhoi.com/Hang/Detail/f1fa83-lwaounf4-84060d64</t>
  </si>
  <si>
    <t>TK-060D64</t>
  </si>
  <si>
    <t>Long Du</t>
  </si>
  <si>
    <t>xxxxxx5570</t>
  </si>
  <si>
    <t>[SANPHAM]578</t>
  </si>
  <si>
    <t>33.17 Nguyễn Trung Trực</t>
  </si>
  <si>
    <t>51.2m</t>
  </si>
  <si>
    <t>17/05/2024 21:11</t>
  </si>
  <si>
    <t>https://data.thienkhoi.com/Hang/Detail/fauvbr-lwarchlf-af2c1e30</t>
  </si>
  <si>
    <t>TK-2C1E30</t>
  </si>
  <si>
    <t>Nguyễn Trung Trực</t>
  </si>
  <si>
    <t>chị Nguyên</t>
  </si>
  <si>
    <t>xxxxxx6029</t>
  </si>
  <si>
    <t>Nội thất đẹp - giá trị, Để ở, Chủ cần bán gấp, Hẻm xe máy, Chính chủ, Thế chấp ngân hàng</t>
  </si>
  <si>
    <t>[SANPHAM]579</t>
  </si>
  <si>
    <t>737.82.5 Lạc Long Quân</t>
  </si>
  <si>
    <t>42/36m</t>
  </si>
  <si>
    <t>18/05/2024 10:59</t>
  </si>
  <si>
    <t>https://data.thienkhoi.com/Hang/Detail/cpno4h-lwbkxzrt-51c8dbb9</t>
  </si>
  <si>
    <t>TK-C8DBB9</t>
  </si>
  <si>
    <t>737.82.5</t>
  </si>
  <si>
    <t>A Huy</t>
  </si>
  <si>
    <t>xxxxxx7179</t>
  </si>
  <si>
    <t>[SANPHAM]580</t>
  </si>
  <si>
    <t>238.2D Nguyễn Thị Minh Khai</t>
  </si>
  <si>
    <t>39/44m</t>
  </si>
  <si>
    <t>27/06/2024 17:04</t>
  </si>
  <si>
    <t>https://data.thienkhoi.com/Hang/Detail/dz5rsi-lxx3kzvy-70ac997c</t>
  </si>
  <si>
    <t>TK-AC997C</t>
  </si>
  <si>
    <t>238.2D</t>
  </si>
  <si>
    <t>Nguyễn Thị Minh Khai</t>
  </si>
  <si>
    <t>chị Diệp</t>
  </si>
  <si>
    <t>xxxxxx1914</t>
  </si>
  <si>
    <t>Hiếm, Để ở, Lãi vốn (rẻ), Chủ cần bán gấp, Hẻm xe máy, Chính chủ, Thế chấp ngân hàng</t>
  </si>
  <si>
    <t>[SANPHAM]581</t>
  </si>
  <si>
    <t>536.43.35.4B Âu Cơ</t>
  </si>
  <si>
    <t>22.6m</t>
  </si>
  <si>
    <t>18/05/2024 17:57</t>
  </si>
  <si>
    <t>https://data.thienkhoi.com/Hang/Detail/fgq80w-lwbzukzm-c2641775</t>
  </si>
  <si>
    <t>TK-641775</t>
  </si>
  <si>
    <t>536.43.35.4B</t>
  </si>
  <si>
    <t>Nguyễn Thị Năm</t>
  </si>
  <si>
    <t>xxxxxx6305</t>
  </si>
  <si>
    <t>Dòng tiền ổn định, Hiếm, Để ở, Để kinh doanh, Lãi vốn (rẻ), Chính chủ</t>
  </si>
  <si>
    <t>[SANPHAM]582</t>
  </si>
  <si>
    <t>120.59 Vũ Tùng</t>
  </si>
  <si>
    <t>60.6/68m</t>
  </si>
  <si>
    <t>18/05/2024 21:30</t>
  </si>
  <si>
    <t>https://data.thienkhoi.com/Hang/Detail/f5ytlf-lwc7h2c8-fb834d2f</t>
  </si>
  <si>
    <t>TK-834D2F</t>
  </si>
  <si>
    <t>Anh Hoàn - chị Vân</t>
  </si>
  <si>
    <t>xxxxxx8585</t>
  </si>
  <si>
    <t>[SANPHAM]583</t>
  </si>
  <si>
    <t>521.80A Cách Mạng Tháng 8</t>
  </si>
  <si>
    <t>7.35 tỷ</t>
  </si>
  <si>
    <t>18/05/2024 22:19</t>
  </si>
  <si>
    <t>https://data.thienkhoi.com/Hang/Detail/exptfx-lwc9h9ew-43bce9cc</t>
  </si>
  <si>
    <t>TK-BCE9CC</t>
  </si>
  <si>
    <t>521.80A</t>
  </si>
  <si>
    <t>chị thảo - a toàn</t>
  </si>
  <si>
    <t>xxxxxx1734</t>
  </si>
  <si>
    <t>Để ở, Lãi vốn (rẻ), Chủ cần bán gấp, Hẻm ô tô, Chính chủ</t>
  </si>
  <si>
    <t>[SANPHAM]584</t>
  </si>
  <si>
    <t>14.13.18A Thân Nhân Trung</t>
  </si>
  <si>
    <t>74m</t>
  </si>
  <si>
    <t>19/05/2024 09:52</t>
  </si>
  <si>
    <t>https://data.thienkhoi.com/Hang/Detail/exk52m-lwcxzwjm-2d2944b2</t>
  </si>
  <si>
    <t>TK-2944B2</t>
  </si>
  <si>
    <t>14.13.18A</t>
  </si>
  <si>
    <t>Thân Nhân Trung</t>
  </si>
  <si>
    <t>đỗ văn thảo</t>
  </si>
  <si>
    <t>[SANPHAM]585</t>
  </si>
  <si>
    <t>83 Võ Thị Sáu</t>
  </si>
  <si>
    <t>40.4m</t>
  </si>
  <si>
    <t>19/05/2024 10:29</t>
  </si>
  <si>
    <t>https://data.thienkhoi.com/Hang/Detail/dzxv0g-lwczag0l-a26f782d</t>
  </si>
  <si>
    <t>TK-6F782D</t>
  </si>
  <si>
    <t>Trương Thị Phương Đào</t>
  </si>
  <si>
    <t>xxxxxx7738</t>
  </si>
  <si>
    <t>Dòng tiền ổn định, Hiếm, View hồ - công viên, Để kinh doanh, Chính chủ, Mặt phố</t>
  </si>
  <si>
    <t>[SANPHAM]586</t>
  </si>
  <si>
    <t>359.2S Lê Văn Sỹ</t>
  </si>
  <si>
    <t>30.4/30m</t>
  </si>
  <si>
    <t>Lê Thị Hồng Lam</t>
  </si>
  <si>
    <t>22/03/2023 15:10</t>
  </si>
  <si>
    <t>https://data.thienkhoi.com/Hang/Detail/a033fbe6-dae4-42ae-966f-bd6ed46e7c89</t>
  </si>
  <si>
    <t>TK-6E7C89</t>
  </si>
  <si>
    <t>359.2S</t>
  </si>
  <si>
    <t>le thi thu thao</t>
  </si>
  <si>
    <t>xxxxxx2263</t>
  </si>
  <si>
    <t>Chủ cần bán gấp, Hẻm ô tô, Chính chủ</t>
  </si>
  <si>
    <t>[SANPHAM]587</t>
  </si>
  <si>
    <t>236.9 Điện Biên Phủ</t>
  </si>
  <si>
    <t>19/05/2024 12:48</t>
  </si>
  <si>
    <t>https://data.thienkhoi.com/Hang/Detail/g15a8r-lwd497r2-92a90e1e</t>
  </si>
  <si>
    <t>TK-A90E1E</t>
  </si>
  <si>
    <t>Điện Biên Phủ</t>
  </si>
  <si>
    <t>xxxxxx4209</t>
  </si>
  <si>
    <t>Dòng tiền ổn định, Hiếm, Để ở, Để kinh doanh, Lãi vốn (rẻ), Chủ cần bán gấp, Hẻm ô tô, Chính chủ, Mặt phố, Lô góc</t>
  </si>
  <si>
    <t>[SANPHAM]588</t>
  </si>
  <si>
    <t>179.11.35 Bạch Đằng</t>
  </si>
  <si>
    <t>106/110m</t>
  </si>
  <si>
    <t>10.6 tỷ</t>
  </si>
  <si>
    <t>19/05/2024 13:15</t>
  </si>
  <si>
    <t>https://data.thienkhoi.com/Hang/Detail/fihm5e-lwd58ovz-8152f03e</t>
  </si>
  <si>
    <t>TK-52F03E</t>
  </si>
  <si>
    <t>179.11.35</t>
  </si>
  <si>
    <t>chị Liên</t>
  </si>
  <si>
    <t>xxxxxx5002</t>
  </si>
  <si>
    <t>Dòng tiền ổn định, Để ở, Để kinh doanh, Hẻm ô tô, Đất - nhà cấp 4 - nhà cũ, Chính chủ</t>
  </si>
  <si>
    <t>[SANPHAM]589</t>
  </si>
  <si>
    <t>357.30H Cách Mạng Tháng Tám</t>
  </si>
  <si>
    <t>19/05/2024 14:30</t>
  </si>
  <si>
    <t>https://data.thienkhoi.com/Hang/Detail/gayxn2-lwd7x4v9-9865cd24</t>
  </si>
  <si>
    <t>TK-65CD24</t>
  </si>
  <si>
    <t>357.30H</t>
  </si>
  <si>
    <t>Lan</t>
  </si>
  <si>
    <t>xxxxxx8784</t>
  </si>
  <si>
    <t>Nội thất đẹp - giá trị, Để ở</t>
  </si>
  <si>
    <t>[SANPHAM]590</t>
  </si>
  <si>
    <t>25 Cô Giang</t>
  </si>
  <si>
    <t>48.3m</t>
  </si>
  <si>
    <t>Đinh Thị Ánh Huyền</t>
  </si>
  <si>
    <t>15/05/2024 09:02</t>
  </si>
  <si>
    <t>https://data.thienkhoi.com/Hang/Detail/ec6ax2-lw76frhj-c90a98c5</t>
  </si>
  <si>
    <t>TK-0A98C5</t>
  </si>
  <si>
    <t>Cô Giang</t>
  </si>
  <si>
    <t>a. Thiện</t>
  </si>
  <si>
    <t>xxxxxx5254</t>
  </si>
  <si>
    <t>Dòng tiền ổn định, Hiếm, Nội thất đẹp - giá trị, Để ở, Để kinh doanh, Chủ cần bán gấp, Hẻm ô tô, Hẻm xe máy, Chính chủ</t>
  </si>
  <si>
    <t>[SANPHAM]591</t>
  </si>
  <si>
    <t>87.117.18.14 Nguyễn Sỹ Sách</t>
  </si>
  <si>
    <t>83.2/86m</t>
  </si>
  <si>
    <t>15/05/2024 14:17</t>
  </si>
  <si>
    <t>https://data.thienkhoi.com/Hang/Detail/f68z0l-lw7hojm1-5e35ec8e</t>
  </si>
  <si>
    <t>TK-35EC8E</t>
  </si>
  <si>
    <t>87.117.18.14</t>
  </si>
  <si>
    <t xml:space="preserve">Nguyễn Thị Thanh Thúy </t>
  </si>
  <si>
    <t>xxxxxx7779</t>
  </si>
  <si>
    <t>Để ở, Để kinh doanh, Chủ cần bán gấp, Hẻm ô tô, Đất - nhà cấp 4 - nhà cũ, Chính chủ, Thế chấp ngân hàng</t>
  </si>
  <si>
    <t>[SANPHAM]592</t>
  </si>
  <si>
    <t>31.32.72 Ung Văn Khiêm</t>
  </si>
  <si>
    <t>14.999 tỷ</t>
  </si>
  <si>
    <t>15/05/2024 17:20</t>
  </si>
  <si>
    <t>https://data.thienkhoi.com/Hang/Detail/exjeg2-lw7o8gg4-42cfce30</t>
  </si>
  <si>
    <t>TK-CFCE30</t>
  </si>
  <si>
    <t>31.32.72</t>
  </si>
  <si>
    <t>xxxxxx0672</t>
  </si>
  <si>
    <t>Dòng tiền ổn định, Hiếm, Để kinh doanh, Lãi vốn (rẻ), Chủ cần bán gấp, Hẻm ô tô, Chính chủ, Thế chấp ngân hàng, Lô góc</t>
  </si>
  <si>
    <t>[SANPHAM]593</t>
  </si>
  <si>
    <t>43 Duy Tân</t>
  </si>
  <si>
    <t>15/05/2024 21:11</t>
  </si>
  <si>
    <t>https://data.thienkhoi.com/Hang/Detail/fgq80w-lw7whotw-a02cb9ea</t>
  </si>
  <si>
    <t>TK-2CB9EA</t>
  </si>
  <si>
    <t>Nguyễn Bảo Ngọc</t>
  </si>
  <si>
    <t>xxxxxx5905</t>
  </si>
  <si>
    <t>[SANPHAM]594</t>
  </si>
  <si>
    <t>57.40 Hồ Thị Kỷ</t>
  </si>
  <si>
    <t>34/40m</t>
  </si>
  <si>
    <t>15/05/2024 21:53</t>
  </si>
  <si>
    <t>https://data.thienkhoi.com/Hang/Detail/exh94s-lw7xz1tm-73729aa9</t>
  </si>
  <si>
    <t>TK-729AA9</t>
  </si>
  <si>
    <t>N</t>
  </si>
  <si>
    <t>xxxxxx3435</t>
  </si>
  <si>
    <t>[SANPHAM]595</t>
  </si>
  <si>
    <t>66.145( địa chỉ thực tế: (66.143E) Xô Viết Nghệ Tĩnh</t>
  </si>
  <si>
    <t>23.7/30m</t>
  </si>
  <si>
    <t>16/05/2024 10:46</t>
  </si>
  <si>
    <t>https://data.thienkhoi.com/Hang/Detail/fexc3r-lw8pl11u-3dc304ac</t>
  </si>
  <si>
    <t>TK-C304AC</t>
  </si>
  <si>
    <t>66.145( địa chỉ thực tế: (66.143E)</t>
  </si>
  <si>
    <t xml:space="preserve">Huỳnh thị Minh Nguyệt </t>
  </si>
  <si>
    <t>xxxxxx5039</t>
  </si>
  <si>
    <t>Để ở, Để kinh doanh, Lãi vốn (rẻ), Chủ cần bán gấp, Đất - nhà cấp 4 - nhà cũ, Chính chủ</t>
  </si>
  <si>
    <t>[SANPHAM]596</t>
  </si>
  <si>
    <t>720A Điện Biên phủ</t>
  </si>
  <si>
    <t>10.6m</t>
  </si>
  <si>
    <t>16/05/2024 11:15</t>
  </si>
  <si>
    <t>https://data.thienkhoi.com/Hang/Detail/f68z0l-lw8qlvtn-a5cebb2f</t>
  </si>
  <si>
    <t>TK-CEBB2F</t>
  </si>
  <si>
    <t>720A</t>
  </si>
  <si>
    <t>Điện Biên phủ</t>
  </si>
  <si>
    <t>Dòng tiền ổn định, View hồ - công viên, Nội thất đẹp - giá trị, Để ở, Lãi vốn (rẻ), Chủ cần bán gấp, Chính chủ, Thế chấp ngân hàng, Mặt phố</t>
  </si>
  <si>
    <t>[SANPHAM]1088</t>
  </si>
  <si>
    <t>13.16 Duy Tân</t>
  </si>
  <si>
    <t>14/03/2024 14:18</t>
  </si>
  <si>
    <t>https://data.thienkhoi.com/Hang/Detail/exla05-ltqwf8fv-27f7d602</t>
  </si>
  <si>
    <t>TK-F7D602</t>
  </si>
  <si>
    <t>a Đức</t>
  </si>
  <si>
    <t>xxxxxx7882</t>
  </si>
  <si>
    <t>Hiếm, Để ở, Lãi vốn (rẻ)</t>
  </si>
  <si>
    <t>[SANPHAM]597</t>
  </si>
  <si>
    <t>131.25 Nguyễn Đức Thuận</t>
  </si>
  <si>
    <t>65.9m</t>
  </si>
  <si>
    <t>16/05/2024 12:26</t>
  </si>
  <si>
    <t>https://data.thienkhoi.com/Hang/Detail/dzxv0g-lw8t5q83-14dfbf22</t>
  </si>
  <si>
    <t>TK-DFBF22</t>
  </si>
  <si>
    <t>Nguyễn Đức Thuận</t>
  </si>
  <si>
    <t>Nguyễn Hữu Tình</t>
  </si>
  <si>
    <t>xxxxxx4107</t>
  </si>
  <si>
    <t>[SANPHAM]598</t>
  </si>
  <si>
    <t>32 Đường số 8 Cư Xá Chu Văn An</t>
  </si>
  <si>
    <t>16/05/2024 13:33</t>
  </si>
  <si>
    <t>https://data.thienkhoi.com/Hang/Detail/ffthsa-lw8vkihi-bf1b17c5</t>
  </si>
  <si>
    <t>TK-1B17C5</t>
  </si>
  <si>
    <t>Đường số 8 Cư Xá Chu Văn An</t>
  </si>
  <si>
    <t>Nguyễn Thị Bạch Nhạn</t>
  </si>
  <si>
    <t>xxxxxx7379</t>
  </si>
  <si>
    <t>Để kinh doanh, Hẻm ô tô, Mặt phố</t>
  </si>
  <si>
    <t>120.34A Vũ Tùng</t>
  </si>
  <si>
    <t>3.45 tỷ</t>
  </si>
  <si>
    <t>110 triệu</t>
  </si>
  <si>
    <t>16/05/2024 13:57</t>
  </si>
  <si>
    <t>https://data.thienkhoi.com/Hang/Detail/f1flw6-lw8wf1d1-a531a86a</t>
  </si>
  <si>
    <t>TK-31A86A</t>
  </si>
  <si>
    <t>120.34A</t>
  </si>
  <si>
    <t>Ka</t>
  </si>
  <si>
    <t>Hiếm, View hồ - công viên, Để ở, Để kinh doanh, Lãi vốn (rẻ), Chủ cần bán gấp, Chính chủ, Thế chấp ngân hàng</t>
  </si>
  <si>
    <t>[SANPHAM]600</t>
  </si>
  <si>
    <t>Nguyễn Đình Chiểu 543.52</t>
  </si>
  <si>
    <t>16/05/2024 15:16</t>
  </si>
  <si>
    <t>https://data.thienkhoi.com/Hang/Detail/fiihb2-lw8z8l65-7b99a174</t>
  </si>
  <si>
    <t>TK-99A174</t>
  </si>
  <si>
    <t>xxxxxx7638</t>
  </si>
  <si>
    <t>[SANPHAM]601</t>
  </si>
  <si>
    <t>481.36 Trường Chinh</t>
  </si>
  <si>
    <t>150 triệu</t>
  </si>
  <si>
    <t>16/05/2024 15:36</t>
  </si>
  <si>
    <t>https://data.thienkhoi.com/Hang/Detail/ex7awb-lw8zykv8-3106e3e3</t>
  </si>
  <si>
    <t>TK-06E3E3</t>
  </si>
  <si>
    <t>xxxxxx8679</t>
  </si>
  <si>
    <t>[SANPHAM]602</t>
  </si>
  <si>
    <t>766.95.27 Cách Mạnh Tháng 8</t>
  </si>
  <si>
    <t>Lê Vinh Sang</t>
  </si>
  <si>
    <t>16/05/2024 15:41</t>
  </si>
  <si>
    <t>https://data.thienkhoi.com/Hang/Detail/filc6e-lw904e14-20d534d5</t>
  </si>
  <si>
    <t>TK-D534D5</t>
  </si>
  <si>
    <t>766.95.27</t>
  </si>
  <si>
    <t>Cách Mạnh Tháng 8</t>
  </si>
  <si>
    <t>a Lực</t>
  </si>
  <si>
    <t>xxxxxx2167</t>
  </si>
  <si>
    <t>Dòng tiền ổn định, Để kinh doanh, Chủ cần bán gấp, Hẻm ô tô, Chính chủ, Mặt phố, Lô góc</t>
  </si>
  <si>
    <t>[SANPHAM]603</t>
  </si>
  <si>
    <t>86A Ca Văn Thỉnh</t>
  </si>
  <si>
    <t>67m</t>
  </si>
  <si>
    <t>16/05/2024 20:22</t>
  </si>
  <si>
    <t>https://data.thienkhoi.com/Hang/Detail/ech0lo-lw9a5lrq-8a0c607c</t>
  </si>
  <si>
    <t>TK-0C607C</t>
  </si>
  <si>
    <t>86A</t>
  </si>
  <si>
    <t>Ca Văn Thỉnh</t>
  </si>
  <si>
    <t>Nguyễn Thị Thu Hồng</t>
  </si>
  <si>
    <t>[SANPHAM]604</t>
  </si>
  <si>
    <t>107.89 Ni Sư Huỳnh Liên</t>
  </si>
  <si>
    <t>16/05/2024 21:44</t>
  </si>
  <si>
    <t>https://data.thienkhoi.com/Hang/Detail/exbe99-lw9d3sqf-d2ed494b</t>
  </si>
  <si>
    <t>TK-ED494B</t>
  </si>
  <si>
    <t>Nguyễn Thị Bạch Tuyết</t>
  </si>
  <si>
    <t>xxxxxx4973</t>
  </si>
  <si>
    <t>Để ở, Chính chủ, Lô góc</t>
  </si>
  <si>
    <t>[SANPHAM]605</t>
  </si>
  <si>
    <t>210 Xô Viết Nghệ Tĩnh</t>
  </si>
  <si>
    <t>56/60m</t>
  </si>
  <si>
    <t>16/05/2024 22:29</t>
  </si>
  <si>
    <t>https://data.thienkhoi.com/Hang/Detail/fihm5e-lw9ep669-2b301e1e</t>
  </si>
  <si>
    <t>TK-301E1E</t>
  </si>
  <si>
    <t>cô Linh</t>
  </si>
  <si>
    <t>Dòng tiền ổn định, Để ở, Để kinh doanh, Chủ cần bán gấp, Chính chủ, Mặt phố</t>
  </si>
  <si>
    <t>[SANPHAM]606</t>
  </si>
  <si>
    <t>413.41 Lê Văn Sỹ</t>
  </si>
  <si>
    <t>90/100m</t>
  </si>
  <si>
    <t>Nguyễn Minh Triều_ĐC</t>
  </si>
  <si>
    <t>17/05/2024 07:58</t>
  </si>
  <si>
    <t>https://data.thienkhoi.com/Hang/Detail/f6qyr7-lw9z12ts-b6e65303</t>
  </si>
  <si>
    <t>TK-E65303</t>
  </si>
  <si>
    <t>Trần Khánh Thọ</t>
  </si>
  <si>
    <t>xxxxxx5389</t>
  </si>
  <si>
    <t>80.73.8 Hoàng Hoa Thám</t>
  </si>
  <si>
    <t>https://data.thienkhoi.com/Hang/Detail/gayxn2-lw3nhzue-df00e198</t>
  </si>
  <si>
    <t>TK-00E198</t>
  </si>
  <si>
    <t>189.2.10</t>
  </si>
  <si>
    <t>xxxxxx1368</t>
  </si>
  <si>
    <t>Hiếm, Nội thất đẹp - giá trị, Để ở, Hẻm ô tô</t>
  </si>
  <si>
    <t>146.59.18.155B Vũ Tùng</t>
  </si>
  <si>
    <t>14/17m</t>
  </si>
  <si>
    <t>https://data.thienkhoi.com/Hang/Detail/gayxn2-lw3nocgz-a4dc3cf8</t>
  </si>
  <si>
    <t>TK-DC3CF8</t>
  </si>
  <si>
    <t>80.73.8</t>
  </si>
  <si>
    <t>[SANPHAM]609</t>
  </si>
  <si>
    <t>16 Đặng Minh Trứ</t>
  </si>
  <si>
    <t>108/124m</t>
  </si>
  <si>
    <t>6.5m</t>
  </si>
  <si>
    <t>460 triệu</t>
  </si>
  <si>
    <t>13/05/2024 08:53</t>
  </si>
  <si>
    <t>https://data.thienkhoi.com/Hang/Detail/5y6thz-lw4b7rv1-547847b2</t>
  </si>
  <si>
    <t>TK-7847B2</t>
  </si>
  <si>
    <t>Đặng Minh Trứ</t>
  </si>
  <si>
    <t>cô Cẩm</t>
  </si>
  <si>
    <t>xxxxxx7411</t>
  </si>
  <si>
    <t>Hiếm, Để ở, Chính chủ, Mặt phố</t>
  </si>
  <si>
    <t>[SANPHAM]610</t>
  </si>
  <si>
    <t>42.36.33 Hoàng Hoa Thám</t>
  </si>
  <si>
    <t>13/05/2024 10:58</t>
  </si>
  <si>
    <t>https://data.thienkhoi.com/Hang/Detail/ewr4fd-lw4fov12-ed3d81b9</t>
  </si>
  <si>
    <t>TK-3D81B9</t>
  </si>
  <si>
    <t>42.36.33</t>
  </si>
  <si>
    <t>C.Tú</t>
  </si>
  <si>
    <t>xxxxxx3836</t>
  </si>
  <si>
    <t>[SANPHAM]611</t>
  </si>
  <si>
    <t>93.10 Hồ Thị Kỷ</t>
  </si>
  <si>
    <t>13/05/2024 12:24</t>
  </si>
  <si>
    <t>https://data.thienkhoi.com/Hang/Detail/cw9oss-lw4irjmn-83753a59</t>
  </si>
  <si>
    <t>TK-753A59</t>
  </si>
  <si>
    <t>cô Anh</t>
  </si>
  <si>
    <t>xxxxxx0203</t>
  </si>
  <si>
    <t>Để ở, Để kinh doanh, Chủ cần bán gấp, Hẻm ô tô, Chính chủ, Thế chấp ngân hàng</t>
  </si>
  <si>
    <t>[SANPHAM]612</t>
  </si>
  <si>
    <t>92.62.21 Xô Viết Nghệ Tĩnh</t>
  </si>
  <si>
    <t>13/05/2024 13:01</t>
  </si>
  <si>
    <t>https://data.thienkhoi.com/Hang/Detail/ewr4fd-lw4k3lld-8da046c</t>
  </si>
  <si>
    <t>TK-DA046C</t>
  </si>
  <si>
    <t>92.62.21</t>
  </si>
  <si>
    <t>C.Nga</t>
  </si>
  <si>
    <t>xxxxxx3581</t>
  </si>
  <si>
    <t>Nội thất đẹp - giá trị, Để ở, Hẻm ô tô</t>
  </si>
  <si>
    <t>[SANPHAM]613</t>
  </si>
  <si>
    <t>675A (Căn hộ số 03) Nguyễn Kiệm</t>
  </si>
  <si>
    <t>13/05/2024 14:20</t>
  </si>
  <si>
    <t>https://data.thienkhoi.com/Hang/Detail/g8oyo7-lw4mx4fp-8237eced</t>
  </si>
  <si>
    <t>TK-37ECED</t>
  </si>
  <si>
    <t>675A (Căn hộ số 03)</t>
  </si>
  <si>
    <t>Lê Công Hân</t>
  </si>
  <si>
    <t>xxxxxx4138</t>
  </si>
  <si>
    <t>Dòng tiền ổn định, Hiếm, View hồ - công viên, Để ở, Lãi vốn (rẻ), Chủ cần bán gấp, Hẻm ô tô, Chính chủ, Thang máy</t>
  </si>
  <si>
    <t>[SANPHAM]614</t>
  </si>
  <si>
    <t>467.14 Điện Biên Phủ</t>
  </si>
  <si>
    <t>Lê Thu Hương_ĐC</t>
  </si>
  <si>
    <t>13/05/2024 16:42</t>
  </si>
  <si>
    <t>https://data.thienkhoi.com/Hang/Detail/ec3fx0-lw4rzasz-3f81b0b3</t>
  </si>
  <si>
    <t>TK-81B0B3</t>
  </si>
  <si>
    <t>Lê Thị Minh Châu</t>
  </si>
  <si>
    <t>xxxxxx3482</t>
  </si>
  <si>
    <t>[SANPHAM]615</t>
  </si>
  <si>
    <t>219.89 (một phần phía trước bên trái) Trần Văn Đang</t>
  </si>
  <si>
    <t>https://data.thienkhoi.com/Hang/Detail/fgfx7c-lvyuy5r5-f0a6b5e7</t>
  </si>
  <si>
    <t>TK-A6B5E7</t>
  </si>
  <si>
    <t>(một phần phía trước bên trái) Trần Văn Đang</t>
  </si>
  <si>
    <t>c Xảo</t>
  </si>
  <si>
    <t>xxxxxx6655</t>
  </si>
  <si>
    <t>Dòng tiền ổn định, Hiếm, Để kinh doanh, Lãi vốn (rẻ), Chủ cần bán gấp, Hẻm ô tô, Chính chủ</t>
  </si>
  <si>
    <t>[SANPHAM]616</t>
  </si>
  <si>
    <t>361.27A Lê Quang Định</t>
  </si>
  <si>
    <t>21.8m</t>
  </si>
  <si>
    <t>2.45 tỷ</t>
  </si>
  <si>
    <t>14/05/2024 12:27</t>
  </si>
  <si>
    <t>https://data.thienkhoi.com/Hang/Detail/exptfx-lw5ybyj4-b6f23b2e</t>
  </si>
  <si>
    <t>TK-F23B2E</t>
  </si>
  <si>
    <t>361.27A</t>
  </si>
  <si>
    <t>chị hạnh</t>
  </si>
  <si>
    <t>xxxxxx7966</t>
  </si>
  <si>
    <t>[SANPHAM]617</t>
  </si>
  <si>
    <t>179.12 Nguyễn Hữu Cảnh</t>
  </si>
  <si>
    <t>15/17m</t>
  </si>
  <si>
    <t>14/05/2024 12:57</t>
  </si>
  <si>
    <t>https://data.thienkhoi.com/Hang/Detail/exk52m-lw5zedqy-28c8b93f</t>
  </si>
  <si>
    <t>TK-C8B93F</t>
  </si>
  <si>
    <t>Lâm</t>
  </si>
  <si>
    <t>[SANPHAM]618</t>
  </si>
  <si>
    <t>2.2.10 Thiên Phước</t>
  </si>
  <si>
    <t>14/05/2024 14:02</t>
  </si>
  <si>
    <t>https://data.thienkhoi.com/Hang/Detail/fiihb2-lw61pmq5-8eea6a7b</t>
  </si>
  <si>
    <t>TK-EA6A7B</t>
  </si>
  <si>
    <t>2.2.10</t>
  </si>
  <si>
    <t>Thiên Phước</t>
  </si>
  <si>
    <t>18.43A Nguyễn Duy</t>
  </si>
  <si>
    <t>47.6/50m</t>
  </si>
  <si>
    <t>14/05/2024 14:49</t>
  </si>
  <si>
    <t>https://data.thienkhoi.com/Hang/Detail/5exema-lw63ds4k-bfc01840</t>
  </si>
  <si>
    <t>TK-C01840</t>
  </si>
  <si>
    <t>18.43A</t>
  </si>
  <si>
    <t>Chị C</t>
  </si>
  <si>
    <t>xxxxxx6991</t>
  </si>
  <si>
    <t>Để ở, Để kinh doanh, Lãi vốn (rẻ), Chủ cần bán gấp, Chính chủ</t>
  </si>
  <si>
    <t>[SANPHAM]621</t>
  </si>
  <si>
    <t>98.85A Phan Huy Ích</t>
  </si>
  <si>
    <t>64.7/72m</t>
  </si>
  <si>
    <t>14/05/2024 16:00</t>
  </si>
  <si>
    <t>https://data.thienkhoi.com/Hang/Detail/g10hh3-lw65xdw4-be8948ab</t>
  </si>
  <si>
    <t>TK-8948AB</t>
  </si>
  <si>
    <t>98.85A</t>
  </si>
  <si>
    <t>Chị Kiều</t>
  </si>
  <si>
    <t>xxxxxx4789</t>
  </si>
  <si>
    <t>475.27.25 Hai Bà Trưng</t>
  </si>
  <si>
    <t>26/06/2024 16:04</t>
  </si>
  <si>
    <t>https://data.thienkhoi.com/Hang/Detail/e1em9a-lxvm0fkh-b6254468</t>
  </si>
  <si>
    <t>TK-254468</t>
  </si>
  <si>
    <t>475.27.25</t>
  </si>
  <si>
    <t>Hai Bà Trưng</t>
  </si>
  <si>
    <t>Nguyễn Thanh Toàn</t>
  </si>
  <si>
    <t>xxxxxx0029</t>
  </si>
  <si>
    <t>[SANPHAM]622</t>
  </si>
  <si>
    <t>540.32A Cách Mạng Tháng Tám</t>
  </si>
  <si>
    <t>30.7/32m</t>
  </si>
  <si>
    <t>14/05/2024 18:14</t>
  </si>
  <si>
    <t>https://data.thienkhoi.com/Hang/Detail/ezrvpa-lw6ap7xt-1e3bd08d</t>
  </si>
  <si>
    <t>TK-3BD08D</t>
  </si>
  <si>
    <t>540.32A</t>
  </si>
  <si>
    <t>Võ Thị Mộng Duyên</t>
  </si>
  <si>
    <t>xxxxxx2135</t>
  </si>
  <si>
    <t>332.42.7L Phan Văn Trị</t>
  </si>
  <si>
    <t>29/30m</t>
  </si>
  <si>
    <t>15/05/2024 08:17</t>
  </si>
  <si>
    <t>https://data.thienkhoi.com/Hang/Detail/fwikbj-lw74tb1n-75dc5c1d</t>
  </si>
  <si>
    <t>TK-DC5C1D</t>
  </si>
  <si>
    <t>332.42.7L</t>
  </si>
  <si>
    <t>xxxxxx4605</t>
  </si>
  <si>
    <t>Hiếm, Để ở, Lãi vốn (rẻ), Chủ cần bán gấp, Hẻm ô tô, Chính chủ, Dân đầu tư</t>
  </si>
  <si>
    <t>189.2.10 Hoàng Hoa Thám</t>
  </si>
  <si>
    <t>[SANPHAM]626</t>
  </si>
  <si>
    <t>818.23.41 Xô Viết Nghệ Tĩnh</t>
  </si>
  <si>
    <t>26/29m</t>
  </si>
  <si>
    <t>https://data.thienkhoi.com/Hang/Detail/eykbrx-lw0sjipo-a424c5e</t>
  </si>
  <si>
    <t>TK-424C5E</t>
  </si>
  <si>
    <t>818.23.41</t>
  </si>
  <si>
    <t>Chú Lực</t>
  </si>
  <si>
    <t>xxxxxx4432</t>
  </si>
  <si>
    <t>[SANPHAM]627</t>
  </si>
  <si>
    <t>18.10 Tân Trang</t>
  </si>
  <si>
    <t>20.4m</t>
  </si>
  <si>
    <t>https://data.thienkhoi.com/Hang/Detail/dz5rsi-lw1hnz3b-d1c5ce75</t>
  </si>
  <si>
    <t>TK-C5CE75</t>
  </si>
  <si>
    <t>Tân Trang</t>
  </si>
  <si>
    <t>Cô Danh</t>
  </si>
  <si>
    <t>Hiếm, Để ở, Lãi vốn (rẻ), Chủ cần bán gấp, Hẻm ô tô, Đất - nhà cấp 4 - nhà cũ</t>
  </si>
  <si>
    <t>[SANPHAM]628</t>
  </si>
  <si>
    <t>247.10 Hoàng Hoa Thám</t>
  </si>
  <si>
    <t>90.5/95m</t>
  </si>
  <si>
    <t>https://data.thienkhoi.com/Hang/Detail/fihm5e-lw1kzrs7-acb712d</t>
  </si>
  <si>
    <t>TK-CB712D</t>
  </si>
  <si>
    <t>anh Trường</t>
  </si>
  <si>
    <t>xxxxxx5388</t>
  </si>
  <si>
    <t>[SANPHAM]629</t>
  </si>
  <si>
    <t>20A-D1 đường số 6</t>
  </si>
  <si>
    <t>10.9 tỷ</t>
  </si>
  <si>
    <t>https://data.thienkhoi.com/Hang/Detail/5doqch-lw1riknw-865a0d3e</t>
  </si>
  <si>
    <t>TK-5A0D3E</t>
  </si>
  <si>
    <t>20A-D1</t>
  </si>
  <si>
    <t>đường số 6</t>
  </si>
  <si>
    <t>Phạm Thị Thuý Châu</t>
  </si>
  <si>
    <t>xxxxxx6899</t>
  </si>
  <si>
    <t>Dòng tiền ổn định, Hiếm, Nội thất đẹp - giá trị, Để kinh doanh, Chủ cần bán gấp, Chính chủ, Mặt phố, Lô góc</t>
  </si>
  <si>
    <t>[SANPHAM]630</t>
  </si>
  <si>
    <t>71.71 Nguyễn Bặc</t>
  </si>
  <si>
    <t>48.2/50m</t>
  </si>
  <si>
    <t>https://data.thienkhoi.com/Hang/Detail/f5eyh6-lw1v1hbw-4edff821</t>
  </si>
  <si>
    <t>TK-DFF821</t>
  </si>
  <si>
    <t>Lê Thị Hạnh</t>
  </si>
  <si>
    <t>xxxxxx3119</t>
  </si>
  <si>
    <t>[SANPHAM]631</t>
  </si>
  <si>
    <t>493.91C Cách Mạng Tháng 8</t>
  </si>
  <si>
    <t>https://data.thienkhoi.com/Hang/Detail/cw9oss-lw1volgf-63c238f1</t>
  </si>
  <si>
    <t>TK-C238F1</t>
  </si>
  <si>
    <t>493.91C</t>
  </si>
  <si>
    <t>xxxxxx0983</t>
  </si>
  <si>
    <t>[SANPHAM]632</t>
  </si>
  <si>
    <t>4 Tân Khai</t>
  </si>
  <si>
    <t>https://data.thienkhoi.com/Hang/Detail/exbe99-lw1w275u-c67aafd2</t>
  </si>
  <si>
    <t>TK-7AAFD2</t>
  </si>
  <si>
    <t>Võ Sỹ Lượng</t>
  </si>
  <si>
    <t>xxxxxx5538</t>
  </si>
  <si>
    <t>Hiếm, Nội thất đẹp - giá trị, Để ở, Để kinh doanh, Hẻm ô tô, Chính chủ, Mặt phố</t>
  </si>
  <si>
    <t>[SANPHAM]633</t>
  </si>
  <si>
    <t>92 (sỗ cũ G18) Ba Vân (Cư xá Tân Sợ Nhì)</t>
  </si>
  <si>
    <t>https://data.thienkhoi.com/Hang/Detail/fm29v5-lw1xn8yx-70cba6b3</t>
  </si>
  <si>
    <t>TK-CBA6B3</t>
  </si>
  <si>
    <t>92 (sỗ cũ G18)</t>
  </si>
  <si>
    <t>Ba Vân (Cư xá Tân Sợ Nhì)</t>
  </si>
  <si>
    <t>chị Xê</t>
  </si>
  <si>
    <t>xxxxxx7814</t>
  </si>
  <si>
    <t>Dòng tiền ổn định, Hiếm, Để ở, Để kinh doanh, Lãi vốn (rẻ), Chủ cần bán gấp, Đất - nhà cấp 4 - nhà cũ, Chính chủ, Dân đầu tư, Mặt phố, Lô góc</t>
  </si>
  <si>
    <t>[SANPHAM]634</t>
  </si>
  <si>
    <t>373.1.139 Lý Thường Kiệt</t>
  </si>
  <si>
    <t>110/100m</t>
  </si>
  <si>
    <t>https://data.thienkhoi.com/Hang/Detail/flm932-lw1zd3l2-3e69192a</t>
  </si>
  <si>
    <t>TK-69192A</t>
  </si>
  <si>
    <t>373.1.139</t>
  </si>
  <si>
    <t>Bùi Ngọc Sơn</t>
  </si>
  <si>
    <t>xxxxxx9755</t>
  </si>
  <si>
    <t>Để kinh doanh, Chủ cần bán gấp, Hẻm ô tô, Chính chủ, Mặt phố</t>
  </si>
  <si>
    <t>[SANPHAM]635</t>
  </si>
  <si>
    <t>601.54B Cách Mạng Tháng Tám</t>
  </si>
  <si>
    <t>130 triệu</t>
  </si>
  <si>
    <t>https://data.thienkhoi.com/Hang/Detail/gayxn2-lw26ljl5-7f107afc</t>
  </si>
  <si>
    <t>TK-107AFC</t>
  </si>
  <si>
    <t>601.54B</t>
  </si>
  <si>
    <t>Vinh</t>
  </si>
  <si>
    <t>xxxxxx4135</t>
  </si>
  <si>
    <t>[SANPHAM]636</t>
  </si>
  <si>
    <t>242.19 Phạm Văn Hai</t>
  </si>
  <si>
    <t>52.8/56m</t>
  </si>
  <si>
    <t>https://data.thienkhoi.com/Hang/Detail/gcm8le-lw28ktux-7e357d8a</t>
  </si>
  <si>
    <t>TK-357D8A</t>
  </si>
  <si>
    <t>A Dũng</t>
  </si>
  <si>
    <t>xxxxxx4452</t>
  </si>
  <si>
    <t>101.70D3 nguyễn văn đậu</t>
  </si>
  <si>
    <t>https://data.thienkhoi.com/Hang/Detail/gbgx2x-lw2xvbhc-86bc1c69</t>
  </si>
  <si>
    <t>TK-BC1C69</t>
  </si>
  <si>
    <t>101.70D3</t>
  </si>
  <si>
    <t>nguyễn văn đậu</t>
  </si>
  <si>
    <t>chị Xuyến</t>
  </si>
  <si>
    <t>xxxxxx2743</t>
  </si>
  <si>
    <t>[SANPHAM]638</t>
  </si>
  <si>
    <t>57 Ngô Thời Nhiệm</t>
  </si>
  <si>
    <t>https://data.thienkhoi.com/Hang/Detail/exjeg2-lw30s8kh-8680305e</t>
  </si>
  <si>
    <t>TK-80305E</t>
  </si>
  <si>
    <t>Ngô Thời Nhiệm</t>
  </si>
  <si>
    <t>Cô Nga</t>
  </si>
  <si>
    <t>Hiếm, Lãi vốn (rẻ), Chủ cần bán gấp, Đất - nhà cấp 4 - nhà cũ, Chính chủ, Mặt phố</t>
  </si>
  <si>
    <t>76.79B Phan Tây Hồ</t>
  </si>
  <si>
    <t>29.1/30m</t>
  </si>
  <si>
    <t>https://data.thienkhoi.com/Hang/Detail/fihm5e-lw32nelb-6249a344</t>
  </si>
  <si>
    <t>TK-49A344</t>
  </si>
  <si>
    <t>76.79B</t>
  </si>
  <si>
    <t>xxxxxx0639</t>
  </si>
  <si>
    <t>[SANPHAM]639</t>
  </si>
  <si>
    <t>123.20(Số mới 13.144 Trần Văn Hoàng) Lạc Long Quân</t>
  </si>
  <si>
    <t>99/116m</t>
  </si>
  <si>
    <t>https://data.thienkhoi.com/Hang/Detail/f5ytlf-lw3bkct2-9d638382</t>
  </si>
  <si>
    <t>TK-638382</t>
  </si>
  <si>
    <t>123.20(Số mới 13.144 Trần Văn Hoàng)</t>
  </si>
  <si>
    <t>Chị Hạnh</t>
  </si>
  <si>
    <t>xxxxxx0765</t>
  </si>
  <si>
    <t>Dòng tiền ổn định, Hiếm, Để ở, Để kinh doanh, Lãi vốn (rẻ), Chủ cần bán gấp, Hẻm ô tô, Chính chủ, Thế chấp ngân hàng</t>
  </si>
  <si>
    <t>[SANPHAM]640</t>
  </si>
  <si>
    <t>86.6 Hồ Biểu Chánh</t>
  </si>
  <si>
    <t>https://data.thienkhoi.com/Hang/Detail/g8jbe1-lw3by76x-9cec95fc</t>
  </si>
  <si>
    <t>TK-EC95FC</t>
  </si>
  <si>
    <t>Tích</t>
  </si>
  <si>
    <t>xxxxxx1129</t>
  </si>
  <si>
    <t>[SANPHAM]642</t>
  </si>
  <si>
    <t>666.30.11 Đường 3/2</t>
  </si>
  <si>
    <t>98/118m</t>
  </si>
  <si>
    <t>https://data.thienkhoi.com/Hang/Detail/f3hvkm-lw3n3xpu-663e506a</t>
  </si>
  <si>
    <t>TK-3E506A</t>
  </si>
  <si>
    <t>666.30.11</t>
  </si>
  <si>
    <t>Đường 3/2</t>
  </si>
  <si>
    <t>chị Thủy</t>
  </si>
  <si>
    <t>xxxxxx6279</t>
  </si>
  <si>
    <t>Dòng tiền ổn định, Hiếm, Để ở, Để kinh doanh, Hẻm ô tô, Đất - nhà cấp 4 - nhà cũ, Chính chủ</t>
  </si>
  <si>
    <t>325.22S Bạch Đằng</t>
  </si>
  <si>
    <t>66.3/68m</t>
  </si>
  <si>
    <t>https://data.thienkhoi.com/Hang/Detail/g0zx8y-lvygopfc-33f7558a</t>
  </si>
  <si>
    <t>TK-F7558A</t>
  </si>
  <si>
    <t>325.22S</t>
  </si>
  <si>
    <t>Hàng Minh Vũ</t>
  </si>
  <si>
    <t>xxxxxx3929</t>
  </si>
  <si>
    <t>[SANPHAM]644</t>
  </si>
  <si>
    <t>482.10.45 Nơ Trang Long</t>
  </si>
  <si>
    <t>113m</t>
  </si>
  <si>
    <t>https://data.thienkhoi.com/Hang/Detail/g40zec-lvypad5d-e4d69eb8</t>
  </si>
  <si>
    <t>TK-D69EB8</t>
  </si>
  <si>
    <t>482.10.45</t>
  </si>
  <si>
    <t>Nguyễn Trần Thị Thu An</t>
  </si>
  <si>
    <t>xxxxxx4849</t>
  </si>
  <si>
    <t>[SANPHAM]645</t>
  </si>
  <si>
    <t>169.44A ( số mới 15.44) Võ Duy Ninh</t>
  </si>
  <si>
    <t>98/65.8m</t>
  </si>
  <si>
    <t>https://data.thienkhoi.com/Hang/Detail/exptfx-lvyqzkub-9d32437d</t>
  </si>
  <si>
    <t>TK-32437D</t>
  </si>
  <si>
    <t>169.44A ( số mới 15.44)</t>
  </si>
  <si>
    <t>xxxxxx7848</t>
  </si>
  <si>
    <t>[SANPHAM]646</t>
  </si>
  <si>
    <t>3A Tân Tiến</t>
  </si>
  <si>
    <t>55/80m</t>
  </si>
  <si>
    <t>https://data.thienkhoi.com/Hang/Detail/fihm5e-lvyu7qt5-5a101229</t>
  </si>
  <si>
    <t>TK-101229</t>
  </si>
  <si>
    <t>3A</t>
  </si>
  <si>
    <t>cô Nhung</t>
  </si>
  <si>
    <t>xxxxxx6306</t>
  </si>
  <si>
    <t>Dòng tiền ổn định, Để kinh doanh, Chủ cần bán gấp, Chính chủ, Thế chấp ngân hàng, Mặt phố</t>
  </si>
  <si>
    <t>[SANPHAM]647</t>
  </si>
  <si>
    <t>242.72 Nguyễn Thiện Thuật</t>
  </si>
  <si>
    <t>30.1m</t>
  </si>
  <si>
    <t>14/05/2024 08:35</t>
  </si>
  <si>
    <t>https://data.thienkhoi.com/Hang/Detail/fwikbj-lw5q18to-9fefa290</t>
  </si>
  <si>
    <t>TK-EFA290</t>
  </si>
  <si>
    <t>Võ Hữu Bình</t>
  </si>
  <si>
    <t>xxxxxx7147</t>
  </si>
  <si>
    <t>Hiếm, Nội thất đẹp - giá trị, Để ở, Để kinh doanh, Lãi vốn (rẻ), Chủ cần bán gấp, Hẻm ô tô, Chính chủ</t>
  </si>
  <si>
    <t>[SANPHAM]648</t>
  </si>
  <si>
    <t>120A.8 Huỳnh Văn Bánh</t>
  </si>
  <si>
    <t>85.4m</t>
  </si>
  <si>
    <t>https://data.thienkhoi.com/Hang/Detail/f1flw6-lvywfyn7-aa47ebd0</t>
  </si>
  <si>
    <t>TK-47EBD0</t>
  </si>
  <si>
    <t>120A.8</t>
  </si>
  <si>
    <t>c Yến</t>
  </si>
  <si>
    <t>xxxxxx0850</t>
  </si>
  <si>
    <t>Dòng tiền ổn định, Nội thất đẹp - giá trị, Để ở, Để kinh doanh, Lãi vốn (rẻ), Chủ cần bán gấp, Hẻm ô tô, Chính chủ, Thế chấp ngân hàng</t>
  </si>
  <si>
    <t>[SANPHAM]649</t>
  </si>
  <si>
    <t>10 Nguyễn Trưởng Tộ</t>
  </si>
  <si>
    <t>https://data.thienkhoi.com/Hang/Detail/fef33f-lvyyh7as-d64876d0</t>
  </si>
  <si>
    <t>TK-4876D0</t>
  </si>
  <si>
    <t>Nguyễn Trưởng Tộ</t>
  </si>
  <si>
    <t>Anh Nam</t>
  </si>
  <si>
    <t>xxxxxx2229</t>
  </si>
  <si>
    <t>[SANPHAM]650</t>
  </si>
  <si>
    <t>98.2.13 Cống lở</t>
  </si>
  <si>
    <t>5.35 tỷ</t>
  </si>
  <si>
    <t>https://data.thienkhoi.com/Hang/Detail/exbe99-lvz0qszk-9c9d66f6</t>
  </si>
  <si>
    <t>TK-9D66F6</t>
  </si>
  <si>
    <t>98.2.13</t>
  </si>
  <si>
    <t>Cống lở</t>
  </si>
  <si>
    <t>Huỳnh Thị Nga</t>
  </si>
  <si>
    <t>xxxxxx8617</t>
  </si>
  <si>
    <t>[SANPHAM]651</t>
  </si>
  <si>
    <t>103.4 Trần Huy Liệu</t>
  </si>
  <si>
    <t>34/36m</t>
  </si>
  <si>
    <t>https://data.thienkhoi.com/Hang/Detail/fiihb2-lvz55gc3-954df527</t>
  </si>
  <si>
    <t>TK-4DF527</t>
  </si>
  <si>
    <t>Chú Chín</t>
  </si>
  <si>
    <t>xxxxxx1377</t>
  </si>
  <si>
    <t>[SANPHAM]652</t>
  </si>
  <si>
    <t>504.5 Bà Hạt</t>
  </si>
  <si>
    <t>https://data.thienkhoi.com/Hang/Detail/exbe99-lvzaz9ug-bdcc5f7e</t>
  </si>
  <si>
    <t>TK-CC5F7E</t>
  </si>
  <si>
    <t>Trần Minh Trung</t>
  </si>
  <si>
    <t>xxxxxx0345</t>
  </si>
  <si>
    <t>Để ở, Hẻm ô tô, Chính chủ, Dân đầu tư</t>
  </si>
  <si>
    <t>[SANPHAM]653</t>
  </si>
  <si>
    <t>55 Út Tịch</t>
  </si>
  <si>
    <t>https://data.thienkhoi.com/Hang/Detail/g8jzqt-lvzd8zwk-c712ceb2</t>
  </si>
  <si>
    <t>TK-12CEB2</t>
  </si>
  <si>
    <t>Út Tịch</t>
  </si>
  <si>
    <t>Trần Thị Nhung</t>
  </si>
  <si>
    <t>xxxxxx2794</t>
  </si>
  <si>
    <t>[SANPHAM]654</t>
  </si>
  <si>
    <t>47 Bàu cát 6</t>
  </si>
  <si>
    <t>71.1m</t>
  </si>
  <si>
    <t>Trần Đình Thọ</t>
  </si>
  <si>
    <t>https://data.thienkhoi.com/Hang/Detail/ey1sc7-lvzjd30t-304f764d</t>
  </si>
  <si>
    <t>TK-4F764D</t>
  </si>
  <si>
    <t>Bàu cát 6</t>
  </si>
  <si>
    <t>Nguyễn Thị Phương Thảo</t>
  </si>
  <si>
    <t>xxxxxx9967</t>
  </si>
  <si>
    <t>Dòng tiền ổn định, Hiếm, Nội thất đẹp - giá trị, Để kinh doanh, Lãi vốn (rẻ), Chủ cần bán gấp, Chính chủ, Mặt phố</t>
  </si>
  <si>
    <t>[SANPHAM]655</t>
  </si>
  <si>
    <t>Thửa 109 tờ bản đồ số 14 Bình Lợi</t>
  </si>
  <si>
    <t>Lê Viết Phong</t>
  </si>
  <si>
    <t>https://data.thienkhoi.com/Hang/Detail/ex8kj0-lw07uqzc-639941f5</t>
  </si>
  <si>
    <t>TK-9941F5</t>
  </si>
  <si>
    <t>Thửa 109 tờ bản đồ số 14</t>
  </si>
  <si>
    <t>Nam</t>
  </si>
  <si>
    <t>xxxxxx4593</t>
  </si>
  <si>
    <t>Hẻm ô tô, Đất - nhà cấp 4 - nhà cũ, Chính chủ</t>
  </si>
  <si>
    <t>[SANPHAM]656</t>
  </si>
  <si>
    <t>31.17.3 Đồng Xoài</t>
  </si>
  <si>
    <t>https://data.thienkhoi.com/Hang/Detail/ewr4fd-lw0a1vtb-93b8d9a</t>
  </si>
  <si>
    <t>TK-3B8D9A</t>
  </si>
  <si>
    <t>31.17.3</t>
  </si>
  <si>
    <t>xxxxxx5266</t>
  </si>
  <si>
    <t>[SANPHAM]657</t>
  </si>
  <si>
    <t>114 Huỳnh Văn Bánh</t>
  </si>
  <si>
    <t>92.2m</t>
  </si>
  <si>
    <t>https://data.thienkhoi.com/Hang/Detail/gbgx2x-lw0bammq-a9789f57</t>
  </si>
  <si>
    <t>TK-789F57</t>
  </si>
  <si>
    <t>xxxxxx0018</t>
  </si>
  <si>
    <t>Dòng tiền ổn định, Hiếm, Để ở, Để kinh doanh, Lãi vốn (rẻ), Chủ cần bán gấp, Chính chủ, Mặt phố</t>
  </si>
  <si>
    <t>[SANPHAM]658</t>
  </si>
  <si>
    <t>100 Nguyễn Bá Tòng</t>
  </si>
  <si>
    <t>43/60m</t>
  </si>
  <si>
    <t>https://data.thienkhoi.com/Hang/Detail/gayxn2-lw0d1o3l-6033fa03</t>
  </si>
  <si>
    <t>TK-33FA03</t>
  </si>
  <si>
    <t>Loan</t>
  </si>
  <si>
    <t>xxxxxx9639</t>
  </si>
  <si>
    <t>Hiếm, Nội thất đẹp - giá trị, Để kinh doanh, Chính chủ</t>
  </si>
  <si>
    <t>290.40.2 ( Số cũ 290.98.1) Nơ Trang Long</t>
  </si>
  <si>
    <t>58.8m</t>
  </si>
  <si>
    <t>https://data.thienkhoi.com/Hang/Detail/fef33f-lw0fvtch-c0919ec8</t>
  </si>
  <si>
    <t>TK-919EC8</t>
  </si>
  <si>
    <t>290.40.2 ( Số cũ 290.98.1)</t>
  </si>
  <si>
    <t>Chị Phan Hương</t>
  </si>
  <si>
    <t>112.12 Đinh Tiên Hoàng ( Lê Văn Duyệt )</t>
  </si>
  <si>
    <t>https://data.thienkhoi.com/Hang/Detail/f1flw6-lw0guf1s-5dc3f46c</t>
  </si>
  <si>
    <t>TK-C3F46C</t>
  </si>
  <si>
    <t>Đinh Tiên Hoàng ( Lê Văn Duyệt )</t>
  </si>
  <si>
    <t>c Lộc</t>
  </si>
  <si>
    <t>xxxxxx9955</t>
  </si>
  <si>
    <t>[SANPHAM]661</t>
  </si>
  <si>
    <t>79A Tái Thiết</t>
  </si>
  <si>
    <t>38/48m</t>
  </si>
  <si>
    <t>https://data.thienkhoi.com/Hang/Detail/fiihb2-lw0hljqy-d5ad7c5</t>
  </si>
  <si>
    <t>TK-5AD7C5</t>
  </si>
  <si>
    <t>79A</t>
  </si>
  <si>
    <t>Tái Thiết</t>
  </si>
  <si>
    <t>Vũ</t>
  </si>
  <si>
    <t>Nội thất đẹp - giá trị, Để ở, Hẻm ô tô, Chính chủ, Mặt phố</t>
  </si>
  <si>
    <t>18.12.2D Thanh Đa</t>
  </si>
  <si>
    <t>34.6/38m</t>
  </si>
  <si>
    <t>https://data.thienkhoi.com/Hang/Detail/fwikbj-lw0hsy2x-c767dcd5</t>
  </si>
  <si>
    <t>TK-67DCD5</t>
  </si>
  <si>
    <t>18.12.2D</t>
  </si>
  <si>
    <t>Thanh Đa</t>
  </si>
  <si>
    <t>Anh Uy- Chị Chi</t>
  </si>
  <si>
    <t>xxxxxx1613</t>
  </si>
  <si>
    <t>Hiếm, Nội thất đẹp - giá trị, Để ở, Lãi vốn (rẻ), Hẻm xe máy, Chính chủ, Dân đầu tư</t>
  </si>
  <si>
    <t>[SANPHAM]663</t>
  </si>
  <si>
    <t>687.32.1A Lạc Long Quân</t>
  </si>
  <si>
    <t>https://data.thienkhoi.com/Hang/Detail/f0i68s-lvwcxbie-3eacd623</t>
  </si>
  <si>
    <t>TK-ACD623</t>
  </si>
  <si>
    <t>687.32.1A</t>
  </si>
  <si>
    <t>Cô Thương</t>
  </si>
  <si>
    <t>xxxxxx3401</t>
  </si>
  <si>
    <t>[SANPHAM]664</t>
  </si>
  <si>
    <t>270.26 Hòa Hảo</t>
  </si>
  <si>
    <t>https://data.thienkhoi.com/Hang/Detail/exa2rd-lvx3k29h-d6feec43</t>
  </si>
  <si>
    <t>TK-FEEC43</t>
  </si>
  <si>
    <t>Hòa Hảo</t>
  </si>
  <si>
    <t>Vũ Đình Quân</t>
  </si>
  <si>
    <t>xxxxxx9232</t>
  </si>
  <si>
    <t>Để ở, Để kinh doanh, Chủ cần bán gấp, Hẻm xe máy, Đất - nhà cấp 4 - nhà cũ, Chính chủ</t>
  </si>
  <si>
    <t>280.9 Nơ Trang Long</t>
  </si>
  <si>
    <t>15.6m</t>
  </si>
  <si>
    <t>https://data.thienkhoi.com/Hang/Detail/fef33f-lvxaxcah-fc4d6129</t>
  </si>
  <si>
    <t>TK-4D6129</t>
  </si>
  <si>
    <t xml:space="preserve">Em Hoa </t>
  </si>
  <si>
    <t>xxxxxx4865</t>
  </si>
  <si>
    <t>[SANPHAM]666</t>
  </si>
  <si>
    <t>00.14 CC Bàu Cát 2 Hồng Lạc</t>
  </si>
  <si>
    <t>110m</t>
  </si>
  <si>
    <t>https://data.thienkhoi.com/Hang/Detail/fiihb2-lvxcwr55-41a4c08d</t>
  </si>
  <si>
    <t>TK-A4C08D</t>
  </si>
  <si>
    <t>00.14 CC Bàu Cát 2</t>
  </si>
  <si>
    <t>Ngân</t>
  </si>
  <si>
    <t>Dòng tiền ổn định, Nội thất đẹp - giá trị, Để kinh doanh, Hẻm ô tô, Chính chủ</t>
  </si>
  <si>
    <t>[SANPHAM]667</t>
  </si>
  <si>
    <t>00.15 CC Bàu Cát 2 Hồng Lạc</t>
  </si>
  <si>
    <t>https://data.thienkhoi.com/Hang/Detail/fiihb2-lvxd57xd-ed73932a</t>
  </si>
  <si>
    <t>TK-73932A</t>
  </si>
  <si>
    <t>00.15 CC Bàu Cát 2</t>
  </si>
  <si>
    <t>Dòng tiền ổn định, Nội thất đẹp - giá trị, Để ở, Để kinh doanh, Hẻm ô tô, Chính chủ, Mặt phố, Lô góc</t>
  </si>
  <si>
    <t>[SANPHAM]668</t>
  </si>
  <si>
    <t>00.16 CC Bàu Cát 2 Hồng Lạc</t>
  </si>
  <si>
    <t>https://data.thienkhoi.com/Hang/Detail/fiihb2-lvxdbv6k-34b43cdc</t>
  </si>
  <si>
    <t>TK-B43CDC</t>
  </si>
  <si>
    <t>00.16 CC Bàu Cát 2</t>
  </si>
  <si>
    <t>[SANPHAM]669</t>
  </si>
  <si>
    <t>21.33A Bình Lợi</t>
  </si>
  <si>
    <t>51.3m</t>
  </si>
  <si>
    <t>6.85 tỷ</t>
  </si>
  <si>
    <t>https://data.thienkhoi.com/Hang/Detail/fm29v5-lvxdetts-d706d840</t>
  </si>
  <si>
    <t>TK-06D840</t>
  </si>
  <si>
    <t>21.33A</t>
  </si>
  <si>
    <t>Huỳnh Thị Thảo</t>
  </si>
  <si>
    <t>xxxxxx7939</t>
  </si>
  <si>
    <t>Dòng tiền ổn định, Nội thất đẹp - giá trị, Để ở, Để kinh doanh, Lãi vốn (rẻ), Chủ cần bán gấp, Hẻm ô tô, Đất - nhà cấp 4 - nhà cũ, Chính chủ</t>
  </si>
  <si>
    <t>[SANPHAM]670</t>
  </si>
  <si>
    <t>00.18 CC Bàu Cát 2 Hồng Lạc</t>
  </si>
  <si>
    <t>https://data.thienkhoi.com/Hang/Detail/fiihb2-lvxdplx7-d332fa3a</t>
  </si>
  <si>
    <t>TK-32FA3A</t>
  </si>
  <si>
    <t>00.18 CC Bàu Cát 2</t>
  </si>
  <si>
    <t>47.6 phan văn trị</t>
  </si>
  <si>
    <t>https://data.thienkhoi.com/Hang/Detail/filc6e-lvxdur86-8a38df6b</t>
  </si>
  <si>
    <t>TK-38DF6B</t>
  </si>
  <si>
    <t>phan văn trị</t>
  </si>
  <si>
    <t>xxxxxx4011</t>
  </si>
  <si>
    <t>[SANPHAM]672</t>
  </si>
  <si>
    <t>83.26A Hoà Hưng</t>
  </si>
  <si>
    <t>https://data.thienkhoi.com/Hang/Detail/f0i68s-lvxj6s8n-90b75553</t>
  </si>
  <si>
    <t>TK-B75553</t>
  </si>
  <si>
    <t>83.26A</t>
  </si>
  <si>
    <t>Hoà Hưng</t>
  </si>
  <si>
    <t>xxxxxx2516</t>
  </si>
  <si>
    <t>Hiếm, Chính chủ</t>
  </si>
  <si>
    <t>[SANPHAM]673</t>
  </si>
  <si>
    <t>214.52-52A Vạn Kiếp</t>
  </si>
  <si>
    <t>41.4m</t>
  </si>
  <si>
    <t>Đinh Thị Ánh Tuyết</t>
  </si>
  <si>
    <t>https://data.thienkhoi.com/Hang/Detail/f753m6-lvxmctvp-50dad166</t>
  </si>
  <si>
    <t>TK-DAD166</t>
  </si>
  <si>
    <t>214.52-52A</t>
  </si>
  <si>
    <t>Vạn Kiếp</t>
  </si>
  <si>
    <t>C T</t>
  </si>
  <si>
    <t>xxxxxx5378</t>
  </si>
  <si>
    <t>Dòng tiền ổn định, Nội thất đẹp - giá trị, Để ở, Chủ cần bán gấp, Chính chủ</t>
  </si>
  <si>
    <t>[SANPHAM]674</t>
  </si>
  <si>
    <t>57.9 Nguyễn Văn Đậu</t>
  </si>
  <si>
    <t>https://data.thienkhoi.com/Hang/Detail/f753m6-lvxmr0q9-8fadab73</t>
  </si>
  <si>
    <t>TK-ADAB73</t>
  </si>
  <si>
    <t>Dòng tiền ổn định, Để ở, Chủ cần bán gấp, Hẻm xe máy, Đất - nhà cấp 4 - nhà cũ, Chính chủ</t>
  </si>
  <si>
    <t>[SANPHAM]675</t>
  </si>
  <si>
    <t>7 Trung Lang</t>
  </si>
  <si>
    <t>https://data.thienkhoi.com/Hang/Detail/f1fmhi-lvxpsv8o-d8458646</t>
  </si>
  <si>
    <t>TK-458646</t>
  </si>
  <si>
    <t>cô Định</t>
  </si>
  <si>
    <t>xxxxxx3727</t>
  </si>
  <si>
    <t>Hiếm, View hồ - công viên, Để ở, Hẻm ô tô, Chính chủ, Mặt phố</t>
  </si>
  <si>
    <t>[SANPHAM]676</t>
  </si>
  <si>
    <t>546.16.19 Bình Quới</t>
  </si>
  <si>
    <t>59.5m</t>
  </si>
  <si>
    <t>https://data.thienkhoi.com/Hang/Detail/fm29v5-lvxpyhe7-6ffdfda8</t>
  </si>
  <si>
    <t>TK-FDFDA8</t>
  </si>
  <si>
    <t>546.16.19</t>
  </si>
  <si>
    <t>Lê Thị Ngọc Mến</t>
  </si>
  <si>
    <t>xxxxxx6726</t>
  </si>
  <si>
    <t>[SANPHAM]677</t>
  </si>
  <si>
    <t>32.6 Tứ Hải</t>
  </si>
  <si>
    <t>9.7 tỷ</t>
  </si>
  <si>
    <t>https://data.thienkhoi.com/Hang/Detail/exbe99-lvxq3jh8-1cbaced0</t>
  </si>
  <si>
    <t>TK-BACED0</t>
  </si>
  <si>
    <t>Trần Thị Hoàn</t>
  </si>
  <si>
    <t>xxxxxx4908</t>
  </si>
  <si>
    <t>[SANPHAM]678</t>
  </si>
  <si>
    <t>438.22E Lê Hồng Phong</t>
  </si>
  <si>
    <t>https://data.thienkhoi.com/Hang/Detail/exh94s-lvxrecul-68e58dc5</t>
  </si>
  <si>
    <t>TK-E58DC5</t>
  </si>
  <si>
    <t>438.22E</t>
  </si>
  <si>
    <t>xxxxxx8782</t>
  </si>
  <si>
    <t>[SANPHAM]679</t>
  </si>
  <si>
    <t>119.51 Nguyễn Hồng Đào</t>
  </si>
  <si>
    <t>54/55m</t>
  </si>
  <si>
    <t>https://data.thienkhoi.com/Hang/Detail/fiihb2-lvxtcta7-784bce19</t>
  </si>
  <si>
    <t>TK-4BCE19</t>
  </si>
  <si>
    <t>Phước</t>
  </si>
  <si>
    <t>xxxxxx8938</t>
  </si>
  <si>
    <t>[SANPHAM]680</t>
  </si>
  <si>
    <t>295.5 (Số cũ 297.983) Hòa Hảo</t>
  </si>
  <si>
    <t>https://data.thienkhoi.com/Hang/Detail/exbe99-lvxx3gqf-ea1ea19</t>
  </si>
  <si>
    <t>TK-A1EA19</t>
  </si>
  <si>
    <t>295.5 (Số cũ 297.983)</t>
  </si>
  <si>
    <t>Cao Thị Sáu</t>
  </si>
  <si>
    <t>xxxxxx8673</t>
  </si>
  <si>
    <t>[SANPHAM]681</t>
  </si>
  <si>
    <t>246.12 Đồng Đen</t>
  </si>
  <si>
    <t>123m</t>
  </si>
  <si>
    <t>Nguyễn Văn Thư_ĐC</t>
  </si>
  <si>
    <t>https://data.thienkhoi.com/Hang/Detail/e3gsy4-lvy0ctfk-d01c65d8</t>
  </si>
  <si>
    <t>TK-1C65D8</t>
  </si>
  <si>
    <t>Chị Thủy - Anh Hùng</t>
  </si>
  <si>
    <t>Hiếm, Nội thất đẹp - giá trị, Lãi vốn (rẻ), Hẻm ô tô, Chính chủ</t>
  </si>
  <si>
    <t>[SANPHAM]682</t>
  </si>
  <si>
    <t>433.8 lý thái tổ</t>
  </si>
  <si>
    <t>https://data.thienkhoi.com/Hang/Detail/69u288-lvut4og3-f1b5258</t>
  </si>
  <si>
    <t>TK-1B5258</t>
  </si>
  <si>
    <t>lý thái tổ</t>
  </si>
  <si>
    <t xml:space="preserve">chị Điệp </t>
  </si>
  <si>
    <t>xxxxxx2727</t>
  </si>
  <si>
    <t>[SANPHAM]683</t>
  </si>
  <si>
    <t>347.6.26A Chu Văn An</t>
  </si>
  <si>
    <t>72.2/73m</t>
  </si>
  <si>
    <t>https://data.thienkhoi.com/Hang/Detail/fihm5e-lvuuf987-922807c8</t>
  </si>
  <si>
    <t>TK-2807C8</t>
  </si>
  <si>
    <t>347.6.26A</t>
  </si>
  <si>
    <t>chị Thư</t>
  </si>
  <si>
    <t>Dòng tiền ổn định, Để ở, Chủ cần bán gấp, Hẻm ô tô, Chính chủ, Thế chấp ngân hàng</t>
  </si>
  <si>
    <t>[SANPHAM]684</t>
  </si>
  <si>
    <t>82.33 Nguyễn Công Trứ</t>
  </si>
  <si>
    <t>https://data.thienkhoi.com/Hang/Detail/ewqa9y-lvuydqbe-fb2d6abb</t>
  </si>
  <si>
    <t>TK-2D6ABB</t>
  </si>
  <si>
    <t>Nguyễn Công Trứ</t>
  </si>
  <si>
    <t>Quý</t>
  </si>
  <si>
    <t>xxxxxx9139</t>
  </si>
  <si>
    <t>Hiếm, Để ở, Để kinh doanh, Chủ cần bán gấp, Chính chủ, Lô góc</t>
  </si>
  <si>
    <t>[SANPHAM]685</t>
  </si>
  <si>
    <t>127.10 Cống Lở</t>
  </si>
  <si>
    <t>https://data.thienkhoi.com/Hang/Detail/fhpvdm-lvv14f87-1b4dba68</t>
  </si>
  <si>
    <t>TK-4DBA68</t>
  </si>
  <si>
    <t xml:space="preserve">Bích Đào </t>
  </si>
  <si>
    <t>xxxxxx5597</t>
  </si>
  <si>
    <t>[SANPHAM]686</t>
  </si>
  <si>
    <t>87.55A Nguyễn Sỹ Sách</t>
  </si>
  <si>
    <t>96.9/97m</t>
  </si>
  <si>
    <t>https://data.thienkhoi.com/Hang/Detail/f68z0l-lvvss9b1-d8dbfc61</t>
  </si>
  <si>
    <t>TK-DBFC61</t>
  </si>
  <si>
    <t>87.55A</t>
  </si>
  <si>
    <t>Nguyễn Hồng Thùy</t>
  </si>
  <si>
    <t>xxxxxx2241</t>
  </si>
  <si>
    <t>Dòng tiền ổn định, Để ở, Để kinh doanh, Hẻm ô tô, Chính chủ, Thế chấp ngân hàng</t>
  </si>
  <si>
    <t>[SANPHAM]687</t>
  </si>
  <si>
    <t>15.23C (số cũ 14.19) Trần Mai Ninh</t>
  </si>
  <si>
    <t>https://data.thienkhoi.com/Hang/Detail/ex7awb-lvvu4k5p-ea5e411e</t>
  </si>
  <si>
    <t>TK-5E411E</t>
  </si>
  <si>
    <t>15.23C (số cũ 14.19)</t>
  </si>
  <si>
    <t>Trần Mai Ninh</t>
  </si>
  <si>
    <t>c Lệ</t>
  </si>
  <si>
    <t>xxxxxx6887</t>
  </si>
  <si>
    <t>[SANPHAM]688</t>
  </si>
  <si>
    <t>179.14 Tô Hiến Thành</t>
  </si>
  <si>
    <t>41/44m</t>
  </si>
  <si>
    <t>Hoàng Văn Thịnh_ĐC</t>
  </si>
  <si>
    <t>https://data.thienkhoi.com/Hang/Detail/ffl4t5-lvvuyovz-8b4dc191</t>
  </si>
  <si>
    <t>TK-4DC191</t>
  </si>
  <si>
    <t>Chị Mai</t>
  </si>
  <si>
    <t>xxxxxx0722</t>
  </si>
  <si>
    <t>Dòng tiền ổn định, Hẻm ô tô, Chính chủ</t>
  </si>
  <si>
    <t>142.6E Trường Sa</t>
  </si>
  <si>
    <t>https://data.thienkhoi.com/Hang/Detail/ev0gfj-lvvw1c21-c2b3f9f2</t>
  </si>
  <si>
    <t>TK-B3F9F2</t>
  </si>
  <si>
    <t>142.6E</t>
  </si>
  <si>
    <t>xxxxxx1719</t>
  </si>
  <si>
    <t>426.8B Bình Quới</t>
  </si>
  <si>
    <t>https://data.thienkhoi.com/Hang/Detail/gayxn2-lvvwf9h0-3d7c09cd</t>
  </si>
  <si>
    <t>TK-7C09CD</t>
  </si>
  <si>
    <t>426.8B</t>
  </si>
  <si>
    <t>xxxxxx3291</t>
  </si>
  <si>
    <t>Hiếm, Để ở, Chính chủ, Thế chấp ngân hàng</t>
  </si>
  <si>
    <t>[SANPHAM]691</t>
  </si>
  <si>
    <t>389/7A trần Bình Trọng</t>
  </si>
  <si>
    <t>27.9/33m</t>
  </si>
  <si>
    <t>Trần Tuấn An</t>
  </si>
  <si>
    <t>https://data.thienkhoi.com/Hang/Detail/fl3f7f-lvvx3mj1-b28d12bb</t>
  </si>
  <si>
    <t>TK-8D12BB</t>
  </si>
  <si>
    <t>389/7A</t>
  </si>
  <si>
    <t>trần Bình Trọng</t>
  </si>
  <si>
    <t>nguyễn thị huệ</t>
  </si>
  <si>
    <t>xxxxxx6599</t>
  </si>
  <si>
    <t>Để ở, Lãi vốn (rẻ), Đất - nhà cấp 4 - nhà cũ</t>
  </si>
  <si>
    <t>[SANPHAM]692</t>
  </si>
  <si>
    <t>685.52.22 Xô Viết Nghệ Tĩnh</t>
  </si>
  <si>
    <t>https://data.thienkhoi.com/Hang/Detail/f753m6-lvvxsta4-e6fbfe64</t>
  </si>
  <si>
    <t>TK-FBFE64</t>
  </si>
  <si>
    <t>685.52.22</t>
  </si>
  <si>
    <t>xxxxxx9659</t>
  </si>
  <si>
    <t>[SANPHAM]693</t>
  </si>
  <si>
    <t>685.52.24 ( số cũ 521.152) Xô Viết Nghệ Tĩnh</t>
  </si>
  <si>
    <t>https://data.thienkhoi.com/Hang/Detail/f753m6-lvvy1pay-e5e2d293</t>
  </si>
  <si>
    <t>TK-E2D293</t>
  </si>
  <si>
    <t>685.52.24 ( số cũ 521.152)</t>
  </si>
  <si>
    <t>Dòng tiền ổn định, Chủ cần bán gấp, Hẻm ô tô, Đất - nhà cấp 4 - nhà cũ, Chính chủ</t>
  </si>
  <si>
    <t>[SANPHAM]694</t>
  </si>
  <si>
    <t>685.52.26 Xô Viết Nghệ Tĩnh</t>
  </si>
  <si>
    <t>59.2/2m</t>
  </si>
  <si>
    <t>https://data.thienkhoi.com/Hang/Detail/f753m6-lvvy8qct-d5afe911</t>
  </si>
  <si>
    <t>TK-AFE911</t>
  </si>
  <si>
    <t>685.52.26</t>
  </si>
  <si>
    <t>c T</t>
  </si>
  <si>
    <t>[SANPHAM]695</t>
  </si>
  <si>
    <t>1.7 Chấn Hưng</t>
  </si>
  <si>
    <t>https://data.thienkhoi.com/Hang/Detail/fiihb2-lvw73v1w-92a0995d</t>
  </si>
  <si>
    <t>TK-A0995D</t>
  </si>
  <si>
    <t>Chấn Hưng</t>
  </si>
  <si>
    <t>phan</t>
  </si>
  <si>
    <t>xxxxxx7781</t>
  </si>
  <si>
    <t>[SANPHAM]696</t>
  </si>
  <si>
    <t>45.53.3 Trần Thái Tông</t>
  </si>
  <si>
    <t>104/108m</t>
  </si>
  <si>
    <t>Võ Trần Hoàng Minh_ĐC</t>
  </si>
  <si>
    <t>https://data.thienkhoi.com/Hang/Detail/bp045g-lvw9gm3g-ad43884e</t>
  </si>
  <si>
    <t>TK-43884E</t>
  </si>
  <si>
    <t>45.53.3</t>
  </si>
  <si>
    <t>Phạm Thị Lệ Thủy</t>
  </si>
  <si>
    <t>xxxxxx9162</t>
  </si>
  <si>
    <t>[SANPHAM]697</t>
  </si>
  <si>
    <t>45.49A Trần Thái Tông</t>
  </si>
  <si>
    <t>https://data.thienkhoi.com/Hang/Detail/bp045g-lvw9u19n-b1c690a0</t>
  </si>
  <si>
    <t>TK-C690A0</t>
  </si>
  <si>
    <t>45.49A</t>
  </si>
  <si>
    <t>Dòng tiền ổn định, Để ở, Lãi vốn (rẻ), Hẻm ô tô, Đất - nhà cấp 4 - nhà cũ, Chính chủ</t>
  </si>
  <si>
    <t>[SANPHAM]698</t>
  </si>
  <si>
    <t>73 Đổ Tấn Phong</t>
  </si>
  <si>
    <t>https://data.thienkhoi.com/Hang/Detail/g2441s-lvwaimhr-bc18ae52</t>
  </si>
  <si>
    <t>TK-18AE52</t>
  </si>
  <si>
    <t>Đổ Tấn Phong</t>
  </si>
  <si>
    <t>Lê Thanh Thuỷ</t>
  </si>
  <si>
    <t>xxxxxx5259</t>
  </si>
  <si>
    <t>[SANPHAM]699</t>
  </si>
  <si>
    <t>122.9 Ngô Gia Tự</t>
  </si>
  <si>
    <t>https://data.thienkhoi.com/Hang/Detail/g8jbe1-lvwasdmm-dc27bc1b</t>
  </si>
  <si>
    <t>TK-27BC1B</t>
  </si>
  <si>
    <t>Tường, Trinh</t>
  </si>
  <si>
    <t>xxxxxx4902</t>
  </si>
  <si>
    <t>[SANPHAM]700</t>
  </si>
  <si>
    <t>140.27 Đặng Văn Ngữ</t>
  </si>
  <si>
    <t>48.4/49m</t>
  </si>
  <si>
    <t>https://data.thienkhoi.com/Hang/Detail/f3hvkm-lvwc66z3-849a8bc2</t>
  </si>
  <si>
    <t>TK-9A8BC2</t>
  </si>
  <si>
    <t>anh Quang</t>
  </si>
  <si>
    <t>xxxxxx0123</t>
  </si>
  <si>
    <t>[SANPHAM]701</t>
  </si>
  <si>
    <t>1025.21E cách mạng tháng tám</t>
  </si>
  <si>
    <t>49/52m</t>
  </si>
  <si>
    <t>https://data.thienkhoi.com/Hang/Detail/f68z0l-lvs8zujx-64644c98</t>
  </si>
  <si>
    <t>TK-644C98</t>
  </si>
  <si>
    <t>1025.21E</t>
  </si>
  <si>
    <t xml:space="preserve">Nguyễn Minh Thảo </t>
  </si>
  <si>
    <t>Lãi vốn (rẻ), Hẻm ô tô, Đất - nhà cấp 4 - nhà cũ</t>
  </si>
  <si>
    <t>[SANPHAM]702</t>
  </si>
  <si>
    <t>66.28B Nhiêu Tứ</t>
  </si>
  <si>
    <t>https://data.thienkhoi.com/Hang/Detail/60jauf-lvt26tvq-ae404de2</t>
  </si>
  <si>
    <t>TK-404DE2</t>
  </si>
  <si>
    <t>66.28B</t>
  </si>
  <si>
    <t>C Giang</t>
  </si>
  <si>
    <t>xxxxxx1097</t>
  </si>
  <si>
    <t>Hiếm, Nội thất đẹp - giá trị, Để kinh doanh, Hẻm ô tô, Chính chủ</t>
  </si>
  <si>
    <t>[SANPHAM]703</t>
  </si>
  <si>
    <t>292.53.3 Bà Hạt</t>
  </si>
  <si>
    <t>https://data.thienkhoi.com/Hang/Detail/fiihb2-lvt35cyo-f5fe2e2f</t>
  </si>
  <si>
    <t>TK-FE2E2F</t>
  </si>
  <si>
    <t>292.53.3</t>
  </si>
  <si>
    <t>Lam</t>
  </si>
  <si>
    <t>xxxxxx4358</t>
  </si>
  <si>
    <t>[SANPHAM]704</t>
  </si>
  <si>
    <t>113.36 Năm Châu</t>
  </si>
  <si>
    <t>https://data.thienkhoi.com/Hang/Detail/fiihb2-lvta7snp-8989501c</t>
  </si>
  <si>
    <t>TK-89501C</t>
  </si>
  <si>
    <t>Mạnh</t>
  </si>
  <si>
    <t>xxxxxx2711</t>
  </si>
  <si>
    <t>[SANPHAM]705</t>
  </si>
  <si>
    <t>20.22 Hồ Thị Kỷ</t>
  </si>
  <si>
    <t>https://data.thienkhoi.com/Hang/Detail/f3hvkm-lvtair7o-bb39bc73</t>
  </si>
  <si>
    <t>TK-39BC73</t>
  </si>
  <si>
    <t>anh Phát</t>
  </si>
  <si>
    <t>Dòng tiền ổn định, Hiếm, Nội thất đẹp - giá trị, Để ở, Để kinh doanh, Chủ cần bán gấp, Hẻm ô tô, Chính chủ, Thế chấp ngân hàng</t>
  </si>
  <si>
    <t>[SANPHAM]706</t>
  </si>
  <si>
    <t>618.16A Cách Mạng Tháng Tám</t>
  </si>
  <si>
    <t>20/03/2024 18:16</t>
  </si>
  <si>
    <t>https://data.thienkhoi.com/Hang/Detail/exk52m-ltzpkd1r-2aeae204</t>
  </si>
  <si>
    <t>TK-EAE204</t>
  </si>
  <si>
    <t>618.16A</t>
  </si>
  <si>
    <t>trần chí sỹ</t>
  </si>
  <si>
    <t>xxxxxx3441</t>
  </si>
  <si>
    <t>66.95 Xô Viết Nghệ Tĩnh</t>
  </si>
  <si>
    <t>https://data.thienkhoi.com/Hang/Detail/g8jbe1-lvtimxvo-8801557a</t>
  </si>
  <si>
    <t>TK-01557A</t>
  </si>
  <si>
    <t>Quí</t>
  </si>
  <si>
    <t>xxxxxx9336</t>
  </si>
  <si>
    <t>[SANPHAM]709</t>
  </si>
  <si>
    <t>82.14.22 Nguyễn Xí</t>
  </si>
  <si>
    <t>https://data.thienkhoi.com/Hang/Detail/8508808e-7a4b-4d6a-8531-2974e88ebad6</t>
  </si>
  <si>
    <t>TK-8EBAD6</t>
  </si>
  <si>
    <t>82.14.22</t>
  </si>
  <si>
    <t>Nguyễn Xí</t>
  </si>
  <si>
    <t>Đinh Thị Thanh Tâm</t>
  </si>
  <si>
    <t>xxxxxx0444</t>
  </si>
  <si>
    <t>Dòng tiền ổn định, Hiếm, Để kinh doanh, Lãi vốn (rẻ), Hẻm ô tô, Chính chủ</t>
  </si>
  <si>
    <t>[SANPHAM]710</t>
  </si>
  <si>
    <t>92 Nguyễn Thanh Tuyền</t>
  </si>
  <si>
    <t>https://data.thienkhoi.com/Hang/Detail/6hianw-lvto64yx-c3e7f0f</t>
  </si>
  <si>
    <t>TK-3E7F0F</t>
  </si>
  <si>
    <t>Nguyễn Thanh Tuyền</t>
  </si>
  <si>
    <t>xxxxxx5827</t>
  </si>
  <si>
    <t>Dòng tiền ổn định, Hiếm, Nội thất đẹp - giá trị, Để ở, Để kinh doanh, Lãi vốn (rẻ), Chủ cần bán gấp, Hẻm ô tô, Chính chủ, Mặt phố</t>
  </si>
  <si>
    <t>[SANPHAM]713</t>
  </si>
  <si>
    <t>131.31 Nguyễn Đức Thuận</t>
  </si>
  <si>
    <t>60.4/62m</t>
  </si>
  <si>
    <t>https://data.thienkhoi.com/Hang/Detail/gcm8le-lvtoj0ov-13ca1931</t>
  </si>
  <si>
    <t>TK-CA1931</t>
  </si>
  <si>
    <t>xxxxxx3109</t>
  </si>
  <si>
    <t>Hiếm, Chủ cần bán gấp, Chính chủ, Thế chấp ngân hàng</t>
  </si>
  <si>
    <t>[SANPHAM]714</t>
  </si>
  <si>
    <t>194.50.8B Bạch Đằng</t>
  </si>
  <si>
    <t>68.1/72m</t>
  </si>
  <si>
    <t>https://data.thienkhoi.com/Hang/Detail/dz5rsi-lvudcssf-2c2408f4</t>
  </si>
  <si>
    <t>TK-2408F4</t>
  </si>
  <si>
    <t>194.50.8B</t>
  </si>
  <si>
    <t>anh Long</t>
  </si>
  <si>
    <t>xxxxxx7835</t>
  </si>
  <si>
    <t>Hiếm, Nội thất đẹp - giá trị, Để ở, Để kinh doanh, Lãi vốn (rẻ), Chủ cần bán gấp, Hẻm ô tô, Chính chủ, Dân đầu tư, Thế chấp ngân hàng</t>
  </si>
  <si>
    <t>26.16 Trần Quang Diệu</t>
  </si>
  <si>
    <t>25/24m</t>
  </si>
  <si>
    <t>Trưởng phòng Trịnh Thanh Hoan</t>
  </si>
  <si>
    <t>25/02/2024 15:10</t>
  </si>
  <si>
    <t>https://data.thienkhoi.com/Hang/Detail/fxte3z-lt18cfa5-948780e</t>
  </si>
  <si>
    <t>TK-48780E</t>
  </si>
  <si>
    <t xml:space="preserve">Nguyễn thị kim Dung </t>
  </si>
  <si>
    <t>xxxxxx7968</t>
  </si>
  <si>
    <t>Trịnh Thanh Hoan</t>
  </si>
  <si>
    <t>[SANPHAM]716</t>
  </si>
  <si>
    <t>336.104 phan văn trị</t>
  </si>
  <si>
    <t>7.8m</t>
  </si>
  <si>
    <t>https://data.thienkhoi.com/Hang/Detail/gbgx2x-lvulajw5-2b79d88a</t>
  </si>
  <si>
    <t>TK-79D88A</t>
  </si>
  <si>
    <t>anh Huy</t>
  </si>
  <si>
    <t>xxxxxx0606</t>
  </si>
  <si>
    <t>Hiếm, Để ở, Lãi vốn (rẻ), Chủ cần bán gấp, Hẻm xe máy, Đất - nhà cấp 4 - nhà cũ, Chính chủ</t>
  </si>
  <si>
    <t>[SANPHAM]717</t>
  </si>
  <si>
    <t>141.8 Nguyễn Công Hoan</t>
  </si>
  <si>
    <t>48/54m</t>
  </si>
  <si>
    <t>https://data.thienkhoi.com/Hang/Detail/fhpvdm-lvulymcz-6953150f</t>
  </si>
  <si>
    <t>TK-53150F</t>
  </si>
  <si>
    <t>Thu Hà</t>
  </si>
  <si>
    <t>xxxxxx0720</t>
  </si>
  <si>
    <t>[SANPHAM]718</t>
  </si>
  <si>
    <t>36.9A Huỳnh Văn Nghệ</t>
  </si>
  <si>
    <t>https://data.thienkhoi.com/Hang/Detail/exbe99-lvur2s7y-703768d9</t>
  </si>
  <si>
    <t>TK-3768D9</t>
  </si>
  <si>
    <t>36.9A</t>
  </si>
  <si>
    <t>Trần Đình Hoan</t>
  </si>
  <si>
    <t>244.7 Huỳnh Văn Bánh</t>
  </si>
  <si>
    <t>15/20m</t>
  </si>
  <si>
    <t>4.45 tỷ</t>
  </si>
  <si>
    <t>https://data.thienkhoi.com/Hang/Detail/exh94s-lvuripzm-705210d3</t>
  </si>
  <si>
    <t>TK-5210D3</t>
  </si>
  <si>
    <t>xxxxxx4413</t>
  </si>
  <si>
    <t>Hiếm, Nội thất đẹp - giá trị, Để ở, Để kinh doanh, Hẻm ô tô, Chính chủ</t>
  </si>
  <si>
    <t>[SANPHAM]720</t>
  </si>
  <si>
    <t>62.11B Trần Bình Trọng</t>
  </si>
  <si>
    <t>55.2m</t>
  </si>
  <si>
    <t>9.89 tỷ</t>
  </si>
  <si>
    <t>https://data.thienkhoi.com/Hang/Detail/exgm82-lvqus9xw-b5375e86</t>
  </si>
  <si>
    <t>TK-375E86</t>
  </si>
  <si>
    <t>62.11B</t>
  </si>
  <si>
    <t>Nguyễn Thị Hoài Sơn</t>
  </si>
  <si>
    <t>[SANPHAM]719</t>
  </si>
  <si>
    <t>67.11 Trần Kế Xương</t>
  </si>
  <si>
    <t>58/65m</t>
  </si>
  <si>
    <t>https://data.thienkhoi.com/Hang/Detail/f1flw6-lvrjp731-b1f06685</t>
  </si>
  <si>
    <t>TK-F06685</t>
  </si>
  <si>
    <t>Trần Kế Xương</t>
  </si>
  <si>
    <t>a Hưng</t>
  </si>
  <si>
    <t>xxxxxx0995</t>
  </si>
  <si>
    <t>Dòng tiền ổn định, Hiếm, View hồ - công viên, Để ở, Để kinh doanh, Lãi vốn (rẻ), Chủ cần bán gấp, Hẻm ô tô, Chính chủ</t>
  </si>
  <si>
    <t>16.41.15 Nguyễn Thiện Thuật</t>
  </si>
  <si>
    <t>32.1/34m</t>
  </si>
  <si>
    <t>14/06/2024 17:41</t>
  </si>
  <si>
    <t>https://data.thienkhoi.com/Hang/Detail/ezbi8a-lwsxcd7s-4f8d3cad</t>
  </si>
  <si>
    <t>TK-8D3CAD</t>
  </si>
  <si>
    <t>16.41.15</t>
  </si>
  <si>
    <t>chị Phượng</t>
  </si>
  <si>
    <t>xxxxxx0488</t>
  </si>
  <si>
    <t>Hiếm, Nội thất đẹp - giá trị, Để kinh doanh, Chủ cần bán gấp, Hẻm ô tô, Chính chủ</t>
  </si>
  <si>
    <t>[SANPHAM]721</t>
  </si>
  <si>
    <t>286 Võ Thành Trang</t>
  </si>
  <si>
    <t>96m</t>
  </si>
  <si>
    <t>https://data.thienkhoi.com/Hang/Detail/gayxn2-lvrprkih-d825455a</t>
  </si>
  <si>
    <t>TK-25455A</t>
  </si>
  <si>
    <t>Bửu</t>
  </si>
  <si>
    <t>xxxxxx3090</t>
  </si>
  <si>
    <t>Dòng tiền ổn định, Hiếm, Để kinh doanh, Chính chủ, Thế chấp ngân hàng, Mặt phố</t>
  </si>
  <si>
    <t>[SANPHAM]722</t>
  </si>
  <si>
    <t>2A.2C Bạch Đằng 1</t>
  </si>
  <si>
    <t>https://data.thienkhoi.com/Hang/Detail/6hianw-lvrpwi6w-984550a1</t>
  </si>
  <si>
    <t>TK-4550A1</t>
  </si>
  <si>
    <t>2A.2C</t>
  </si>
  <si>
    <t>Bạch Đằng 1</t>
  </si>
  <si>
    <t>xxxxxx6123</t>
  </si>
  <si>
    <t>[SANPHAM]723</t>
  </si>
  <si>
    <t>443.21E Lê Văn Sỹ</t>
  </si>
  <si>
    <t>33.1m</t>
  </si>
  <si>
    <t>https://data.thienkhoi.com/Hang/Detail/femy0j-lvrqdvz4-48bcec89</t>
  </si>
  <si>
    <t>TK-BCEC89</t>
  </si>
  <si>
    <t>443.21E</t>
  </si>
  <si>
    <t>Ngô Cường</t>
  </si>
  <si>
    <t>xxxxxx8965</t>
  </si>
  <si>
    <t>[SANPHAM]724</t>
  </si>
  <si>
    <t>120.29.8 Thích Quảng Đức</t>
  </si>
  <si>
    <t>https://data.thienkhoi.com/Hang/Detail/60jauf-lvrsi3d7-1c7acfc1</t>
  </si>
  <si>
    <t>TK-7ACFC1</t>
  </si>
  <si>
    <t>120.29.8</t>
  </si>
  <si>
    <t>C Thanh</t>
  </si>
  <si>
    <t>xxxxxx6589</t>
  </si>
  <si>
    <t>[SANPHAM]725</t>
  </si>
  <si>
    <t>384.1 Lê Văn Sỹ</t>
  </si>
  <si>
    <t>58/50m</t>
  </si>
  <si>
    <t>https://data.thienkhoi.com/Hang/Detail/g8jbe1-lvrta4kv-6e79ea94</t>
  </si>
  <si>
    <t>TK-79EA94</t>
  </si>
  <si>
    <t>Dung</t>
  </si>
  <si>
    <t>xxxxxx2439</t>
  </si>
  <si>
    <t>[SANPHAM]726</t>
  </si>
  <si>
    <t>521.2A Cách mạng tháng tám</t>
  </si>
  <si>
    <t>17.95 tỷ</t>
  </si>
  <si>
    <t>https://data.thienkhoi.com/Hang/Detail/fhpvdm-lvrt9qnf-b41d9df</t>
  </si>
  <si>
    <t>TK-41D9DF</t>
  </si>
  <si>
    <t>521.2A</t>
  </si>
  <si>
    <t>Cách mạng tháng tám</t>
  </si>
  <si>
    <t xml:space="preserve">Đài Phượng </t>
  </si>
  <si>
    <t>xxxxxx3474</t>
  </si>
  <si>
    <t>Để kinh doanh, Chủ cần bán gấp, Chính chủ</t>
  </si>
  <si>
    <t>[SANPHAM]727</t>
  </si>
  <si>
    <t>322.10.8 Cách Mạng Tháng Tám</t>
  </si>
  <si>
    <t>18/06/2024 15:14</t>
  </si>
  <si>
    <t>https://data.thienkhoi.com/Hang/Detail/gayxn2-lxk4pdgc-a9b4e86d</t>
  </si>
  <si>
    <t>TK-B4E86D</t>
  </si>
  <si>
    <t>322.10.8</t>
  </si>
  <si>
    <t>Nhu</t>
  </si>
  <si>
    <t>xxxxxx6343</t>
  </si>
  <si>
    <t>Hiếm, Để ở, Lô góc</t>
  </si>
  <si>
    <t>9.2.4 Lê Trực</t>
  </si>
  <si>
    <t>12/15m</t>
  </si>
  <si>
    <t>https://data.thienkhoi.com/Hang/Detail/f1flw6-lvrw78tk-10997327</t>
  </si>
  <si>
    <t>TK-997327</t>
  </si>
  <si>
    <t>9.2.4</t>
  </si>
  <si>
    <t>Lê Trực</t>
  </si>
  <si>
    <t>xxxxxx3242</t>
  </si>
  <si>
    <t>Hiếm, View hồ - công viên, Để ở, Để kinh doanh, Lãi vốn (rẻ), Chủ cần bán gấp, Hẻm ô tô, Chính chủ, Thế chấp ngân hàng</t>
  </si>
  <si>
    <t>[SANPHAM]729</t>
  </si>
  <si>
    <t>47 Phan Văn Hân</t>
  </si>
  <si>
    <t>50/76m</t>
  </si>
  <si>
    <t>https://data.thienkhoi.com/Hang/Detail/clqw8r-lvryc0ft-d540dfe3</t>
  </si>
  <si>
    <t>TK-40DFE3</t>
  </si>
  <si>
    <t>chị Đào</t>
  </si>
  <si>
    <t>[SANPHAM]730</t>
  </si>
  <si>
    <t>165.4B Bạch Đằng</t>
  </si>
  <si>
    <t>54.1m</t>
  </si>
  <si>
    <t>11.4 tỷ</t>
  </si>
  <si>
    <t>Võ Thị Bé Ba</t>
  </si>
  <si>
    <t>https://data.thienkhoi.com/Hang/Detail/ewjlbg-lvrylv1i-116ad579</t>
  </si>
  <si>
    <t>TK-6AD579</t>
  </si>
  <si>
    <t>165.4B</t>
  </si>
  <si>
    <t xml:space="preserve">Phạm Xuân Tình </t>
  </si>
  <si>
    <t>xxxxxx6050</t>
  </si>
  <si>
    <t>[SANPHAM]731</t>
  </si>
  <si>
    <t>53.4 Nguyễn Hồng Đào</t>
  </si>
  <si>
    <t>https://data.thienkhoi.com/Hang/Detail/f1fmhi-lvs05jnd-3a015063</t>
  </si>
  <si>
    <t>TK-015063</t>
  </si>
  <si>
    <t>anh Cường</t>
  </si>
  <si>
    <t>xxxxxx0665</t>
  </si>
  <si>
    <t>[SANPHAM]732</t>
  </si>
  <si>
    <t>828.16b trường chinh</t>
  </si>
  <si>
    <t>46.7m</t>
  </si>
  <si>
    <t>https://data.thienkhoi.com/Hang/Detail/f0skuo-lvs0g1i6-42ae58d0</t>
  </si>
  <si>
    <t>TK-AE58D0</t>
  </si>
  <si>
    <t>828.16b</t>
  </si>
  <si>
    <t>trường chinh</t>
  </si>
  <si>
    <t xml:space="preserve">anh Trực </t>
  </si>
  <si>
    <t>xxxxxx5895</t>
  </si>
  <si>
    <t>Dòng tiền ổn định, Chủ cần bán gấp, Hẻm ô tô, Chính chủ</t>
  </si>
  <si>
    <t>[SANPHAM]733</t>
  </si>
  <si>
    <t>88.18 Phan Sào Nam</t>
  </si>
  <si>
    <t>58/60m</t>
  </si>
  <si>
    <t>https://data.thienkhoi.com/Hang/Detail/d4iov9-lvs63nmj-f94cd1d4</t>
  </si>
  <si>
    <t>TK-4CD1D4</t>
  </si>
  <si>
    <t>ngân</t>
  </si>
  <si>
    <t>xxxxxx5213</t>
  </si>
  <si>
    <t>Dòng tiền ổn định, Hiếm, Để ở, Để kinh doanh, Lãi vốn (rẻ), Hẻm ô tô, Chính chủ, Mặt phố</t>
  </si>
  <si>
    <t>[SANPHAM]734</t>
  </si>
  <si>
    <t>77.23 Ngô Gia Tự</t>
  </si>
  <si>
    <t>38.6m</t>
  </si>
  <si>
    <t>https://data.thienkhoi.com/Hang/Detail/edxm07-lvs88dse-e37a5d86</t>
  </si>
  <si>
    <t>TK-7A5D86</t>
  </si>
  <si>
    <t>Để ở, Chủ cần bán gấp, Hẻm ô tô, Đất - nhà cấp 4 - nhà cũ</t>
  </si>
  <si>
    <t>217.70.19B2 Bùi Đình Tuý</t>
  </si>
  <si>
    <t>17.2/20m</t>
  </si>
  <si>
    <t>https://data.thienkhoi.com/Hang/Detail/f1flw6-lvs8l0fj-1c8af644</t>
  </si>
  <si>
    <t>TK-8AF644</t>
  </si>
  <si>
    <t>217.70.19B2</t>
  </si>
  <si>
    <t>c P</t>
  </si>
  <si>
    <t>xxxxxx0580</t>
  </si>
  <si>
    <t>Hiếm, Để ở, Lãi vốn (rẻ), Chủ cần bán gấp, Dân đầu tư</t>
  </si>
  <si>
    <t>[SANPHAM]736</t>
  </si>
  <si>
    <t>276 Bùi Đình Tuý</t>
  </si>
  <si>
    <t>https://data.thienkhoi.com/Hang/Detail/gayxn2-lvncrbtn-92af984e</t>
  </si>
  <si>
    <t>TK-AF984E</t>
  </si>
  <si>
    <t>Quốc</t>
  </si>
  <si>
    <t>xxxxxx3703</t>
  </si>
  <si>
    <t>Dòng tiền ổn định, Hiếm, Nội thất đẹp - giá trị, Để kinh doanh, Chính chủ, Thế chấp ngân hàng, Mặt phố, Lô góc</t>
  </si>
  <si>
    <t>[SANPHAM]737</t>
  </si>
  <si>
    <t>74.1.13 Bạch Đằng</t>
  </si>
  <si>
    <t>118m</t>
  </si>
  <si>
    <t>https://data.thienkhoi.com/Hang/Detail/gayxn2-lvnda6ih-1f99f36a</t>
  </si>
  <si>
    <t>TK-99F36A</t>
  </si>
  <si>
    <t>74.1.13</t>
  </si>
  <si>
    <t>Hiếm, Để ở, Để kinh doanh, Đất - nhà cấp 4 - nhà cũ, Thế chấp ngân hàng</t>
  </si>
  <si>
    <t>[SANPHAM]738</t>
  </si>
  <si>
    <t>182.29 Bạch Đằng</t>
  </si>
  <si>
    <t>https://data.thienkhoi.com/Hang/Detail/gayxn2-lvnvdkvj-755715eb</t>
  </si>
  <si>
    <t>TK-5715EB</t>
  </si>
  <si>
    <t>Hải</t>
  </si>
  <si>
    <t>xxxxxx8380</t>
  </si>
  <si>
    <t>Hiếm, Để ở, Để kinh doanh, Chính chủ</t>
  </si>
  <si>
    <t>[SANPHAM]739</t>
  </si>
  <si>
    <t>594.19 Sư vạn Hạnh</t>
  </si>
  <si>
    <t>https://data.thienkhoi.com/Hang/Detail/5oyx5v-lvoy3vhe-1bcb8970</t>
  </si>
  <si>
    <t>TK-CB8970</t>
  </si>
  <si>
    <t>Sư vạn Hạnh</t>
  </si>
  <si>
    <t>NGUYỄN MẠNH TIẾN</t>
  </si>
  <si>
    <t>xxxxxx3373</t>
  </si>
  <si>
    <t>Hiếm, Để ở, Để kinh doanh, Chủ cần bán gấp, Hẻm xe máy, Chính chủ</t>
  </si>
  <si>
    <t>[SANPHAM]1514</t>
  </si>
  <si>
    <t>145.41C Nguyễn Đình Chính</t>
  </si>
  <si>
    <t>16/07/2024 22:05</t>
  </si>
  <si>
    <t>https://data.thienkhoi.com/Hang/Detail/6hianw-lyojpa3o-6cabb3c</t>
  </si>
  <si>
    <t>TK-CABB3C</t>
  </si>
  <si>
    <t>145.41C</t>
  </si>
  <si>
    <t>78.18 Trường Sa</t>
  </si>
  <si>
    <t>76.4/77m</t>
  </si>
  <si>
    <t>6.4m</t>
  </si>
  <si>
    <t>https://data.thienkhoi.com/Hang/Detail/f3hvkm-lvoz1m3h-26d37b1f</t>
  </si>
  <si>
    <t>TK-D37B1F</t>
  </si>
  <si>
    <t>chị Nhung</t>
  </si>
  <si>
    <t>Dòng tiền ổn định, Hiếm, Nội thất đẹp - giá trị, Để ở, Để kinh doanh, Lãi vốn (rẻ), Chủ cần bán gấp, Hẻm ô tô, Chính chủ, Thế chấp ngân hàng, Lô góc</t>
  </si>
  <si>
    <t>[SANPHAM]742</t>
  </si>
  <si>
    <t>453KA.100B Lê Văn Sỹ</t>
  </si>
  <si>
    <t>29.5m</t>
  </si>
  <si>
    <t>https://data.thienkhoi.com/Hang/Detail/exptfx-lx8t3d31-78e8d6de</t>
  </si>
  <si>
    <t>TK-E8D6DE</t>
  </si>
  <si>
    <t>453KA.100B</t>
  </si>
  <si>
    <t>em xoàn</t>
  </si>
  <si>
    <t>xxxxxx2999</t>
  </si>
  <si>
    <t>[SANPHAM]743</t>
  </si>
  <si>
    <t>928 Cách Mạng Tháng 8</t>
  </si>
  <si>
    <t>https://data.thienkhoi.com/Hang/Detail/cpno4h-lvpbq5lb-92ea1e15</t>
  </si>
  <si>
    <t>TK-EA1E15</t>
  </si>
  <si>
    <t xml:space="preserve">E Quang </t>
  </si>
  <si>
    <t>xxxxxx8600</t>
  </si>
  <si>
    <t>Nội thất đẹp - giá trị, Để kinh doanh, Chủ cần bán gấp, Chính chủ, Thế chấp ngân hàng, Thang máy, Mặt phố</t>
  </si>
  <si>
    <t>[SANPHAM]744</t>
  </si>
  <si>
    <t>98.87 Phan Huy Ích</t>
  </si>
  <si>
    <t>38.4m</t>
  </si>
  <si>
    <t>4.48 tỷ</t>
  </si>
  <si>
    <t>Bùi Đức Bình</t>
  </si>
  <si>
    <t>https://data.thienkhoi.com/Hang/Detail/f073us-lvpddmr7-da5a76ea</t>
  </si>
  <si>
    <t>TK-5A76EA</t>
  </si>
  <si>
    <t>Trịnh Văn Hà</t>
  </si>
  <si>
    <t>xxxxxx5474</t>
  </si>
  <si>
    <t>[SANPHAM]745</t>
  </si>
  <si>
    <t>96.7 đường D1</t>
  </si>
  <si>
    <t>53.5/60m</t>
  </si>
  <si>
    <t>Nguyễn Trường Sơn</t>
  </si>
  <si>
    <t>https://data.thienkhoi.com/Hang/Detail/gc1v5b-lvq3u1qt-265ecbf9</t>
  </si>
  <si>
    <t>TK-5ECBF9</t>
  </si>
  <si>
    <t>đường D1</t>
  </si>
  <si>
    <t>a trí</t>
  </si>
  <si>
    <t>xxxxxx7593</t>
  </si>
  <si>
    <t>[SANPHAM]746</t>
  </si>
  <si>
    <t>107.19.26A Phạm Văn Hai</t>
  </si>
  <si>
    <t>12.2m</t>
  </si>
  <si>
    <t>https://data.thienkhoi.com/Hang/Detail/6hianw-lvq7muhm-7c0c219</t>
  </si>
  <si>
    <t>TK-C0C219</t>
  </si>
  <si>
    <t>107.19.26A</t>
  </si>
  <si>
    <t>xxxxxx3939</t>
  </si>
  <si>
    <t>Hiếm, View hồ - công viên, Nội thất đẹp - giá trị, Để ở, Để kinh doanh, Lãi vốn (rẻ), Chủ cần bán gấp, Hẻm xe máy, Chính chủ</t>
  </si>
  <si>
    <t>[SANPHAM]747</t>
  </si>
  <si>
    <t>D.307 Chung cư Phan Xích Long</t>
  </si>
  <si>
    <t>48.7m</t>
  </si>
  <si>
    <t>https://data.thienkhoi.com/Hang/Detail/fm29v5-lvq7xwhy-292db9cb</t>
  </si>
  <si>
    <t>TK-2DB9CB</t>
  </si>
  <si>
    <t>D.307 Chung cư</t>
  </si>
  <si>
    <t>Đặng Thị Thanh Thảo</t>
  </si>
  <si>
    <t>xxxxxx5960</t>
  </si>
  <si>
    <t>Nội thất đẹp - giá trị, Để ở, Chính chủ, Dân đầu tư, Mặt phố</t>
  </si>
  <si>
    <t>[SANPHAM]749</t>
  </si>
  <si>
    <t>86 Nguyễn Xí</t>
  </si>
  <si>
    <t>74/103m</t>
  </si>
  <si>
    <t>https://data.thienkhoi.com/Hang/Detail/g40zec-lvq92mc3-92e183ab</t>
  </si>
  <si>
    <t>TK-E183AB</t>
  </si>
  <si>
    <t>Nguyễn Trọng Nghĩa</t>
  </si>
  <si>
    <t>xxxxxx8086</t>
  </si>
  <si>
    <t>[SANPHAM]750</t>
  </si>
  <si>
    <t>113 Nguyễn Thượng Hiền</t>
  </si>
  <si>
    <t>66/77m</t>
  </si>
  <si>
    <t>400 triệu</t>
  </si>
  <si>
    <t>https://data.thienkhoi.com/Hang/Detail/gayxn2-lvqjotvp-1fde4510</t>
  </si>
  <si>
    <t>TK-DE4510</t>
  </si>
  <si>
    <t>Phượng</t>
  </si>
  <si>
    <t>xxxxxx7991</t>
  </si>
  <si>
    <t>Dòng tiền ổn định, Hiếm, Để ở, Để kinh doanh, Chính chủ, Thế chấp ngân hàng</t>
  </si>
  <si>
    <t>[SANPHAM]751</t>
  </si>
  <si>
    <t>55.13D Nguyễn Phúc Chu</t>
  </si>
  <si>
    <t>42.8m</t>
  </si>
  <si>
    <t>https://data.thienkhoi.com/Hang/Detail/dz5rsi-lvqm54b5-80adc0f6</t>
  </si>
  <si>
    <t>TK-ADC0F6</t>
  </si>
  <si>
    <t>55.13D</t>
  </si>
  <si>
    <t>xxxxxx3838</t>
  </si>
  <si>
    <t>Dòng tiền ổn định, Hiếm, Để ở, Lãi vốn (rẻ), Chủ cần bán gấp, Hẻm xe máy</t>
  </si>
  <si>
    <t>47.12 Nguyên Hồng</t>
  </si>
  <si>
    <t>57/63m</t>
  </si>
  <si>
    <t>https://data.thienkhoi.com/Hang/Detail/exk52m-lvqsp1e1-4c7fcd81</t>
  </si>
  <si>
    <t>TK-7FCD81</t>
  </si>
  <si>
    <t>Trương Thị Năm</t>
  </si>
  <si>
    <t>xxxxxx6268</t>
  </si>
  <si>
    <t>Hiếm, Để ở, Hẻm xe máy, Chính chủ</t>
  </si>
  <si>
    <t>[SANPHAM]754</t>
  </si>
  <si>
    <t>55.14A Nguyễn Phúc Chu</t>
  </si>
  <si>
    <t>https://data.thienkhoi.com/Hang/Detail/5y6thz-lvnbk7gn-9df7d3</t>
  </si>
  <si>
    <t>TK-9DF7D3</t>
  </si>
  <si>
    <t>55.14A</t>
  </si>
  <si>
    <t>Chị Trâm Anh</t>
  </si>
  <si>
    <t>xxxxxx8375</t>
  </si>
  <si>
    <t>[SANPHAM]755</t>
  </si>
  <si>
    <t>493A.154 Cách mạng tháng 8</t>
  </si>
  <si>
    <t>28/04/2024 02:04</t>
  </si>
  <si>
    <t>https://data.thienkhoi.com/Hang/Detail/exa2rd-lvih0aoc-5872f8b7</t>
  </si>
  <si>
    <t>TK-72F8B7</t>
  </si>
  <si>
    <t>493A.154</t>
  </si>
  <si>
    <t>c. ngân</t>
  </si>
  <si>
    <t>xxxxxx5996</t>
  </si>
  <si>
    <t>Để ở, Để kinh doanh, Lãi vốn (rẻ), Chủ cần bán gấp, Hẻm xe máy, Đất - nhà cấp 4 - nhà cũ, Chính chủ</t>
  </si>
  <si>
    <t>[SANPHAM]756</t>
  </si>
  <si>
    <t>962 Trường Sa</t>
  </si>
  <si>
    <t>28/04/2024 10:51</t>
  </si>
  <si>
    <t>https://data.thienkhoi.com/Hang/Detail/d4iov9-lviztzxj-ec5bc85d</t>
  </si>
  <si>
    <t>TK-5BC85D</t>
  </si>
  <si>
    <t>hương</t>
  </si>
  <si>
    <t>Dòng tiền ổn định, Hiếm, View hồ - công viên, Để kinh doanh, Lãi vốn (rẻ), Chính chủ, Mặt phố, Lô góc</t>
  </si>
  <si>
    <t>[SANPHAM]757</t>
  </si>
  <si>
    <t>327.16 Nguyễn đình chiểu</t>
  </si>
  <si>
    <t>28/04/2024 11:45</t>
  </si>
  <si>
    <t>https://data.thienkhoi.com/Hang/Detail/69u288-lvj1rbl6-48b18cd9</t>
  </si>
  <si>
    <t>TK-B18CD9</t>
  </si>
  <si>
    <t>Nguyễn đình chiểu</t>
  </si>
  <si>
    <t xml:space="preserve">chị Phương </t>
  </si>
  <si>
    <t>xxxxxx9179</t>
  </si>
  <si>
    <t>[SANPHAM]758</t>
  </si>
  <si>
    <t>125.127.2 Lê Văn Duyệt (Đinh Tiên Hoàng)</t>
  </si>
  <si>
    <t>45/50m</t>
  </si>
  <si>
    <t>28/04/2024 12:58</t>
  </si>
  <si>
    <t>https://data.thienkhoi.com/Hang/Detail/exk52m-lvj4dptb-c025bfe1</t>
  </si>
  <si>
    <t>TK-25BFE1</t>
  </si>
  <si>
    <t>125.127.2</t>
  </si>
  <si>
    <t>Lê Văn Duyệt (Đinh Tiên Hoàng)</t>
  </si>
  <si>
    <t>Nguyễn Thị Anh Hà</t>
  </si>
  <si>
    <t>Dòng tiền ổn định, Hiếm, Để ở, Chính chủ, Thế chấp ngân hàng</t>
  </si>
  <si>
    <t>[SANPHAM]759</t>
  </si>
  <si>
    <t>100.52.43 Thích Quảng Đức</t>
  </si>
  <si>
    <t>18.7m</t>
  </si>
  <si>
    <t>Đặng Thị Triều_ĐC</t>
  </si>
  <si>
    <t>TAM DUNG</t>
  </si>
  <si>
    <t>28/04/2024 13:04</t>
  </si>
  <si>
    <t>https://data.thienkhoi.com/Hang/Detail/f4qk7r-lvj4l0dv-a3c2ef8e</t>
  </si>
  <si>
    <t>TK-C2EF8E</t>
  </si>
  <si>
    <t>100.52.43</t>
  </si>
  <si>
    <t>Nguyễn Phi Hoàng Oanh</t>
  </si>
  <si>
    <t>xxxxxx0189</t>
  </si>
  <si>
    <t>[SANPHAM]760</t>
  </si>
  <si>
    <t>418.18 Lê Hồng Phong</t>
  </si>
  <si>
    <t>22.7m</t>
  </si>
  <si>
    <t>28/04/2024 13:31</t>
  </si>
  <si>
    <t>https://data.thienkhoi.com/Hang/Detail/ezd96o-lvj5keim-a72069b7</t>
  </si>
  <si>
    <t>TK-2069B7</t>
  </si>
  <si>
    <t xml:space="preserve">Trần Ngọc Thoại </t>
  </si>
  <si>
    <t>xxxxxx1844</t>
  </si>
  <si>
    <t>[SANPHAM]761</t>
  </si>
  <si>
    <t>008 Lô A CC Lê Hồng Phong</t>
  </si>
  <si>
    <t>28/04/2024 13:34</t>
  </si>
  <si>
    <t>https://data.thienkhoi.com/Hang/Detail/exh94s-lvj5odss-7d88f69e</t>
  </si>
  <si>
    <t>TK-88F69E</t>
  </si>
  <si>
    <t>008 Lô A CC</t>
  </si>
  <si>
    <t>xxxxxx9172</t>
  </si>
  <si>
    <t>[SANPHAM]762</t>
  </si>
  <si>
    <t>69.7 Hồ Thị Kỷ</t>
  </si>
  <si>
    <t>40.1m</t>
  </si>
  <si>
    <t>28/04/2024 14:29</t>
  </si>
  <si>
    <t>https://data.thienkhoi.com/Hang/Detail/ezd96o-lvj7mb4b-626e4d06</t>
  </si>
  <si>
    <t>TK-6E4D06</t>
  </si>
  <si>
    <t>Đào Văn Học</t>
  </si>
  <si>
    <t>xxxxxx3924</t>
  </si>
  <si>
    <t>[SANPHAM]182</t>
  </si>
  <si>
    <t>453.54KA Lê Văn Sỹ</t>
  </si>
  <si>
    <t>25/06/2024 15:47</t>
  </si>
  <si>
    <t>https://data.thienkhoi.com/Hang/Detail/ex7awb-lxu5yokl-3a48140d</t>
  </si>
  <si>
    <t>TK-48140D</t>
  </si>
  <si>
    <t>453.54KA</t>
  </si>
  <si>
    <t>chú Hiền</t>
  </si>
  <si>
    <t>xxxxxx2921</t>
  </si>
  <si>
    <t>633.19 Điện Biên Phủ</t>
  </si>
  <si>
    <t>13/06/2024 15:59</t>
  </si>
  <si>
    <t>https://data.thienkhoi.com/Hang/Detail/dzxv0g-lxd131t3-f5026b</t>
  </si>
  <si>
    <t>TK-F5026B</t>
  </si>
  <si>
    <t>Đinh Ngọc Tài</t>
  </si>
  <si>
    <t>xxxxxx3278</t>
  </si>
  <si>
    <t>[SANPHAM]765</t>
  </si>
  <si>
    <t>911.16 Lạc Long Quân</t>
  </si>
  <si>
    <t>12.2 tỷ</t>
  </si>
  <si>
    <t>29/04/2024 12:13</t>
  </si>
  <si>
    <t>https://data.thienkhoi.com/Hang/Detail/exufjy-lvki7y15-8caebc8f</t>
  </si>
  <si>
    <t>TK-AEBC8F</t>
  </si>
  <si>
    <t>Cô Năm</t>
  </si>
  <si>
    <t>xxxxxx8763</t>
  </si>
  <si>
    <t>[SANPHAM]766</t>
  </si>
  <si>
    <t>86.34.4C Âu Cơ</t>
  </si>
  <si>
    <t>62.1m</t>
  </si>
  <si>
    <t>29/04/2024 15:19</t>
  </si>
  <si>
    <t>https://data.thienkhoi.com/Hang/Detail/fhm0dz-lvkoubpf-ca4ca749</t>
  </si>
  <si>
    <t>TK-4CA749</t>
  </si>
  <si>
    <t>86.34.4C</t>
  </si>
  <si>
    <t>Lê Trí Tứ</t>
  </si>
  <si>
    <t>[SANPHAM]767</t>
  </si>
  <si>
    <t>171 Nguyễn Bá Tòng</t>
  </si>
  <si>
    <t>29/04/2024 17:16</t>
  </si>
  <si>
    <t>https://data.thienkhoi.com/Hang/Detail/d4iov9-lvkt1e9u-c179e8c4</t>
  </si>
  <si>
    <t>TK-79E8C4</t>
  </si>
  <si>
    <t>cô thơi</t>
  </si>
  <si>
    <t>xxxxxx6065</t>
  </si>
  <si>
    <t>Dòng tiền ổn định, Hiếm, Để ở, Để kinh doanh, Hẻm ô tô, Chính chủ, Mặt phố</t>
  </si>
  <si>
    <t>[SANPHAM]768</t>
  </si>
  <si>
    <t>15.2F ( 15.2B) Nguyễn Phúc Chu</t>
  </si>
  <si>
    <t>29/04/2024 18:08</t>
  </si>
  <si>
    <t>https://data.thienkhoi.com/Hang/Detail/5y6thz-lvkuvx6m-618c55e2</t>
  </si>
  <si>
    <t>TK-8C55E2</t>
  </si>
  <si>
    <t>15.2F ( 15.2B)</t>
  </si>
  <si>
    <t>chị Khanh</t>
  </si>
  <si>
    <t>xxxxxx5143</t>
  </si>
  <si>
    <t>[SANPHAM]769</t>
  </si>
  <si>
    <t>277.11 Trường Chinh</t>
  </si>
  <si>
    <t>86.9m</t>
  </si>
  <si>
    <t>Nguyễn Đức Minh</t>
  </si>
  <si>
    <t>29/04/2024 18:27</t>
  </si>
  <si>
    <t>https://data.thienkhoi.com/Hang/Detail/fwxq8p-lvkvkeqa-c2047997</t>
  </si>
  <si>
    <t>TK-047997</t>
  </si>
  <si>
    <t>cô Dung</t>
  </si>
  <si>
    <t>xxxxxx2302</t>
  </si>
  <si>
    <t>[SANPHAM]770</t>
  </si>
  <si>
    <t>19 Huỳnh Tịnh Của</t>
  </si>
  <si>
    <t>101/135m</t>
  </si>
  <si>
    <t>11.99 tỷ</t>
  </si>
  <si>
    <t>29/04/2024 20:27</t>
  </si>
  <si>
    <t>https://data.thienkhoi.com/Hang/Detail/f68z0l-lvkzv3ag-f9ef5db3</t>
  </si>
  <si>
    <t>TK-EF5DB3</t>
  </si>
  <si>
    <t>Huỳnh Tịnh Của</t>
  </si>
  <si>
    <t>Chính chủ, Mặt phố, Lô góc</t>
  </si>
  <si>
    <t>[SANPHAM]771</t>
  </si>
  <si>
    <t>17 Trần Quý Cáp</t>
  </si>
  <si>
    <t>112m</t>
  </si>
  <si>
    <t>30/04/2024 18:13</t>
  </si>
  <si>
    <t>https://data.thienkhoi.com/Hang/Detail/gdf3ob-lvmaiex1-95722b06</t>
  </si>
  <si>
    <t>TK-722B06</t>
  </si>
  <si>
    <t>Lê Thế Bảo</t>
  </si>
  <si>
    <t>[SANPHAM]772</t>
  </si>
  <si>
    <t>8.54 Đinh Bộ Lĩnh</t>
  </si>
  <si>
    <t>67.6m</t>
  </si>
  <si>
    <t>30/04/2024 18:33</t>
  </si>
  <si>
    <t>https://data.thienkhoi.com/Hang/Detail/fauvbr-lvmb7lhz-2d72eb1f</t>
  </si>
  <si>
    <t>TK-72EB1F</t>
  </si>
  <si>
    <t>xxxxxx3345</t>
  </si>
  <si>
    <t>[SANPHAM]773</t>
  </si>
  <si>
    <t>257.11.13 Phan Xích Long</t>
  </si>
  <si>
    <t>68.5/69m</t>
  </si>
  <si>
    <t>11.65 tỷ</t>
  </si>
  <si>
    <t>25/04/2024 09:42</t>
  </si>
  <si>
    <t>https://data.thienkhoi.com/Hang/Detail/f3hvkm-lven1iz9-28f654c9</t>
  </si>
  <si>
    <t>TK-F654C9</t>
  </si>
  <si>
    <t>257.11.13</t>
  </si>
  <si>
    <t>chú Ý</t>
  </si>
  <si>
    <t>xxxxxx5442</t>
  </si>
  <si>
    <t>Dòng tiền ổn định, Hiếm, Nội thất đẹp - giá trị, Để ở, Để kinh doanh, Chủ cần bán gấp, Hẻm ô tô, Đất - nhà cấp 4 - nhà cũ, Chính chủ</t>
  </si>
  <si>
    <t>[SANPHAM]774</t>
  </si>
  <si>
    <t>80.4 Huỳnh Văn Nghệ</t>
  </si>
  <si>
    <t>25/04/2024 10:16</t>
  </si>
  <si>
    <t>https://data.thienkhoi.com/Hang/Detail/cpno4h-lveo9ye3-d3ef97d1</t>
  </si>
  <si>
    <t>TK-EF97D1</t>
  </si>
  <si>
    <t>xxxxxx5009</t>
  </si>
  <si>
    <t>[SANPHAM]775</t>
  </si>
  <si>
    <t>369.3 (SC A6.2) Đinh Bộ Lĩnh</t>
  </si>
  <si>
    <t>39/47m</t>
  </si>
  <si>
    <t>25/04/2024 10:32</t>
  </si>
  <si>
    <t>https://data.thienkhoi.com/Hang/Detail/fhpvdm-lveouj5p-6e88d7b5</t>
  </si>
  <si>
    <t>TK-88D7B5</t>
  </si>
  <si>
    <t>369.3 (SC A6.2)</t>
  </si>
  <si>
    <t>Trâm</t>
  </si>
  <si>
    <t>xxxxxx0188</t>
  </si>
  <si>
    <t>476.21 Lê văn Sỹ</t>
  </si>
  <si>
    <t>28/34m</t>
  </si>
  <si>
    <t>22/07/2024 09:42</t>
  </si>
  <si>
    <t>https://data.thienkhoi.com/Hang/Detail/exfxc7-lywdsebz-9707f0bf</t>
  </si>
  <si>
    <t>TK-07F0BF</t>
  </si>
  <si>
    <t>Lê văn Sỹ</t>
  </si>
  <si>
    <t>Hà tấn Long</t>
  </si>
  <si>
    <t>xxxxxx9277</t>
  </si>
  <si>
    <t>Nội thất đẹp - giá trị, Để ở, Hẻm xe máy, Chính chủ</t>
  </si>
  <si>
    <t>[SANPHAM]777</t>
  </si>
  <si>
    <t>87 Trần Văn Quang</t>
  </si>
  <si>
    <t>25/04/2024 13:06</t>
  </si>
  <si>
    <t>https://data.thienkhoi.com/Hang/Detail/f04g19-lveubsz1-ab1655d2</t>
  </si>
  <si>
    <t>TK-1655D2</t>
  </si>
  <si>
    <t>Phạm Vân Anh</t>
  </si>
  <si>
    <t>xxxxxx1291</t>
  </si>
  <si>
    <t>378.18 Xô Viết Nghệ Tĩnh</t>
  </si>
  <si>
    <t>25/04/2024 14:47</t>
  </si>
  <si>
    <t>https://data.thienkhoi.com/Hang/Detail/gayxn2-lvexy570-62d111f</t>
  </si>
  <si>
    <t>TK-2D111F</t>
  </si>
  <si>
    <t>A Minh</t>
  </si>
  <si>
    <t>xxxxxx8571</t>
  </si>
  <si>
    <t>Dòng tiền ổn định, Hiếm, Nội thất đẹp - giá trị, Để ở</t>
  </si>
  <si>
    <t>[SANPHAM]779</t>
  </si>
  <si>
    <t>Thửa 558 Tờ 6 Bình Quới</t>
  </si>
  <si>
    <t>25/04/2024 15:18</t>
  </si>
  <si>
    <t>https://data.thienkhoi.com/Hang/Detail/fwikbj-lvez1qe2-7b8e28d4</t>
  </si>
  <si>
    <t>TK-8E28D4</t>
  </si>
  <si>
    <t>Thửa 558 Tờ 6</t>
  </si>
  <si>
    <t>Cao Văn Tình</t>
  </si>
  <si>
    <t>xxxxxx8238</t>
  </si>
  <si>
    <t>Dòng tiền ổn định, Để ở, Để kinh doanh, Chủ cần bán gấp, Hẻm xe máy, Đất - nhà cấp 4 - nhà cũ, Chính chủ</t>
  </si>
  <si>
    <t>92.45.47B Xô Viết Nghệ Tĩnh</t>
  </si>
  <si>
    <t>25/04/2024 16:24</t>
  </si>
  <si>
    <t>https://data.thienkhoi.com/Hang/Detail/fef33f-lvf1eld1-3b6d1863</t>
  </si>
  <si>
    <t>TK-6D1863</t>
  </si>
  <si>
    <t>92.45.47B</t>
  </si>
  <si>
    <t>Em Nhàn</t>
  </si>
  <si>
    <t>xxxxxx6124</t>
  </si>
  <si>
    <t>[SANPHAM]781</t>
  </si>
  <si>
    <t>13.1 Gò Cẩm Đệm</t>
  </si>
  <si>
    <t>102/144m</t>
  </si>
  <si>
    <t>25/04/2024 17:51</t>
  </si>
  <si>
    <t>https://data.thienkhoi.com/Hang/Detail/f753m6-lvf4jha2-a960ae83</t>
  </si>
  <si>
    <t>TK-60AE83</t>
  </si>
  <si>
    <t xml:space="preserve">c Xuân </t>
  </si>
  <si>
    <t>xxxxxx6590</t>
  </si>
  <si>
    <t>[SANPHAM]782</t>
  </si>
  <si>
    <t>93.4B Trần Thái Tông</t>
  </si>
  <si>
    <t>45.5/50m</t>
  </si>
  <si>
    <t>25/04/2024 22:04</t>
  </si>
  <si>
    <t>https://data.thienkhoi.com/Hang/Detail/excs3z-lvfdjspo-f61144ae</t>
  </si>
  <si>
    <t>TK-1144AE</t>
  </si>
  <si>
    <t>93.4B</t>
  </si>
  <si>
    <t>chị Ngoan</t>
  </si>
  <si>
    <t>xxxxxx0012</t>
  </si>
  <si>
    <t>Dòng tiền ổn định, Để kinh doanh, Thế chấp ngân hàng</t>
  </si>
  <si>
    <t>[SANPHAM]783</t>
  </si>
  <si>
    <t>289.8 Vĩnh Viễn</t>
  </si>
  <si>
    <t>44/50m</t>
  </si>
  <si>
    <t>26/04/2024 15:19</t>
  </si>
  <si>
    <t>https://data.thienkhoi.com/Hang/Detail/6hianw-lvgejdky-2158c974</t>
  </si>
  <si>
    <t>TK-58C974</t>
  </si>
  <si>
    <t>Chi</t>
  </si>
  <si>
    <t>xxxxxx7245</t>
  </si>
  <si>
    <t>Hiếm, View hồ - công viên, Nội thất đẹp - giá trị, Để ở, Để kinh doanh, Lãi vốn (rẻ), Chủ cần bán gấp, Hẻm ô tô, Chính chủ</t>
  </si>
  <si>
    <t>[SANPHAM]784</t>
  </si>
  <si>
    <t>131.19 Ba Tháng Hai</t>
  </si>
  <si>
    <t>27/04/2024 07:33</t>
  </si>
  <si>
    <t>https://data.thienkhoi.com/Hang/Detail/ex7awb-lvhdbfco-955a8cd</t>
  </si>
  <si>
    <t>TK-55A8CD</t>
  </si>
  <si>
    <t>xxxxxx6398</t>
  </si>
  <si>
    <t>[SANPHAM]785</t>
  </si>
  <si>
    <t>372.42 Điện Biên Phủ</t>
  </si>
  <si>
    <t>15.8m</t>
  </si>
  <si>
    <t>27/04/2024 10:36</t>
  </si>
  <si>
    <t>https://data.thienkhoi.com/Hang/Detail/exptfx-lvhjvrtd-ebd187e3</t>
  </si>
  <si>
    <t>TK-D187E3</t>
  </si>
  <si>
    <t>chị vân</t>
  </si>
  <si>
    <t>Dòng tiền ổn định, Để ở, Lãi vốn (rẻ), Chủ cần bán gấp, Chính chủ</t>
  </si>
  <si>
    <t>[SANPHAM]786</t>
  </si>
  <si>
    <t>44.8 Trung Lang</t>
  </si>
  <si>
    <t>128/129m</t>
  </si>
  <si>
    <t>27/04/2024 10:49</t>
  </si>
  <si>
    <t>https://data.thienkhoi.com/Hang/Detail/ezbi8a-lvhkb9zb-5414e32f</t>
  </si>
  <si>
    <t>TK-14E32F</t>
  </si>
  <si>
    <t>Thường</t>
  </si>
  <si>
    <t>xxxxxx7019</t>
  </si>
  <si>
    <t>[SANPHAM]787</t>
  </si>
  <si>
    <t>840 Xô Viết Nghệ Tĩnh</t>
  </si>
  <si>
    <t>61/66m</t>
  </si>
  <si>
    <t>27/04/2024 13:59</t>
  </si>
  <si>
    <t>https://data.thienkhoi.com/Hang/Detail/gdf3ob-lvhr4qrh-28ef8aee</t>
  </si>
  <si>
    <t>TK-EF8AEE</t>
  </si>
  <si>
    <t>anh Bảo</t>
  </si>
  <si>
    <t>Dòng tiền ổn định, Hiếm, View hồ - công viên, Để ở, Để kinh doanh, Hẻm ô tô, Chính chủ, Mặt phố</t>
  </si>
  <si>
    <t>128.19 Điện Biên Phủ</t>
  </si>
  <si>
    <t>27.8m</t>
  </si>
  <si>
    <t>27/04/2024 16:17</t>
  </si>
  <si>
    <t>https://data.thienkhoi.com/Hang/Detail/ec6ax2-lvhw1zyl-1545b82c</t>
  </si>
  <si>
    <t>TK-45B82C</t>
  </si>
  <si>
    <t>Nguyễn Thị Nguyện</t>
  </si>
  <si>
    <t>xxxxxx3564</t>
  </si>
  <si>
    <t>Hiếm, View hồ - công viên, Nội thất đẹp - giá trị, Để ở, Để kinh doanh, Lãi vốn (rẻ), Hẻm xe máy</t>
  </si>
  <si>
    <t>[SANPHAM]789</t>
  </si>
  <si>
    <t>122.25 Trường Sa</t>
  </si>
  <si>
    <t>45.8/50m</t>
  </si>
  <si>
    <t>27/04/2024 17:01</t>
  </si>
  <si>
    <t>https://data.thienkhoi.com/Hang/Detail/fitil1-lvhxm43x-9109a269</t>
  </si>
  <si>
    <t>TK-09A269</t>
  </si>
  <si>
    <t>Nhi</t>
  </si>
  <si>
    <t>xxxxxx0112</t>
  </si>
  <si>
    <t>Dòng tiền ổn định, Hiếm, View hồ - công viên, Nội thất đẹp - giá trị, Để ở, Để kinh doanh, Chủ cần bán gấp, Chính chủ</t>
  </si>
  <si>
    <t>[SANPHAM]790</t>
  </si>
  <si>
    <t>242.47.49 Nguyễn Thiện Thuật</t>
  </si>
  <si>
    <t>41/50m</t>
  </si>
  <si>
    <t>27/04/2024 17:03</t>
  </si>
  <si>
    <t>https://data.thienkhoi.com/Hang/Detail/dvuwb1-lvhxovba-7dbc02f3</t>
  </si>
  <si>
    <t>TK-BC02F3</t>
  </si>
  <si>
    <t>242.47.49</t>
  </si>
  <si>
    <t>tuyền</t>
  </si>
  <si>
    <t>xxxxxx2615</t>
  </si>
  <si>
    <t>Đất - nhà cấp 4 - nhà cũ</t>
  </si>
  <si>
    <t>184.9 Hoàng Hoa Thám</t>
  </si>
  <si>
    <t>39.6/43m</t>
  </si>
  <si>
    <t>27/04/2024 17:48</t>
  </si>
  <si>
    <t>https://data.thienkhoi.com/Hang/Detail/fef33f-lvhzb9l9-1fe6c693</t>
  </si>
  <si>
    <t>TK-E6C693</t>
  </si>
  <si>
    <t>[SANPHAM]792</t>
  </si>
  <si>
    <t>Căn hộ chung cư 0.05 Lô B Phạm Viết Chánh</t>
  </si>
  <si>
    <t>90/114m</t>
  </si>
  <si>
    <t>27/04/2024 18:13</t>
  </si>
  <si>
    <t>https://data.thienkhoi.com/Hang/Detail/gayxn2-lvi07410-353f2053</t>
  </si>
  <si>
    <t>TK-3F2053</t>
  </si>
  <si>
    <t>Căn hộ chung cư 0.05 Lô B</t>
  </si>
  <si>
    <t>Phạm Viết Chánh</t>
  </si>
  <si>
    <t>Thắng</t>
  </si>
  <si>
    <t>Dòng tiền ổn định, Hiếm, Nội thất đẹp - giá trị, Để ở, Để kinh doanh, Thế chấp ngân hàng</t>
  </si>
  <si>
    <t>[SANPHAM]793</t>
  </si>
  <si>
    <t>685 Hoàng Sa</t>
  </si>
  <si>
    <t>13.5m</t>
  </si>
  <si>
    <t>22/04/2024 13:46</t>
  </si>
  <si>
    <t>https://data.thienkhoi.com/Hang/Detail/fihm5e-lvalgeu6-885503d9</t>
  </si>
  <si>
    <t>TK-5503D9</t>
  </si>
  <si>
    <t>chú Hải</t>
  </si>
  <si>
    <t>xxxxxx8567</t>
  </si>
  <si>
    <t>Để kinh doanh, Chủ cần bán gấp, Đất - nhà cấp 4 - nhà cũ, Chính chủ, Mặt phố, Lô góc</t>
  </si>
  <si>
    <t>[SANPHAM]794</t>
  </si>
  <si>
    <t>58.123B Âu Cơ</t>
  </si>
  <si>
    <t>22/04/2024 14:48</t>
  </si>
  <si>
    <t>https://data.thienkhoi.com/Hang/Detail/fiihb2-lvanntdk-9b02232e</t>
  </si>
  <si>
    <t>TK-02232E</t>
  </si>
  <si>
    <t>58.123B</t>
  </si>
  <si>
    <t>Hà</t>
  </si>
  <si>
    <t>[SANPHAM]795</t>
  </si>
  <si>
    <t>111.9 Tân Hải</t>
  </si>
  <si>
    <t>22/04/2024 16:12</t>
  </si>
  <si>
    <t>https://data.thienkhoi.com/Hang/Detail/gayxn2-lvaqnmxn-c4ff0e6f</t>
  </si>
  <si>
    <t>TK-FF0E6F</t>
  </si>
  <si>
    <t>Hậu</t>
  </si>
  <si>
    <t>74.3.4 căn 3.1 lầu 3 chung cư Phan Đăng Lưu</t>
  </si>
  <si>
    <t>22/04/2024 18:06</t>
  </si>
  <si>
    <t>https://data.thienkhoi.com/Hang/Detail/fgfx7c-lvaupzt2-d1d38243</t>
  </si>
  <si>
    <t>TK-D38243</t>
  </si>
  <si>
    <t>74.3.4</t>
  </si>
  <si>
    <t>căn 3.1 lầu 3 chung cư Phan Đăng Lưu</t>
  </si>
  <si>
    <t>c Châu</t>
  </si>
  <si>
    <t>xxxxxx6604</t>
  </si>
  <si>
    <t>[SANPHAM]797</t>
  </si>
  <si>
    <t>31F Cư Xá Nguyễn Đình Chiểu, Lê Tự Tài</t>
  </si>
  <si>
    <t>45.5/48m</t>
  </si>
  <si>
    <t>22/04/2024 18:46</t>
  </si>
  <si>
    <t>https://data.thienkhoi.com/Hang/Detail/f1flw6-lvaw5pv4-88b93906</t>
  </si>
  <si>
    <t>TK-B93906</t>
  </si>
  <si>
    <t>31F</t>
  </si>
  <si>
    <t>Cư Xá Nguyễn Đình Chiểu, Lê Tự Tài</t>
  </si>
  <si>
    <t>a Hướng</t>
  </si>
  <si>
    <t>xxxxxx7073</t>
  </si>
  <si>
    <t>Hiếm, View hồ - công viên, Để ở, Để kinh doanh, Lãi vốn (rẻ), Chủ cần bán gấp, Hẻm ô tô, Thế chấp ngân hàng</t>
  </si>
  <si>
    <t>[SANPHAM]798</t>
  </si>
  <si>
    <t>202.6.11 Lý Thường Kiệt</t>
  </si>
  <si>
    <t>2.1m</t>
  </si>
  <si>
    <t>22/04/2024 20:11</t>
  </si>
  <si>
    <t>https://data.thienkhoi.com/Hang/Detail/eykbrx-lvaz7yaz-7db24d3d</t>
  </si>
  <si>
    <t>TK-B24D3D</t>
  </si>
  <si>
    <t>202.6.11</t>
  </si>
  <si>
    <t>Ngọc Quý</t>
  </si>
  <si>
    <t>xxxxxx1777</t>
  </si>
  <si>
    <t>Dòng tiền ổn định, Hiếm, Để ở, Chủ cần bán gấp, Hẻm xe máy, Chính chủ</t>
  </si>
  <si>
    <t>[SANPHAM]799</t>
  </si>
  <si>
    <t>130.26a Huỳnh Văn Nghệ</t>
  </si>
  <si>
    <t>23/04/2024 10:21</t>
  </si>
  <si>
    <t>https://data.thienkhoi.com/Hang/Detail/fhm0dz-lvbtkngi-d69310dd</t>
  </si>
  <si>
    <t>TK-9310DD</t>
  </si>
  <si>
    <t>130.26a</t>
  </si>
  <si>
    <t>Hoa</t>
  </si>
  <si>
    <t>xxxxxx3359</t>
  </si>
  <si>
    <t>Nội thất đẹp - giá trị, Hẻm ô tô, Chính chủ</t>
  </si>
  <si>
    <t>125.4.45B Vạn Kiếp</t>
  </si>
  <si>
    <t>33.3m</t>
  </si>
  <si>
    <t>23/04/2024 16:37</t>
  </si>
  <si>
    <t>https://data.thienkhoi.com/Hang/Detail/dz5rsi-lvc6zmv7-e1ca7691</t>
  </si>
  <si>
    <t>TK-CA7691</t>
  </si>
  <si>
    <t>125.4.45B</t>
  </si>
  <si>
    <t>chị Phúc</t>
  </si>
  <si>
    <t>xxxxxx3968</t>
  </si>
  <si>
    <t>Hiếm, Để ở, Lãi vốn (rẻ), Hẻm xe máy, Chính chủ, Dân đầu tư</t>
  </si>
  <si>
    <t>[SANPHAM]801</t>
  </si>
  <si>
    <t>55.31.10 thành mỹ</t>
  </si>
  <si>
    <t>23/04/2024 17:02</t>
  </si>
  <si>
    <t>https://data.thienkhoi.com/Hang/Detail/clqw8r-lvc7w7z0-b7fbe66c</t>
  </si>
  <si>
    <t>TK-FBE66C</t>
  </si>
  <si>
    <t>55.31.10</t>
  </si>
  <si>
    <t>thành mỹ</t>
  </si>
  <si>
    <t>cô Thoa- chú Việt</t>
  </si>
  <si>
    <t>Nội thất đẹp - giá trị, Để ở, Lãi vốn (rẻ), Chủ cần bán gấp</t>
  </si>
  <si>
    <t>[SANPHAM]802</t>
  </si>
  <si>
    <t>685.52.71 Xô Viết Nghệ Tĩnh</t>
  </si>
  <si>
    <t>79.2/83m</t>
  </si>
  <si>
    <t>23/04/2024 18:48</t>
  </si>
  <si>
    <t>https://data.thienkhoi.com/Hang/Detail/f1flw6-lvcbp2h6-88ea2fad</t>
  </si>
  <si>
    <t>TK-EA2FAD</t>
  </si>
  <si>
    <t>685.52.71</t>
  </si>
  <si>
    <t>c Minh</t>
  </si>
  <si>
    <t>Dòng tiền ổn định, Hiếm, Để ở, Để kinh doanh, Lãi vốn (rẻ), Chủ cần bán gấp, Hẻm ô tô, Đất - nhà cấp 4 - nhà cũ, Chính chủ, Lô góc</t>
  </si>
  <si>
    <t>198.26 Võ Văn Tần</t>
  </si>
  <si>
    <t>Trưởng phòng Bùi Văn Đỗ</t>
  </si>
  <si>
    <t>19/02/2024 14:35</t>
  </si>
  <si>
    <t>https://data.thienkhoi.com/Hang/Detail/f3hvkm-lssmh7gn-32a50be1</t>
  </si>
  <si>
    <t>TK-A50BE1</t>
  </si>
  <si>
    <t>a Minh</t>
  </si>
  <si>
    <t>xxxxxx5131</t>
  </si>
  <si>
    <t>Bùi Văn Đỗ</t>
  </si>
  <si>
    <t>Hiếm, Để ở, Chủ cần bán gấp, Hẻm xe máy, Đất - nhà cấp 4 - nhà cũ, Chính chủ</t>
  </si>
  <si>
    <t>[SANPHAM]804</t>
  </si>
  <si>
    <t>539.10b cách mạng tháng 8</t>
  </si>
  <si>
    <t>24/04/2024 10:12</t>
  </si>
  <si>
    <t>https://data.thienkhoi.com/Hang/Detail/f1fmhi-lvd8o5wn-ac27efcc</t>
  </si>
  <si>
    <t>TK-27EFCC</t>
  </si>
  <si>
    <t>539.10b</t>
  </si>
  <si>
    <t>cách mạng tháng 8</t>
  </si>
  <si>
    <t>anh Hoà</t>
  </si>
  <si>
    <t>xxxxxx8586</t>
  </si>
  <si>
    <t>[SANPHAM]805</t>
  </si>
  <si>
    <t>18.2 Trung Lang</t>
  </si>
  <si>
    <t>24/04/2024 11:18</t>
  </si>
  <si>
    <t>https://data.thienkhoi.com/Hang/Detail/gayxn2-lvdb219a-2ed27695</t>
  </si>
  <si>
    <t>TK-D27695</t>
  </si>
  <si>
    <t>Thoại</t>
  </si>
  <si>
    <t>xxxxxx5059</t>
  </si>
  <si>
    <t>Hiếm, Để ở, Để kinh doanh, Chính chủ, Thế chấp ngân hàng</t>
  </si>
  <si>
    <t>[SANPHAM]806</t>
  </si>
  <si>
    <t>20.2.3 Trung Lang</t>
  </si>
  <si>
    <t>52/56m</t>
  </si>
  <si>
    <t>24/04/2024 11:22</t>
  </si>
  <si>
    <t>https://data.thienkhoi.com/Hang/Detail/gayxn2-lvdb73fe-20c6d74b</t>
  </si>
  <si>
    <t>TK-C6D74B</t>
  </si>
  <si>
    <t>20.2.3</t>
  </si>
  <si>
    <t>[SANPHAM]807</t>
  </si>
  <si>
    <t>332.44G Phan Văn Trị</t>
  </si>
  <si>
    <t>24/04/2024 15:57</t>
  </si>
  <si>
    <t>https://data.thienkhoi.com/Hang/Detail/f1flw6-lvdl0jc7-47976f1c</t>
  </si>
  <si>
    <t>TK-976F1C</t>
  </si>
  <si>
    <t>332.44G</t>
  </si>
  <si>
    <t xml:space="preserve">chú Nhã </t>
  </si>
  <si>
    <t>xxxxxx1800</t>
  </si>
  <si>
    <t>Dòng tiền ổn định, Hiếm, Để ở, Để kinh doanh, Lãi vốn (rẻ), Hẻm ô tô, Đất - nhà cấp 4 - nhà cũ, Chính chủ</t>
  </si>
  <si>
    <t>[SANPHAM]808</t>
  </si>
  <si>
    <t>154 Trần Mai Ninh</t>
  </si>
  <si>
    <t>73/95m</t>
  </si>
  <si>
    <t>24/04/2024 16:08</t>
  </si>
  <si>
    <t>https://data.thienkhoi.com/Hang/Detail/ezbi8a-lvdle4pv-e4cc6859</t>
  </si>
  <si>
    <t>TK-CC6859</t>
  </si>
  <si>
    <t>tuyết</t>
  </si>
  <si>
    <t>xxxxxx8841</t>
  </si>
  <si>
    <t>[SANPHAM]1635</t>
  </si>
  <si>
    <t>4.6A Đường số 5</t>
  </si>
  <si>
    <t>8/12m</t>
  </si>
  <si>
    <t>20/07/2024 14:39</t>
  </si>
  <si>
    <t>https://data.thienkhoi.com/Hang/Detail/fnwkdz-lyttimso-a1a5f048</t>
  </si>
  <si>
    <t>TK-A5F048</t>
  </si>
  <si>
    <t>4.6A</t>
  </si>
  <si>
    <t>Đường số 5</t>
  </si>
  <si>
    <t>Nguyễn Nhật Trí</t>
  </si>
  <si>
    <t>Hiếm, Nội thất đẹp - giá trị, Để ở, Lãi vốn (rẻ)</t>
  </si>
  <si>
    <t>[SANPHAM]810</t>
  </si>
  <si>
    <t>107.27 Phạm Văn Hai</t>
  </si>
  <si>
    <t>117m</t>
  </si>
  <si>
    <t>24/04/2024 20:55</t>
  </si>
  <si>
    <t>https://data.thienkhoi.com/Hang/Detail/ezbi8a-lvdvnfx7-bfa761ab</t>
  </si>
  <si>
    <t>TK-A761AB</t>
  </si>
  <si>
    <t>xxxxxx9788</t>
  </si>
  <si>
    <t>Dòng tiền ổn định, Hiếm, Để kinh doanh, Hẻm ô tô, Chính chủ, Mặt phố</t>
  </si>
  <si>
    <t>[SANPHAM]811</t>
  </si>
  <si>
    <t>22 Nguyễn Xí</t>
  </si>
  <si>
    <t>14.7 tỷ</t>
  </si>
  <si>
    <t>25/04/2024 08:26</t>
  </si>
  <si>
    <t>https://data.thienkhoi.com/Hang/Detail/d7c6bm-lvekbpe3-1a1b0cd6</t>
  </si>
  <si>
    <t>TK-1B0CD6</t>
  </si>
  <si>
    <t>Lê Thanh Dần</t>
  </si>
  <si>
    <t>xxxxxx2037</t>
  </si>
  <si>
    <t>Dòng tiền ổn định, Để ở, Để kinh doanh, Chủ cần bán gấp, Đất - nhà cấp 4 - nhà cũ, Chính chủ</t>
  </si>
  <si>
    <t>[SANPHAM]812</t>
  </si>
  <si>
    <t>377.11 Trần Bình Trọng (Số cũ 42H Khu 2 Lê Hồng Phong)</t>
  </si>
  <si>
    <t>25/04/2024 09:18</t>
  </si>
  <si>
    <t>https://data.thienkhoi.com/Hang/Detail/fedr9f-lvem7f1v-2ac8618a</t>
  </si>
  <si>
    <t>TK-C8618A</t>
  </si>
  <si>
    <t>Trần Bình Trọng (Số cũ 42H Khu 2 Lê Hồng Phong)</t>
  </si>
  <si>
    <t>Cô Hường</t>
  </si>
  <si>
    <t>xxxxxx4277</t>
  </si>
  <si>
    <t>[SANPHAM]813</t>
  </si>
  <si>
    <t>393.11.4 Lê Hồng Phong</t>
  </si>
  <si>
    <t>20/04/2024 14:13</t>
  </si>
  <si>
    <t>https://data.thienkhoi.com/Hang/Detail/ezbi8a-lv7rivrq-249c2ad4</t>
  </si>
  <si>
    <t>TK-9C2AD4</t>
  </si>
  <si>
    <t>393.11.4</t>
  </si>
  <si>
    <t>Quang</t>
  </si>
  <si>
    <t>xxxxxx1313</t>
  </si>
  <si>
    <t>[SANPHAM]814</t>
  </si>
  <si>
    <t>442.13 Lê Quang Định</t>
  </si>
  <si>
    <t>105m</t>
  </si>
  <si>
    <t>20/04/2024 15:26</t>
  </si>
  <si>
    <t>https://data.thienkhoi.com/Hang/Detail/gayxn2-lv7u5fmg-b5987ab7</t>
  </si>
  <si>
    <t>TK-987AB7</t>
  </si>
  <si>
    <t>Hạnh</t>
  </si>
  <si>
    <t>xxxxxx5866</t>
  </si>
  <si>
    <t>[SANPHAM]815</t>
  </si>
  <si>
    <t>204.23 Bùi Thị Xuân</t>
  </si>
  <si>
    <t>20/04/2024 18:59</t>
  </si>
  <si>
    <t>https://data.thienkhoi.com/Hang/Detail/18b5ea4d-4952-435e-bd2b-16b41894602f</t>
  </si>
  <si>
    <t>TK-94602F</t>
  </si>
  <si>
    <t>Phường 3 </t>
  </si>
  <si>
    <t>xxxxxx6359</t>
  </si>
  <si>
    <t>[SANPHAM]816</t>
  </si>
  <si>
    <t>84.3 Hoà Hưng</t>
  </si>
  <si>
    <t>20/04/2024 19:33</t>
  </si>
  <si>
    <t>https://data.thienkhoi.com/Hang/Detail/f1rzb8-lv82y5xm-4e7f071a</t>
  </si>
  <si>
    <t>TK-7F071A</t>
  </si>
  <si>
    <t xml:space="preserve">chị Thảo </t>
  </si>
  <si>
    <t>xxxxxx7634</t>
  </si>
  <si>
    <t>Hiếm, Để ở, Để kinh doanh, Lãi vốn (rẻ), Chủ cần bán gấp, Hẻm ô tô, Hẻm xe máy, Đất - nhà cấp 4 - nhà cũ, Chính chủ</t>
  </si>
  <si>
    <t>[SANPHAM]817</t>
  </si>
  <si>
    <t>521.67.47 Hoàng Văn Thụ</t>
  </si>
  <si>
    <t>20/04/2024 20:57</t>
  </si>
  <si>
    <t>https://data.thienkhoi.com/Hang/Detail/fihm5e-lv85yufy-bdbb6913</t>
  </si>
  <si>
    <t>TK-BB6913</t>
  </si>
  <si>
    <t>521.67.47</t>
  </si>
  <si>
    <t>chị An</t>
  </si>
  <si>
    <t>Để ở, Hẻm xe máy, Đất - nhà cấp 4 - nhà cũ, Chính chủ, Mặt phố</t>
  </si>
  <si>
    <t>[SANPHAM]818</t>
  </si>
  <si>
    <t>571.1F Cách Mạng Tháng Tám</t>
  </si>
  <si>
    <t>https://data.thienkhoi.com/Hang/Detail/gayxn2-lv8768qx-79153fb7</t>
  </si>
  <si>
    <t>TK-153FB7</t>
  </si>
  <si>
    <t>571.1F</t>
  </si>
  <si>
    <t>Vại</t>
  </si>
  <si>
    <t>xxxxxx9480</t>
  </si>
  <si>
    <t>[SANPHAM]819</t>
  </si>
  <si>
    <t>Thửa 432 tờ 17 Bùi Đình Tuý</t>
  </si>
  <si>
    <t>200m</t>
  </si>
  <si>
    <t>17.8 tỷ</t>
  </si>
  <si>
    <t>20/04/2024 21:56</t>
  </si>
  <si>
    <t>https://data.thienkhoi.com/Hang/Detail/f1flw6-lv882yft-d783ff56</t>
  </si>
  <si>
    <t>TK-83FF56</t>
  </si>
  <si>
    <t>Thửa 432 tờ 17</t>
  </si>
  <si>
    <t>Cô Roan</t>
  </si>
  <si>
    <t>xxxxxx8761</t>
  </si>
  <si>
    <t>Hiếm, View hồ - công viên, Để ở, Để kinh doanh, Lãi vốn (rẻ), Chủ cần bán gấp, Hẻm ô tô, Đất - nhà cấp 4 - nhà cũ, Chính chủ, Dân đầu tư</t>
  </si>
  <si>
    <t>[SANPHAM]820</t>
  </si>
  <si>
    <t>452.3 (số cũ 22 Trần Văn Quang) Âu Cơ</t>
  </si>
  <si>
    <t>21/04/2024 09:47</t>
  </si>
  <si>
    <t>https://data.thienkhoi.com/Hang/Detail/ezrvpa-lv8xggep-b6c5a629</t>
  </si>
  <si>
    <t>TK-C5A629</t>
  </si>
  <si>
    <t>452.3 (số cũ 22 Trần Văn Quang)</t>
  </si>
  <si>
    <t>Nguyễn Thị Kim Thắm</t>
  </si>
  <si>
    <t>xxxxxx3428</t>
  </si>
  <si>
    <t>Dòng tiền ổn định, Để ở, Chính chủ, Thế chấp ngân hàng</t>
  </si>
  <si>
    <t>[SANPHAM]821</t>
  </si>
  <si>
    <t>62.30A Nhất Chi Mai</t>
  </si>
  <si>
    <t>92m</t>
  </si>
  <si>
    <t>21/04/2024 10:57</t>
  </si>
  <si>
    <t>https://data.thienkhoi.com/Hang/Detail/ex5406-lv8zzh2n-1a973529</t>
  </si>
  <si>
    <t>TK-973529</t>
  </si>
  <si>
    <t>62.30A</t>
  </si>
  <si>
    <t>anh Minh</t>
  </si>
  <si>
    <t>xxxxxx7929</t>
  </si>
  <si>
    <t>[SANPHAM]822</t>
  </si>
  <si>
    <t>462/16C Đường 3/2</t>
  </si>
  <si>
    <t>21/04/2024 11:37</t>
  </si>
  <si>
    <t>https://data.thienkhoi.com/Hang/Detail/g6wrqo-lv91eal5-532e4589</t>
  </si>
  <si>
    <t>TK-2E4589</t>
  </si>
  <si>
    <t>462/16C</t>
  </si>
  <si>
    <t>Nguyễn Thị Kim Chi</t>
  </si>
  <si>
    <t>xxxxxx9044</t>
  </si>
  <si>
    <t>[SANPHAM]823</t>
  </si>
  <si>
    <t>406.2 Nguyễn Trọng Tuyển</t>
  </si>
  <si>
    <t>21/04/2024 15:09</t>
  </si>
  <si>
    <t>https://data.thienkhoi.com/Hang/Detail/d4iov9-lv98zcrm-55455966</t>
  </si>
  <si>
    <t>TK-455966</t>
  </si>
  <si>
    <t>my</t>
  </si>
  <si>
    <t>xxxxxx9929</t>
  </si>
  <si>
    <t>Dòng tiền ổn định, Hiếm, Nội thất đẹp - giá trị, Để ở, Hẻm ô tô, Hẻm xe máy, Chính chủ, Lô góc</t>
  </si>
  <si>
    <t>[SANPHAM]824</t>
  </si>
  <si>
    <t>737.114.5 Lạc Long Quân</t>
  </si>
  <si>
    <t>21/04/2024 15:38</t>
  </si>
  <si>
    <t>https://data.thienkhoi.com/Hang/Detail/ejxg0r-lv9a03jz-9bca1c04</t>
  </si>
  <si>
    <t>TK-CA1C04</t>
  </si>
  <si>
    <t>737.114.5</t>
  </si>
  <si>
    <t>c hân</t>
  </si>
  <si>
    <t>xxxxxx1480</t>
  </si>
  <si>
    <t>Hiếm, Nội thất đẹp - giá trị, Chính chủ</t>
  </si>
  <si>
    <t>[SANPHAM]825</t>
  </si>
  <si>
    <t>148.3 Nguyễn Lâm</t>
  </si>
  <si>
    <t>21/04/2024 16:41</t>
  </si>
  <si>
    <t>https://data.thienkhoi.com/Hang/Detail/gdf3ob-lv9c9n8t-493a28de</t>
  </si>
  <si>
    <t>TK-3A28DE</t>
  </si>
  <si>
    <t>Hoàng Thị Thanh Hương</t>
  </si>
  <si>
    <t>xxxxxx8113</t>
  </si>
  <si>
    <t>[SANPHAM]826</t>
  </si>
  <si>
    <t>1052.10.16 Lạc Long Quân</t>
  </si>
  <si>
    <t>21/04/2024 17:51</t>
  </si>
  <si>
    <t>https://data.thienkhoi.com/Hang/Detail/gayxn2-lv9es0sz-8e7b8aa0</t>
  </si>
  <si>
    <t>TK-7B8AA0</t>
  </si>
  <si>
    <t>1052.10.16</t>
  </si>
  <si>
    <t>Thữ</t>
  </si>
  <si>
    <t>xxxxxx6292</t>
  </si>
  <si>
    <t>60.55.1 Lý Chính Thắng</t>
  </si>
  <si>
    <t>29.1/35m</t>
  </si>
  <si>
    <t>https://data.thienkhoi.com/Hang/Detail/g15a8r-lx67nntf-6decbd94</t>
  </si>
  <si>
    <t>TK-ECBD94</t>
  </si>
  <si>
    <t>60.55.1</t>
  </si>
  <si>
    <t>c Hồng</t>
  </si>
  <si>
    <t>xxxxxx1178</t>
  </si>
  <si>
    <t>Hiếm, Nội thất đẹp - giá trị, Để ở, Chủ cần bán gấp, Chính chủ, Thế chấp ngân hàng</t>
  </si>
  <si>
    <t>[SANPHAM]828</t>
  </si>
  <si>
    <t>1014.57.5 Cách Mạng Tháng 8</t>
  </si>
  <si>
    <t>40.5m</t>
  </si>
  <si>
    <t>Đầu chủ Phạm Ngọc Tài</t>
  </si>
  <si>
    <t>21/04/2024 18:35</t>
  </si>
  <si>
    <t>https://data.thienkhoi.com/Hang/Detail/eiwfkn-lv9gbjt0-f2122b64</t>
  </si>
  <si>
    <t>TK-122B64</t>
  </si>
  <si>
    <t>1014.57.5</t>
  </si>
  <si>
    <t>A Chiến</t>
  </si>
  <si>
    <t>xxxxxx1061</t>
  </si>
  <si>
    <t>Dòng tiền ổn định, Hiếm, Để ở, Lãi vốn (rẻ), Chủ cần bán gấp, Đất - nhà cấp 4 - nhà cũ</t>
  </si>
  <si>
    <t>[SANPHAM]829</t>
  </si>
  <si>
    <t>98.1.2 Thích Quảng Đức</t>
  </si>
  <si>
    <t>75.1m</t>
  </si>
  <si>
    <t>21/04/2024 21:28</t>
  </si>
  <si>
    <t>https://data.thienkhoi.com/Hang/Detail/dz5rsi-lv9mhvxr-714ae8ce</t>
  </si>
  <si>
    <t>TK-4AE8CE</t>
  </si>
  <si>
    <t>98.1.2</t>
  </si>
  <si>
    <t>xxxxxx8494</t>
  </si>
  <si>
    <t>Hiếm, View hồ - công viên, Nội thất đẹp - giá trị, Để ở, Để kinh doanh, Lãi vốn (rẻ), Chủ cần bán gấp, Hẻm ô tô, Chính chủ, Lô góc</t>
  </si>
  <si>
    <t>[SANPHAM]830</t>
  </si>
  <si>
    <t>687.60.9.25B Lạc Long Quân</t>
  </si>
  <si>
    <t>12.7/13m</t>
  </si>
  <si>
    <t>Lê Thị Kim Uyên_ĐC</t>
  </si>
  <si>
    <t>22/04/2024 09:22</t>
  </si>
  <si>
    <t>https://data.thienkhoi.com/Hang/Detail/exj1r3-lvac03f4-439b3e69</t>
  </si>
  <si>
    <t>TK-9B3E69</t>
  </si>
  <si>
    <t>687.60.9.25B</t>
  </si>
  <si>
    <t>chị  Hương</t>
  </si>
  <si>
    <t>xxxxxx7039</t>
  </si>
  <si>
    <t>[SANPHAM]831</t>
  </si>
  <si>
    <t>525.138 Huỳnh Văn Bánh</t>
  </si>
  <si>
    <t>66/78m</t>
  </si>
  <si>
    <t>14.2 tỷ</t>
  </si>
  <si>
    <t>22/04/2024 12:09</t>
  </si>
  <si>
    <t>https://data.thienkhoi.com/Hang/Detail/fwmy0m-lvahzava-db15f5d9</t>
  </si>
  <si>
    <t>TK-15F5D9</t>
  </si>
  <si>
    <t>anh Trung</t>
  </si>
  <si>
    <t>xxxxxx8477</t>
  </si>
  <si>
    <t>[SANPHAM]832</t>
  </si>
  <si>
    <t>183 Bành Văn Trân</t>
  </si>
  <si>
    <t>16/04/2024 22:36</t>
  </si>
  <si>
    <t>https://data.thienkhoi.com/Hang/Detail/f5eyh6-lv2jq2s8-84a977f2</t>
  </si>
  <si>
    <t>TK-A977F2</t>
  </si>
  <si>
    <t>Bành Văn Trân</t>
  </si>
  <si>
    <t>Đào Thị Vân Anh</t>
  </si>
  <si>
    <t>xxxxxx7587</t>
  </si>
  <si>
    <t>Dòng tiền ổn định, Hiếm, Để ở, Để kinh doanh, Chủ cần bán gấp, Hẻm ô tô, Chính chủ, Thế chấp ngân hàng</t>
  </si>
  <si>
    <t>69.5 Trần Kế Xương</t>
  </si>
  <si>
    <t>42/45m</t>
  </si>
  <si>
    <t>17/04/2024 09:18</t>
  </si>
  <si>
    <t>https://data.thienkhoi.com/Hang/Detail/f1flw6-lv36nz2c-dceda220</t>
  </si>
  <si>
    <t>TK-EDA220</t>
  </si>
  <si>
    <t xml:space="preserve">c Lan </t>
  </si>
  <si>
    <t>xxxxxx1705</t>
  </si>
  <si>
    <t>Hiếm, View hồ - công viên, Để ở, Để kinh doanh, Lãi vốn (rẻ), Chủ cần bán gấp, Hẻm ô tô, Chính chủ</t>
  </si>
  <si>
    <t>[SANPHAM]834</t>
  </si>
  <si>
    <t>21.15.8 Trường Sơn</t>
  </si>
  <si>
    <t>67.8m</t>
  </si>
  <si>
    <t>17/04/2024 09:22</t>
  </si>
  <si>
    <t>https://data.thienkhoi.com/Hang/Detail/fiihb2-lv36tv1f-577ab8e1</t>
  </si>
  <si>
    <t>TK-7AB8E1</t>
  </si>
  <si>
    <t>21.15.8</t>
  </si>
  <si>
    <t>Trường Sơn</t>
  </si>
  <si>
    <t>xxxxxx9308</t>
  </si>
  <si>
    <t>[SANPHAM]835</t>
  </si>
  <si>
    <t>303 Lô C Chung Cư Trần Quốc Thảo</t>
  </si>
  <si>
    <t>17/04/2024 10:46</t>
  </si>
  <si>
    <t>https://data.thienkhoi.com/Hang/Detail/6hianw-lv39sz4k-be9707e3</t>
  </si>
  <si>
    <t>TK-9707E3</t>
  </si>
  <si>
    <t>303 Lô C Chung Cư</t>
  </si>
  <si>
    <t>Trần Quốc Thảo</t>
  </si>
  <si>
    <t>549.67B Nguyễn Đình Chiểu</t>
  </si>
  <si>
    <t>2.515 tỷ</t>
  </si>
  <si>
    <t>21/06/2024 07:35</t>
  </si>
  <si>
    <t>https://data.thienkhoi.com/Hang/Detail/g8jbe1-lxnylp7p-c856dd34</t>
  </si>
  <si>
    <t>TK-56DD34</t>
  </si>
  <si>
    <t>549.67B</t>
  </si>
  <si>
    <t>xxxxxx8748</t>
  </si>
  <si>
    <t>[SANPHAM]837</t>
  </si>
  <si>
    <t>133.2 Ni Sư Huỳnh Liên</t>
  </si>
  <si>
    <t>17/04/2024 13:33</t>
  </si>
  <si>
    <t>https://data.thienkhoi.com/Hang/Detail/flm932-lv3fshqb-49e65a89</t>
  </si>
  <si>
    <t>TK-E65A89</t>
  </si>
  <si>
    <t>Huỳnh Minh Đức</t>
  </si>
  <si>
    <t>xxxxxx1817</t>
  </si>
  <si>
    <t>Để kinh doanh, Hẻm ô tô, Chính chủ, Mặt phố</t>
  </si>
  <si>
    <t>[SANPHAM]838</t>
  </si>
  <si>
    <t>46.4 Nguyễn Chí Thanh</t>
  </si>
  <si>
    <t>86.6m</t>
  </si>
  <si>
    <t>17/04/2024 14:00</t>
  </si>
  <si>
    <t>https://data.thienkhoi.com/Hang/Detail/fiihb2-lv3graav-c907f983</t>
  </si>
  <si>
    <t>TK-07F983</t>
  </si>
  <si>
    <t>421.2D Phan Xích Long</t>
  </si>
  <si>
    <t>17/04/2024 16:41</t>
  </si>
  <si>
    <t>https://data.thienkhoi.com/Hang/Detail/ffl4t5-lv3mhfyi-601ad069</t>
  </si>
  <si>
    <t>TK-1AD069</t>
  </si>
  <si>
    <t>421.2D</t>
  </si>
  <si>
    <t>Chú Ưng</t>
  </si>
  <si>
    <t>xxxxxx6032</t>
  </si>
  <si>
    <t>Hiếm, Để ở, Để kinh doanh, Hẻm ô tô, Chính chủ, Thế chấp ngân hàng, Lô góc</t>
  </si>
  <si>
    <t>[SANPHAM]839</t>
  </si>
  <si>
    <t>104.18 Nguyễn Trọng Tuyển</t>
  </si>
  <si>
    <t>36.8m</t>
  </si>
  <si>
    <t>17/04/2024 19:00</t>
  </si>
  <si>
    <t>https://data.thienkhoi.com/Hang/Detail/dzxv0g-lv3rgkd6-41feb6ad</t>
  </si>
  <si>
    <t>TK-FEB6AD</t>
  </si>
  <si>
    <t>Bùi Thế Dân</t>
  </si>
  <si>
    <t>xxxxxx0783</t>
  </si>
  <si>
    <t>Dòng tiền ổn định, Chính chủ</t>
  </si>
  <si>
    <t>30.24.10A Phùng Văn Cung</t>
  </si>
  <si>
    <t>55.1m</t>
  </si>
  <si>
    <t>18/04/2024 11:07</t>
  </si>
  <si>
    <t>https://data.thienkhoi.com/Hang/Detail/fiihb2-lv4q0zaj-ecd2b71</t>
  </si>
  <si>
    <t>TK-CD2B71</t>
  </si>
  <si>
    <t>30.24.10A</t>
  </si>
  <si>
    <t>dũng</t>
  </si>
  <si>
    <t>xxxxxx3080</t>
  </si>
  <si>
    <t>[SANPHAM]841</t>
  </si>
  <si>
    <t>333.6.3 lê văn sỹ</t>
  </si>
  <si>
    <t>18/04/2024 12:45</t>
  </si>
  <si>
    <t>https://data.thienkhoi.com/Hang/Detail/fihx7t-lv4tik5g-8669fb7b</t>
  </si>
  <si>
    <t>TK-69FB7B</t>
  </si>
  <si>
    <t>333.6.3</t>
  </si>
  <si>
    <t>lê văn sỹ</t>
  </si>
  <si>
    <t>anh Tín</t>
  </si>
  <si>
    <t>Hẻm ô tô, Đất - nhà cấp 4 - nhà cũ, Thế chấp ngân hàng</t>
  </si>
  <si>
    <t>[SANPHAM]842</t>
  </si>
  <si>
    <t>42.6.3 Trần Thánh Tông</t>
  </si>
  <si>
    <t>19.4m</t>
  </si>
  <si>
    <t>18/04/2024 19:15</t>
  </si>
  <si>
    <t>https://data.thienkhoi.com/Hang/Detail/flm932-lv57g2cy-d60d8d7e</t>
  </si>
  <si>
    <t>TK-0D8D7E</t>
  </si>
  <si>
    <t>42.6.3</t>
  </si>
  <si>
    <t>Nguyễn Thị Ân</t>
  </si>
  <si>
    <t>xxxxxx5310</t>
  </si>
  <si>
    <t>Dòng tiền ổn định, Để ở, Chủ cần bán gấp, Chính chủ</t>
  </si>
  <si>
    <t>492.10 Nguyễn Thị Minh Khai</t>
  </si>
  <si>
    <t>41/48m</t>
  </si>
  <si>
    <t>https://data.thienkhoi.com/Hang/Detail/f3hvkm-ltobmk26-f142376f</t>
  </si>
  <si>
    <t>TK-42376F</t>
  </si>
  <si>
    <t>anh Châu</t>
  </si>
  <si>
    <t>Dòng tiền ổn định, Hiếm, Để ở, Để kinh doanh, Chủ cần bán gấp, Hẻm xe máy, Đất - nhà cấp 4 - nhà cũ, Chính chủ</t>
  </si>
  <si>
    <t>[SANPHAM]844</t>
  </si>
  <si>
    <t>45.72A Nguyễn Văn Đậu</t>
  </si>
  <si>
    <t>84.2m</t>
  </si>
  <si>
    <t>14.28 tỷ</t>
  </si>
  <si>
    <t>19/04/2024 10:51</t>
  </si>
  <si>
    <t>https://data.thienkhoi.com/Hang/Detail/f753m6-lv64vug9-6a57007e</t>
  </si>
  <si>
    <t>TK-57007E</t>
  </si>
  <si>
    <t>45.72A</t>
  </si>
  <si>
    <t>Để ở, Hẻm ô tô, Hẻm xe máy, Đất - nhà cấp 4 - nhà cũ, Chính chủ</t>
  </si>
  <si>
    <t>[SANPHAM]845</t>
  </si>
  <si>
    <t>274 Phan Văn Trị</t>
  </si>
  <si>
    <t>19/04/2024 12:04</t>
  </si>
  <si>
    <t>https://data.thienkhoi.com/Hang/Detail/fejv9u-lv67hkjt-cbffa889</t>
  </si>
  <si>
    <t>TK-FFA889</t>
  </si>
  <si>
    <t>Anh Long</t>
  </si>
  <si>
    <t>xxxxxx2225</t>
  </si>
  <si>
    <t>Dòng tiền ổn định, Hiếm, Để kinh doanh, Lãi vốn (rẻ), Chính chủ, Mặt phố</t>
  </si>
  <si>
    <t>65.68 Nguyễn Đình Chiểu</t>
  </si>
  <si>
    <t>19/04/2024 13:39</t>
  </si>
  <si>
    <t>https://data.thienkhoi.com/Hang/Detail/ec6ax2-lv6avjul-7a313f71</t>
  </si>
  <si>
    <t>TK-313F71</t>
  </si>
  <si>
    <t>Anh Liêm</t>
  </si>
  <si>
    <t>xxxxxx9808</t>
  </si>
  <si>
    <t>Hiếm, Nội thất đẹp - giá trị, Lãi vốn (rẻ), Chủ cần bán gấp, Chính chủ</t>
  </si>
  <si>
    <t>[SANPHAM]847</t>
  </si>
  <si>
    <t>137.27.1 Lê Văn Sỹ</t>
  </si>
  <si>
    <t>19/04/2024 14:04</t>
  </si>
  <si>
    <t>https://data.thienkhoi.com/Hang/Detail/fef33f-lv6brvtr-3138ee74</t>
  </si>
  <si>
    <t>TK-38EE74</t>
  </si>
  <si>
    <t>137.27.1</t>
  </si>
  <si>
    <t xml:space="preserve">Anh Linh </t>
  </si>
  <si>
    <t>[SANPHAM]848</t>
  </si>
  <si>
    <t>346 Nơ Trang Long</t>
  </si>
  <si>
    <t>96.5m</t>
  </si>
  <si>
    <t>19.5 tỷ</t>
  </si>
  <si>
    <t>20/04/2024 12:30</t>
  </si>
  <si>
    <t>https://data.thienkhoi.com/Hang/Detail/exl8uh-lv7nv61l-1ca14b1d</t>
  </si>
  <si>
    <t>TK-A14B1D</t>
  </si>
  <si>
    <t>Nguyễn Thị Tam Hiếu</t>
  </si>
  <si>
    <t>xxxxxx0699</t>
  </si>
  <si>
    <t>[SANPHAM]849</t>
  </si>
  <si>
    <t>62.7.29 Trần Bình Trọng</t>
  </si>
  <si>
    <t>20/04/2024 13:03</t>
  </si>
  <si>
    <t>https://data.thienkhoi.com/Hang/Detail/gayxn2-lv7p1fee-d4cd89b4</t>
  </si>
  <si>
    <t>TK-CD89B4</t>
  </si>
  <si>
    <t>62.7.29</t>
  </si>
  <si>
    <t>Ninh</t>
  </si>
  <si>
    <t>xxxxxx4077</t>
  </si>
  <si>
    <t>[SANPHAM]850</t>
  </si>
  <si>
    <t>63.18 Lê Văn Sỹ</t>
  </si>
  <si>
    <t>80.1/86m</t>
  </si>
  <si>
    <t>17.3 tỷ</t>
  </si>
  <si>
    <t>20/04/2024 13:35</t>
  </si>
  <si>
    <t>https://data.thienkhoi.com/Hang/Detail/dz5rsi-lv7q6521-521d0f90</t>
  </si>
  <si>
    <t>TK-1D0F90</t>
  </si>
  <si>
    <t>anh Danh</t>
  </si>
  <si>
    <t>xxxxxx2142</t>
  </si>
  <si>
    <t>Hiếm, Nội thất đẹp - giá trị, Để ở, Hẻm ô tô, Chính chủ</t>
  </si>
  <si>
    <t>[SANPHAM]851</t>
  </si>
  <si>
    <t>254.98.33 Âu Cơ</t>
  </si>
  <si>
    <t>116.2m</t>
  </si>
  <si>
    <t>https://data.thienkhoi.com/Hang/Detail/fwikbj-luz7qa6r-78fdaab5</t>
  </si>
  <si>
    <t>TK-FDAAB5</t>
  </si>
  <si>
    <t>254.98.33</t>
  </si>
  <si>
    <t>Nguyễn Hồng Vũ</t>
  </si>
  <si>
    <t>xxxxxx4178</t>
  </si>
  <si>
    <t>Dòng tiền ổn định, Hiếm, Nội thất đẹp - giá trị, Để ở, Để kinh doanh, Lãi vốn (rẻ), Chủ cần bán gấp, Hẻm ô tô, Chính chủ, Thế chấp ngân hàng</t>
  </si>
  <si>
    <t>[SANPHAM]418</t>
  </si>
  <si>
    <t>270.9B Phan Đình Phùng</t>
  </si>
  <si>
    <t>28.9m</t>
  </si>
  <si>
    <t>https://data.thienkhoi.com/Hang/Detail/excs3z-lx2soiav-f22c63c4</t>
  </si>
  <si>
    <t>TK-2C63C4</t>
  </si>
  <si>
    <t>270.9B</t>
  </si>
  <si>
    <t>a Huân</t>
  </si>
  <si>
    <t>xxxxxx6938</t>
  </si>
  <si>
    <t>[SANPHAM]853</t>
  </si>
  <si>
    <t>24.9.14B Nguyễn Thái Bình</t>
  </si>
  <si>
    <t>14/04/2024 15:55</t>
  </si>
  <si>
    <t>https://data.thienkhoi.com/Hang/Detail/g8jbe1-luzajp5z-96def47a</t>
  </si>
  <si>
    <t>TK-DEF47A</t>
  </si>
  <si>
    <t>24.9.14B</t>
  </si>
  <si>
    <t>Sỏi</t>
  </si>
  <si>
    <t>xxxxxx9168</t>
  </si>
  <si>
    <t>[SANPHAM]1125</t>
  </si>
  <si>
    <t>322.16.18 Cách Mạng Tháng 8</t>
  </si>
  <si>
    <t>14/03/2024 13:31</t>
  </si>
  <si>
    <t>https://data.thienkhoi.com/Hang/Detail/ech0lo-ltqur02d-334edf1c</t>
  </si>
  <si>
    <t>TK-4EDF1C</t>
  </si>
  <si>
    <t>322.16.18</t>
  </si>
  <si>
    <t>Lương Thị Hồng Sương</t>
  </si>
  <si>
    <t>xxxxxx1319</t>
  </si>
  <si>
    <t>Dòng tiền ổn định, Hiếm, Để ở, Để kinh doanh, Lãi vốn (rẻ), Chủ cần bán gấp, Hẻm xe máy, Chính chủ</t>
  </si>
  <si>
    <t>[SANPHAM]856</t>
  </si>
  <si>
    <t>60 Cô Giang</t>
  </si>
  <si>
    <t>15/04/2024 13:48</t>
  </si>
  <si>
    <t>https://data.thienkhoi.com/Hang/Detail/eor0jy-lv0lf9id-e268f7ea</t>
  </si>
  <si>
    <t>TK-68F7EA</t>
  </si>
  <si>
    <t>Phường 2 </t>
  </si>
  <si>
    <t>Chị Huyền</t>
  </si>
  <si>
    <t>xxxxxx6102</t>
  </si>
  <si>
    <t>Dòng tiền ổn định, Nội thất đẹp - giá trị, Để kinh doanh, Chủ cần bán gấp, Chính chủ</t>
  </si>
  <si>
    <t>[SANPHAM]857</t>
  </si>
  <si>
    <t>817.18.2 Lạc Long Quân</t>
  </si>
  <si>
    <t>151m</t>
  </si>
  <si>
    <t>15/04/2024 15:15</t>
  </si>
  <si>
    <t>https://data.thienkhoi.com/Hang/Detail/fgfx7c-lv0ojgb5-95f7719e</t>
  </si>
  <si>
    <t>TK-F7719E</t>
  </si>
  <si>
    <t>817.18.2</t>
  </si>
  <si>
    <t>cô Thuỷ</t>
  </si>
  <si>
    <t>xxxxxx2051</t>
  </si>
  <si>
    <t>Hiếm, Để ở, Để kinh doanh, Lãi vốn (rẻ), Chủ cần bán gấp, Hẻm ô tô, Chính chủ, Thế chấp ngân hàng</t>
  </si>
  <si>
    <t>[SANPHAM]858</t>
  </si>
  <si>
    <t>116.27 Tô Hiến Thành</t>
  </si>
  <si>
    <t>36.4/41m</t>
  </si>
  <si>
    <t>15/04/2024 15:52</t>
  </si>
  <si>
    <t>https://data.thienkhoi.com/Hang/Detail/60jauf-lv0pv01f-c8d62f95</t>
  </si>
  <si>
    <t>TK-D62F95</t>
  </si>
  <si>
    <t>xxxxxx8749</t>
  </si>
  <si>
    <t>[SANPHAM]859</t>
  </si>
  <si>
    <t>72.61 Huỳnh Văn Nghệ</t>
  </si>
  <si>
    <t>26/36m</t>
  </si>
  <si>
    <t>15/04/2024 21:46</t>
  </si>
  <si>
    <t>https://data.thienkhoi.com/Hang/Detail/g4ribi-lv12i57x-335dd193</t>
  </si>
  <si>
    <t>TK-5DD193</t>
  </si>
  <si>
    <t>Lê Thị Minh Nguyệt</t>
  </si>
  <si>
    <t>Đinh Văn Quan</t>
  </si>
  <si>
    <t>Nội thất đẹp - giá trị, Để ở, Để kinh doanh, Chủ cần bán gấp, Hẻm ô tô, Chính chủ</t>
  </si>
  <si>
    <t>[SANPHAM]860</t>
  </si>
  <si>
    <t>164.12 Võ Thị Sáu</t>
  </si>
  <si>
    <t>15/04/2024 23:40</t>
  </si>
  <si>
    <t>https://data.thienkhoi.com/Hang/Detail/exa2rd-lv16l32d-401efff9</t>
  </si>
  <si>
    <t>TK-1EFFF9</t>
  </si>
  <si>
    <t xml:space="preserve">Anh Tuấn </t>
  </si>
  <si>
    <t>Để ở, Lãi vốn (rẻ), Chủ cần bán gấp, Hẻm xe máy, Chính chủ</t>
  </si>
  <si>
    <t>[SANPHAM]861</t>
  </si>
  <si>
    <t>34A Tống Văn Hên</t>
  </si>
  <si>
    <t>Đoàn Thanh Huy_ĐC</t>
  </si>
  <si>
    <t>16/04/2024 09:00</t>
  </si>
  <si>
    <t>https://data.thienkhoi.com/Hang/Detail/gbhgm6-lv1qlpk1-17c81db5</t>
  </si>
  <si>
    <t>TK-C81DB5</t>
  </si>
  <si>
    <t>34A</t>
  </si>
  <si>
    <t>Hiếm, Nội thất đẹp - giá trị, Để ở, Để kinh doanh, Đất - nhà cấp 4 - nhà cũ, Chính chủ, Thế chấp ngân hàng, Mặt phố, Lô góc</t>
  </si>
  <si>
    <t>[SANPHAM]862</t>
  </si>
  <si>
    <t>182 Bàu Cát 3</t>
  </si>
  <si>
    <t>72.1m</t>
  </si>
  <si>
    <t>16/04/2024 12:44</t>
  </si>
  <si>
    <t>https://data.thienkhoi.com/Hang/Detail/fiihb2-lv1yl1gh-2b30e592</t>
  </si>
  <si>
    <t>TK-30E592</t>
  </si>
  <si>
    <t>Bàu Cát 3</t>
  </si>
  <si>
    <t>Trung</t>
  </si>
  <si>
    <t>xxxxxx6528</t>
  </si>
  <si>
    <t>[SANPHAM]863</t>
  </si>
  <si>
    <t>57.69.7 Điện Biên Phủ</t>
  </si>
  <si>
    <t>40.7/45m</t>
  </si>
  <si>
    <t>16/04/2024 13:27</t>
  </si>
  <si>
    <t>https://data.thienkhoi.com/Hang/Detail/fihm5e-lv2057i4-f9e95acc</t>
  </si>
  <si>
    <t>TK-E95ACC</t>
  </si>
  <si>
    <t>57.69.7</t>
  </si>
  <si>
    <t>anh Thắng</t>
  </si>
  <si>
    <t>xxxxxx4068</t>
  </si>
  <si>
    <t>[SANPHAM]864</t>
  </si>
  <si>
    <t>361.3 Phan Văn Trị</t>
  </si>
  <si>
    <t>66/70m</t>
  </si>
  <si>
    <t>16/04/2024 13:28</t>
  </si>
  <si>
    <t>https://data.thienkhoi.com/Hang/Detail/ex5406-lv205rja-9954f2a7</t>
  </si>
  <si>
    <t>TK-54F2A7</t>
  </si>
  <si>
    <t>chị Kim</t>
  </si>
  <si>
    <t>xxxxxx6043</t>
  </si>
  <si>
    <t>[SANPHAM]865</t>
  </si>
  <si>
    <t>45.25.10A Trần Thái Tông</t>
  </si>
  <si>
    <t>94.7m</t>
  </si>
  <si>
    <t>16/04/2024 13:48</t>
  </si>
  <si>
    <t>https://data.thienkhoi.com/Hang/Detail/fwikbj-lv20vfox-b0ac506</t>
  </si>
  <si>
    <t>TK-0AC506</t>
  </si>
  <si>
    <t>45.25.10A</t>
  </si>
  <si>
    <t>Nguyễn Thị Kim Liên</t>
  </si>
  <si>
    <t>xxxxxx3605</t>
  </si>
  <si>
    <t>[SANPHAM]866</t>
  </si>
  <si>
    <t>7.6 Trần Thái Tông</t>
  </si>
  <si>
    <t>16/04/2024 14:50</t>
  </si>
  <si>
    <t>https://data.thienkhoi.com/Hang/Detail/fwxq8p-lv232v9z-6336a671</t>
  </si>
  <si>
    <t>TK-36A671</t>
  </si>
  <si>
    <t>Chú Nghiên</t>
  </si>
  <si>
    <t>xxxxxx1956</t>
  </si>
  <si>
    <t>444.6 Cách Mạng Tháng Tám</t>
  </si>
  <si>
    <t>43/48m</t>
  </si>
  <si>
    <t>22/07/2024 14:06</t>
  </si>
  <si>
    <t>https://data.thienkhoi.com/Hang/Detail/fexc3r-lywn82g0-e05c87ca</t>
  </si>
  <si>
    <t>TK-5C87CA</t>
  </si>
  <si>
    <t xml:space="preserve"> Trần  Võ Cẩm Hạnh</t>
  </si>
  <si>
    <t>xxxxxx8939</t>
  </si>
  <si>
    <t>Dòng tiền ổn định, Nội thất đẹp - giá trị, Để kinh doanh, Lãi vốn (rẻ), Chủ cần bán gấp, Chính chủ, Thế chấp ngân hàng</t>
  </si>
  <si>
    <t>86.11A Trần Hữu Trang</t>
  </si>
  <si>
    <t>16/04/2024 19:26</t>
  </si>
  <si>
    <t>https://data.thienkhoi.com/Hang/Detail/gbleh3-lv2cxyxe-edc317ce</t>
  </si>
  <si>
    <t>TK-C317CE</t>
  </si>
  <si>
    <t>86.11A</t>
  </si>
  <si>
    <t>Trần Hữu Trang</t>
  </si>
  <si>
    <t xml:space="preserve">Phan Thị Hải Châu </t>
  </si>
  <si>
    <t>xxxxxx0063</t>
  </si>
  <si>
    <t>[SANPHAM]869</t>
  </si>
  <si>
    <t>202.47.5 Phạm Văn Hai</t>
  </si>
  <si>
    <t>https://data.thienkhoi.com/Hang/Detail/fg2v5l-luvfloe8-e3e368a8</t>
  </si>
  <si>
    <t>TK-E368A8</t>
  </si>
  <si>
    <t>202.47.5</t>
  </si>
  <si>
    <t>Lâm Hoàng Hải</t>
  </si>
  <si>
    <t>xxxxxx6588</t>
  </si>
  <si>
    <t>[SANPHAM]870</t>
  </si>
  <si>
    <t>88.10 Chiến Thắng</t>
  </si>
  <si>
    <t>128m</t>
  </si>
  <si>
    <t>https://data.thienkhoi.com/Hang/Detail/ex7awb-luw06nc8-b8dd660f</t>
  </si>
  <si>
    <t>TK-DD660F</t>
  </si>
  <si>
    <t>Chiến Thắng</t>
  </si>
  <si>
    <t>cô Liên</t>
  </si>
  <si>
    <t>xxxxxx8327</t>
  </si>
  <si>
    <t>[SANPHAM]871</t>
  </si>
  <si>
    <t>124.3.1 Phan Huy Ích</t>
  </si>
  <si>
    <t>https://data.thienkhoi.com/Hang/Detail/clqw8r-luwikad6-d6abed19</t>
  </si>
  <si>
    <t>TK-ABED19</t>
  </si>
  <si>
    <t>124.3.1</t>
  </si>
  <si>
    <t>anh Phúc</t>
  </si>
  <si>
    <t>xxxxxx0888</t>
  </si>
  <si>
    <t>Để ở, Lãi vốn (rẻ), Hẻm ô tô, Chính chủ</t>
  </si>
  <si>
    <t>453KA.11A Lê Văn Sỹ</t>
  </si>
  <si>
    <t>77.2/78m</t>
  </si>
  <si>
    <t>255 triệu</t>
  </si>
  <si>
    <t>https://data.thienkhoi.com/Hang/Detail/f5ytlf-luwio7aq-d5520cc5</t>
  </si>
  <si>
    <t>TK-520CC5</t>
  </si>
  <si>
    <t>453KA.11A</t>
  </si>
  <si>
    <t>Chị Cúc</t>
  </si>
  <si>
    <t>xxxxxx2169</t>
  </si>
  <si>
    <t>[SANPHAM]873</t>
  </si>
  <si>
    <t>273.34.12B Nguyễn Văn Đậu</t>
  </si>
  <si>
    <t>https://data.thienkhoi.com/Hang/Detail/fnwkdz-luwqe3p2-3a72a56a</t>
  </si>
  <si>
    <t>TK-72A56A</t>
  </si>
  <si>
    <t>273.34.12B</t>
  </si>
  <si>
    <t>Để kinh doanh, Lãi vốn (rẻ), Hẻm ô tô, Đất - nhà cấp 4 - nhà cũ, Lô góc</t>
  </si>
  <si>
    <t>[SANPHAM]874</t>
  </si>
  <si>
    <t>274 Phạm Văn Hai</t>
  </si>
  <si>
    <t>16.9m</t>
  </si>
  <si>
    <t>https://data.thienkhoi.com/Hang/Detail/f1p3q4-luwvd9t6-3731908f</t>
  </si>
  <si>
    <t>TK-31908F</t>
  </si>
  <si>
    <t>TRẦN ĐÌNH TRỌNG</t>
  </si>
  <si>
    <t>xxxxxx8286</t>
  </si>
  <si>
    <t>Dòng tiền ổn định, Để kinh doanh, Chủ cần bán gấp, Chính chủ, Mặt phố</t>
  </si>
  <si>
    <t>[SANPHAM]875</t>
  </si>
  <si>
    <t>280.70.2 Bùi Hữu Nghĩa</t>
  </si>
  <si>
    <t>31.1m</t>
  </si>
  <si>
    <t>13/04/2024 00:16</t>
  </si>
  <si>
    <t>https://data.thienkhoi.com/Hang/Detail/60jauf-luwxjmzr-acef536a</t>
  </si>
  <si>
    <t>TK-EF536A</t>
  </si>
  <si>
    <t>280.70.2</t>
  </si>
  <si>
    <t>A Đức</t>
  </si>
  <si>
    <t>Hiếm, Để kinh doanh, Hẻm ô tô</t>
  </si>
  <si>
    <t>[SANPHAM]876</t>
  </si>
  <si>
    <t>46.4 Bùi thế Mỹ</t>
  </si>
  <si>
    <t>13/04/2024 17:39</t>
  </si>
  <si>
    <t>https://data.thienkhoi.com/Hang/Detail/69u288-luxytppv-f5a61253</t>
  </si>
  <si>
    <t>TK-A61253</t>
  </si>
  <si>
    <t>[SANPHAM]877</t>
  </si>
  <si>
    <t>189.37A Hoàng Hoa Thám</t>
  </si>
  <si>
    <t>37.8m</t>
  </si>
  <si>
    <t>13/04/2024 21:23</t>
  </si>
  <si>
    <t>https://data.thienkhoi.com/Hang/Detail/fef33f-luy6ta9a-ce26bfe4</t>
  </si>
  <si>
    <t>TK-26BFE4</t>
  </si>
  <si>
    <t>189.37A</t>
  </si>
  <si>
    <t>Anh Hoà</t>
  </si>
  <si>
    <t>xxxxxx0877</t>
  </si>
  <si>
    <t>[SANPHAM]878</t>
  </si>
  <si>
    <t>273.52 Nguyễn Văn Đậu</t>
  </si>
  <si>
    <t>134.5m</t>
  </si>
  <si>
    <t>15.399 tỷ</t>
  </si>
  <si>
    <t>14/04/2024 10:44</t>
  </si>
  <si>
    <t>https://data.thienkhoi.com/Hang/Detail/f04947-luyzf250-28b21c61</t>
  </si>
  <si>
    <t>TK-B21C61</t>
  </si>
  <si>
    <t xml:space="preserve">Trần Quốc Toàn </t>
  </si>
  <si>
    <t>xxxxxx8655</t>
  </si>
  <si>
    <t>[SANPHAM]879</t>
  </si>
  <si>
    <t>66.30 Trần văn quang</t>
  </si>
  <si>
    <t>250 triệu</t>
  </si>
  <si>
    <t>14/04/2024 10:57</t>
  </si>
  <si>
    <t>https://data.thienkhoi.com/Hang/Detail/69u288-luyzw67w-d7c70cee</t>
  </si>
  <si>
    <t>TK-C70CEE</t>
  </si>
  <si>
    <t>Trần văn quang</t>
  </si>
  <si>
    <t xml:space="preserve">chú Hiếu </t>
  </si>
  <si>
    <t>xxxxxx3317</t>
  </si>
  <si>
    <t>Hiếm, Để ở, Thang máy</t>
  </si>
  <si>
    <t>[SANPHAM]880</t>
  </si>
  <si>
    <t>87.117.42 Nguyễn Sỹ Sách</t>
  </si>
  <si>
    <t>https://data.thienkhoi.com/Hang/Detail/f0i68s-luyzw65s-89b2690e</t>
  </si>
  <si>
    <t>TK-B2690E</t>
  </si>
  <si>
    <t>87.117.42</t>
  </si>
  <si>
    <t>Chú Thứ</t>
  </si>
  <si>
    <t>xxxxxx4488</t>
  </si>
  <si>
    <t>87.117.44 Nguyễn Sỹ Sách</t>
  </si>
  <si>
    <t>14/04/2024 11:02</t>
  </si>
  <si>
    <t>https://data.thienkhoi.com/Hang/Detail/f0i68s-luz01zad-879e359a</t>
  </si>
  <si>
    <t>TK-9E359A</t>
  </si>
  <si>
    <t>87.117.44</t>
  </si>
  <si>
    <t>[SANPHAM]882</t>
  </si>
  <si>
    <t>71.19 Nguyễn Bặc</t>
  </si>
  <si>
    <t>14/04/2024 11:18</t>
  </si>
  <si>
    <t>https://data.thienkhoi.com/Hang/Detail/fiihb2-luz0nlb4-fb63a36a</t>
  </si>
  <si>
    <t>TK-63A36A</t>
  </si>
  <si>
    <t>Nguyễn</t>
  </si>
  <si>
    <t>xxxxxx9868</t>
  </si>
  <si>
    <t>[SANPHAM]1841</t>
  </si>
  <si>
    <t>29.2B Phan Tây Hồ</t>
  </si>
  <si>
    <t>68/75m</t>
  </si>
  <si>
    <t>26/07/2024 15:30</t>
  </si>
  <si>
    <t>https://data.thienkhoi.com/Hang/Detail/fef33f-lz2fzkad-8aa22b5f</t>
  </si>
  <si>
    <t>TK-A22B5F</t>
  </si>
  <si>
    <t>29.2B</t>
  </si>
  <si>
    <t xml:space="preserve">Anh Minh </t>
  </si>
  <si>
    <t>xxxxxx6004</t>
  </si>
  <si>
    <t>[SANPHAM]883</t>
  </si>
  <si>
    <t>60.2C Lý Chính Thắng</t>
  </si>
  <si>
    <t>14/04/2024 12:41</t>
  </si>
  <si>
    <t>https://data.thienkhoi.com/Hang/Detail/gbleh3-luz3ma4e-2e0d1ff5</t>
  </si>
  <si>
    <t>TK-0D1FF5</t>
  </si>
  <si>
    <t>60.2C</t>
  </si>
  <si>
    <t xml:space="preserve">Tăng Há Nữ </t>
  </si>
  <si>
    <t>xxxxxx3633</t>
  </si>
  <si>
    <t>[SANPHAM]884</t>
  </si>
  <si>
    <t>315B Điện Biên Phủ</t>
  </si>
  <si>
    <t>27/05/2024 19:33</t>
  </si>
  <si>
    <t>https://data.thienkhoi.com/Hang/Detail/gc79kb-lwoy8s69-ce59df91</t>
  </si>
  <si>
    <t>TK-59DF91</t>
  </si>
  <si>
    <t>315B</t>
  </si>
  <si>
    <t>xxxxxx8950</t>
  </si>
  <si>
    <t>75 Võ Thành Trang</t>
  </si>
  <si>
    <t>58/63m</t>
  </si>
  <si>
    <t>https://data.thienkhoi.com/Hang/Detail/ex7awb-lus8bx8r-80be04fe</t>
  </si>
  <si>
    <t>TK-BE04FE</t>
  </si>
  <si>
    <t>Thy</t>
  </si>
  <si>
    <t>xxxxxx0749</t>
  </si>
  <si>
    <t>Dòng tiền ổn định, Để ở, Để kinh doanh, Chủ cần bán gấp, Chính chủ</t>
  </si>
  <si>
    <t>[SANPHAM]886</t>
  </si>
  <si>
    <t>64.14R Nguyễn Phúc Chu</t>
  </si>
  <si>
    <t>47/48m</t>
  </si>
  <si>
    <t>https://data.thienkhoi.com/Hang/Detail/fnwkdz-lus8j9hj-465f095b</t>
  </si>
  <si>
    <t>TK-5F095B</t>
  </si>
  <si>
    <t>64.14R</t>
  </si>
  <si>
    <t>Hoàng  Thị Ngọc Hiếu</t>
  </si>
  <si>
    <t>xxxxxx5204</t>
  </si>
  <si>
    <t>Nội thất đẹp - giá trị, Để ở, Lãi vốn (rẻ), Hẻm ô tô</t>
  </si>
  <si>
    <t>[SANPHAM]887</t>
  </si>
  <si>
    <t>606.10 Ba Tháng Hai</t>
  </si>
  <si>
    <t>https://data.thienkhoi.com/Hang/Detail/gayxn2-lus98wu2-fb2eb1a0</t>
  </si>
  <si>
    <t>TK-2EB1A0</t>
  </si>
  <si>
    <t>Thư</t>
  </si>
  <si>
    <t>xxxxxx3100</t>
  </si>
  <si>
    <t>554.2.6 Nguyễn Đình Chiểu</t>
  </si>
  <si>
    <t>18.4m</t>
  </si>
  <si>
    <t>https://data.thienkhoi.com/Hang/Detail/cw9oss-lunvmgdo-fd285ff7</t>
  </si>
  <si>
    <t>TK-285FF7</t>
  </si>
  <si>
    <t>554.2.6</t>
  </si>
  <si>
    <t>chú Chí</t>
  </si>
  <si>
    <t>xxxxxx4449</t>
  </si>
  <si>
    <t>Để ở, Để kinh doanh, Chính chủ</t>
  </si>
  <si>
    <t>[SANPHAM]889</t>
  </si>
  <si>
    <t>78.10 Hồ Thị Kỷ</t>
  </si>
  <si>
    <t>https://data.thienkhoi.com/Hang/Detail/6hianw-luscxlkr-646671e0</t>
  </si>
  <si>
    <t>TK-6671E0</t>
  </si>
  <si>
    <t>Hong</t>
  </si>
  <si>
    <t>Dòng tiền ổn định, Hiếm, Nội thất đẹp - giá trị, Để ở, Để kinh doanh, Lãi vốn (rẻ), Chủ cần bán gấp, Hẻm ô tô, Đất - nhà cấp 4 - nhà cũ, Chính chủ</t>
  </si>
  <si>
    <t>113.11A Trần Quang Diệu</t>
  </si>
  <si>
    <t>31.2/40m</t>
  </si>
  <si>
    <t>25/04/2024 12:30</t>
  </si>
  <si>
    <t>https://data.thienkhoi.com/Hang/Detail/fdg91b-lvet2oxv-8c9074f1</t>
  </si>
  <si>
    <t>TK-9074F1</t>
  </si>
  <si>
    <t>113.11A</t>
  </si>
  <si>
    <t>Chị Dung</t>
  </si>
  <si>
    <t>xxxxxx5151</t>
  </si>
  <si>
    <t>Nội thất đẹp - giá trị, Hẻm xe máy, Chính chủ, Thế chấp ngân hàng</t>
  </si>
  <si>
    <t>[SANPHAM]891</t>
  </si>
  <si>
    <t>2A Bàu Bằng</t>
  </si>
  <si>
    <t>Phan Văn Khu</t>
  </si>
  <si>
    <t>https://data.thienkhoi.com/Hang/Detail/4f6a127a-fb8e-4900-a638-39fd4240837b</t>
  </si>
  <si>
    <t>TK-40837B</t>
  </si>
  <si>
    <t>2A</t>
  </si>
  <si>
    <t>Bàu Bằng</t>
  </si>
  <si>
    <t>Phạm Thị Việt Hà</t>
  </si>
  <si>
    <t>[SANPHAM]892</t>
  </si>
  <si>
    <t>1036.109 cách mạng tháng tám</t>
  </si>
  <si>
    <t>https://data.thienkhoi.com/Hang/Detail/exla05-lut68i62-3978d937</t>
  </si>
  <si>
    <t>TK-78D937</t>
  </si>
  <si>
    <t>cô hoạt</t>
  </si>
  <si>
    <t>xxxxxx6534</t>
  </si>
  <si>
    <t>[SANPHAM]893</t>
  </si>
  <si>
    <t>347 Phạm Văn Bạch</t>
  </si>
  <si>
    <t>19.6 tỷ</t>
  </si>
  <si>
    <t>https://data.thienkhoi.com/Hang/Detail/5y6thz-lut8gzmj-2e8d9661</t>
  </si>
  <si>
    <t>TK-8D9661</t>
  </si>
  <si>
    <t>Anh Nghiên</t>
  </si>
  <si>
    <t>xxxxxx6418</t>
  </si>
  <si>
    <t>Đất - nhà cấp 4 - nhà cũ, Mặt phố</t>
  </si>
  <si>
    <t>[SANPHAM]894</t>
  </si>
  <si>
    <t>170.4 Ngô Tất Tố</t>
  </si>
  <si>
    <t>51/55m</t>
  </si>
  <si>
    <t>https://data.thienkhoi.com/Hang/Detail/fix3h7-lutb7g7a-c5d9ef8f</t>
  </si>
  <si>
    <t>TK-D9EF8F</t>
  </si>
  <si>
    <t>Phạm Đình Minh</t>
  </si>
  <si>
    <t>xxxxxx7908</t>
  </si>
  <si>
    <t>Hiếm, Để ở, Chủ cần bán gấp, Hẻm ô tô, Đất - nhà cấp 4 - nhà cũ, Chính chủ</t>
  </si>
  <si>
    <t>Thửa 411 tờ 52 Xô Viết Nghệ Tĩnh</t>
  </si>
  <si>
    <t>https://data.thienkhoi.com/Hang/Detail/f1flw6-lutjyqyu-247903fb</t>
  </si>
  <si>
    <t>TK-7903FB</t>
  </si>
  <si>
    <t>Thửa 411 tờ 52</t>
  </si>
  <si>
    <t>a Tùng</t>
  </si>
  <si>
    <t>xxxxxx6800</t>
  </si>
  <si>
    <t>Để ở, Lãi vốn (rẻ), Hẻm ô tô, Đất - nhà cấp 4 - nhà cũ, Chính chủ</t>
  </si>
  <si>
    <t>[SANPHAM]1935</t>
  </si>
  <si>
    <t>496.33.12A Nguyễn Kiệm</t>
  </si>
  <si>
    <t>6.68 tỷ</t>
  </si>
  <si>
    <t>29/07/2024 11:48</t>
  </si>
  <si>
    <t>https://data.thienkhoi.com/Hang/Detail/exfxc7-lz6ief7s-535f50f5</t>
  </si>
  <si>
    <t>TK-5F50F5</t>
  </si>
  <si>
    <t>496.33.12A</t>
  </si>
  <si>
    <t>Nguyễn khắc nhật Tuấn</t>
  </si>
  <si>
    <t>xxxxxx9290</t>
  </si>
  <si>
    <t>[SANPHAM]897</t>
  </si>
  <si>
    <t>127.C2 Ni Sư Huỳnh Liên</t>
  </si>
  <si>
    <t>https://data.thienkhoi.com/Hang/Detail/fhm0dz-luukbxhs-4414dcd</t>
  </si>
  <si>
    <t>TK-414DCD</t>
  </si>
  <si>
    <t>127.C2</t>
  </si>
  <si>
    <t>Hòa</t>
  </si>
  <si>
    <t>xxxxxx3406</t>
  </si>
  <si>
    <t>Để ở, Để kinh doanh, Chính chủ, Thế chấp ngân hàng</t>
  </si>
  <si>
    <t>[SANPHAM]898</t>
  </si>
  <si>
    <t>27.8 phan sào nam</t>
  </si>
  <si>
    <t>https://data.thienkhoi.com/Hang/Detail/fihx7t-luuneh5e-ff4bd7c1</t>
  </si>
  <si>
    <t>TK-4BD7C1</t>
  </si>
  <si>
    <t>phan sào nam</t>
  </si>
  <si>
    <t>anh lộc</t>
  </si>
  <si>
    <t>xxxxxx3478</t>
  </si>
  <si>
    <t>Nội thất đẹp - giá trị, Hẻm ô tô, Chính chủ, Thế chấp ngân hàng</t>
  </si>
  <si>
    <t>[SANPHAM]899</t>
  </si>
  <si>
    <t>175.18 Nguyễn Kim</t>
  </si>
  <si>
    <t>11.5/15m</t>
  </si>
  <si>
    <t>https://data.thienkhoi.com/Hang/Detail/fiihb2-luusomep-92e82d3a</t>
  </si>
  <si>
    <t>TK-E82D3A</t>
  </si>
  <si>
    <t>xxxxxx4165</t>
  </si>
  <si>
    <t>[SANPHAM]900</t>
  </si>
  <si>
    <t>220.70 Âu Cơ</t>
  </si>
  <si>
    <t>https://data.thienkhoi.com/Hang/Detail/f0i68s-luuu46y1-319fe9c2</t>
  </si>
  <si>
    <t>TK-9FE9C2</t>
  </si>
  <si>
    <t>Anh Văn</t>
  </si>
  <si>
    <t>xxxxxx9686</t>
  </si>
  <si>
    <t>Hiếm, Chủ cần bán gấp, Hẻm ô tô, Chính chủ</t>
  </si>
  <si>
    <t>[SANPHAM]901</t>
  </si>
  <si>
    <t>87.57.2.1 Nguyễn Sỹ Sách</t>
  </si>
  <si>
    <t>29.9m</t>
  </si>
  <si>
    <t>https://data.thienkhoi.com/Hang/Detail/f1fa83-luuxkek9-2e92daef</t>
  </si>
  <si>
    <t>TK-92DAEF</t>
  </si>
  <si>
    <t>87.57.2.1</t>
  </si>
  <si>
    <t>Đỗ Duy Tuyến</t>
  </si>
  <si>
    <t>xxxxxx7452</t>
  </si>
  <si>
    <t>[SANPHAM]902</t>
  </si>
  <si>
    <t>572.19.60B Âu Cơ</t>
  </si>
  <si>
    <t>https://data.thienkhoi.com/Hang/Detail/ex7awb-luvb4mhy-7b32f71e</t>
  </si>
  <si>
    <t>TK-32F71E</t>
  </si>
  <si>
    <t>572.19.60B</t>
  </si>
  <si>
    <t>a Dưỡng</t>
  </si>
  <si>
    <t>xxxxxx0776</t>
  </si>
  <si>
    <t>[SANPHAM]903</t>
  </si>
  <si>
    <t>8.7C.6 Phan Huy Ích</t>
  </si>
  <si>
    <t>75m</t>
  </si>
  <si>
    <t>https://data.thienkhoi.com/Hang/Detail/6hianw-luo55b3e-3570761a</t>
  </si>
  <si>
    <t>TK-70761A</t>
  </si>
  <si>
    <t>8.7C.6</t>
  </si>
  <si>
    <t>xxxxxx9136</t>
  </si>
  <si>
    <t>[SANPHAM]904</t>
  </si>
  <si>
    <t>146.59.18.37B Vũ Tùng</t>
  </si>
  <si>
    <t>1.3 tỷ</t>
  </si>
  <si>
    <t>https://data.thienkhoi.com/Hang/Detail/gcm8le-luoaft45-7fdc4184</t>
  </si>
  <si>
    <t>TK-DC4184</t>
  </si>
  <si>
    <t>146.59.18.37B</t>
  </si>
  <si>
    <t>xxxxxx6226</t>
  </si>
  <si>
    <t>Dòng tiền ổn định, Chủ cần bán gấp, Hẻm ô tô, Chưa được cấp CNQSD</t>
  </si>
  <si>
    <t>48 Phùng Văn Cung</t>
  </si>
  <si>
    <t>12/16m</t>
  </si>
  <si>
    <t>14/04/2024 15:13</t>
  </si>
  <si>
    <t>https://data.thienkhoi.com/Hang/Detail/gc79kb-luz91x4g-9d96bbc3</t>
  </si>
  <si>
    <t>TK-96BBC3</t>
  </si>
  <si>
    <t>Thân và Nhung</t>
  </si>
  <si>
    <t>Dòng tiền ổn định, Hiếm, Nội thất đẹp - giá trị, Để kinh doanh, Chính chủ</t>
  </si>
  <si>
    <t>[SANPHAM]906</t>
  </si>
  <si>
    <t>73.41 Ni Sư Huỳnh Liên</t>
  </si>
  <si>
    <t>https://data.thienkhoi.com/Hang/Detail/f3hvkm-luozz03g-aff51ecc</t>
  </si>
  <si>
    <t>TK-F51ECC</t>
  </si>
  <si>
    <t>anh Trí</t>
  </si>
  <si>
    <t>xxxxxx6562</t>
  </si>
  <si>
    <t>[SANPHAM]907</t>
  </si>
  <si>
    <t>8.12 Bùi Thế Mỹ</t>
  </si>
  <si>
    <t>https://data.thienkhoi.com/Hang/Detail/ezrvpa-lup6uz4x-c070998d</t>
  </si>
  <si>
    <t>TK-70998D</t>
  </si>
  <si>
    <t>Nguyễn Hoàng Thi Linh</t>
  </si>
  <si>
    <t>xxxxxx1685</t>
  </si>
  <si>
    <t>[SANPHAM]908</t>
  </si>
  <si>
    <t>916.29 Lạc Long Quân</t>
  </si>
  <si>
    <t>https://data.thienkhoi.com/Hang/Detail/gcm8le-lup9b8b1-9851a8f8</t>
  </si>
  <si>
    <t>TK-51A8F8</t>
  </si>
  <si>
    <t>Hiền</t>
  </si>
  <si>
    <t>[SANPHAM]909</t>
  </si>
  <si>
    <t>18 Nguyễn Thanh Tuyền</t>
  </si>
  <si>
    <t>https://data.thienkhoi.com/Hang/Detail/exjeg2-lupch3xn-e4a13776</t>
  </si>
  <si>
    <t>TK-A13776</t>
  </si>
  <si>
    <t>Dòng tiền ổn định, Hiếm, Nội thất đẹp - giá trị, Lãi vốn (rẻ), Chủ cần bán gấp, Hẻm ô tô, Chính chủ, Thế chấp ngân hàng</t>
  </si>
  <si>
    <t>[SANPHAM]910</t>
  </si>
  <si>
    <t>131.34 Ba Tháng Hai</t>
  </si>
  <si>
    <t>62/61m</t>
  </si>
  <si>
    <t>https://data.thienkhoi.com/Hang/Detail/6hianw-lupiej61-ee7cdb2c</t>
  </si>
  <si>
    <t>TK-7CDB2C</t>
  </si>
  <si>
    <t>Triết</t>
  </si>
  <si>
    <t>xxxxxx6826</t>
  </si>
  <si>
    <t>[SANPHAM]911</t>
  </si>
  <si>
    <t>385.6 Nguyễn Trọng Tuyển</t>
  </si>
  <si>
    <t>50.2m</t>
  </si>
  <si>
    <t>https://data.thienkhoi.com/Hang/Detail/ezrvpa-lupj0e4c-c463ee9</t>
  </si>
  <si>
    <t>TK-463EE9</t>
  </si>
  <si>
    <t>Lê Nguyên Khang</t>
  </si>
  <si>
    <t>xxxxxx3975</t>
  </si>
  <si>
    <t>[SANPHAM]912</t>
  </si>
  <si>
    <t>21a Mai Lão Bạng</t>
  </si>
  <si>
    <t>https://data.thienkhoi.com/Hang/Detail/ewr4fd-luq9y9fg-7f3bff03</t>
  </si>
  <si>
    <t>TK-3BFF03</t>
  </si>
  <si>
    <t>21a</t>
  </si>
  <si>
    <t>Mai Lão Bạng</t>
  </si>
  <si>
    <t>A.Chiến</t>
  </si>
  <si>
    <t>xxxxxx4959</t>
  </si>
  <si>
    <t>390.39 Nguyễn Đình Chiểu</t>
  </si>
  <si>
    <t>32/36m</t>
  </si>
  <si>
    <t>https://data.thienkhoi.com/Hang/Detail/ewr4fd-luqtatiz-d629720e</t>
  </si>
  <si>
    <t>TK-29720E</t>
  </si>
  <si>
    <t>A.Tiến</t>
  </si>
  <si>
    <t>xxxxxx0009</t>
  </si>
  <si>
    <t>[SANPHAM]914</t>
  </si>
  <si>
    <t>536.43.38.6 Âu Cơ</t>
  </si>
  <si>
    <t>https://data.thienkhoi.com/Hang/Detail/5y6thz-luqvazad-f7e5dc2d</t>
  </si>
  <si>
    <t>TK-E5DC2D</t>
  </si>
  <si>
    <t>536.43.38.6</t>
  </si>
  <si>
    <t>Anh Khanh</t>
  </si>
  <si>
    <t>xxxxxx1771</t>
  </si>
  <si>
    <t>Để ở, Chính chủ, Thế chấp ngân hàng</t>
  </si>
  <si>
    <t>[SANPHAM]915</t>
  </si>
  <si>
    <t>104.19 Yên Thế</t>
  </si>
  <si>
    <t>https://data.thienkhoi.com/Hang/Detail/fgfx7c-luqypow9-800f9c94</t>
  </si>
  <si>
    <t>TK-0F9C94</t>
  </si>
  <si>
    <t>Yên Thế</t>
  </si>
  <si>
    <t>c Hoàng</t>
  </si>
  <si>
    <t>xxxxxx2141</t>
  </si>
  <si>
    <t>[SANPHAM]916</t>
  </si>
  <si>
    <t>292.3 Nơ Trang Long</t>
  </si>
  <si>
    <t>155m</t>
  </si>
  <si>
    <t>https://data.thienkhoi.com/Hang/Detail/exla05-lurtrx2g-5b322062</t>
  </si>
  <si>
    <t>TK-322062</t>
  </si>
  <si>
    <t>a Huy</t>
  </si>
  <si>
    <t>xxxxxx1559</t>
  </si>
  <si>
    <t>Dòng tiền ổn định, Để ở, Đất - nhà cấp 4 - nhà cũ, Dân đầu tư</t>
  </si>
  <si>
    <t>[SANPHAM]917</t>
  </si>
  <si>
    <t>87.34 Hồ Thị Kỷ</t>
  </si>
  <si>
    <t>https://data.thienkhoi.com/Hang/Detail/f3hvkm-lurtu1lk-c2b9c639</t>
  </si>
  <si>
    <t>TK-B9C639</t>
  </si>
  <si>
    <t>xxxxxx7319</t>
  </si>
  <si>
    <t>Dòng tiền ổn định, Hiếm, Để ở, Để kinh doanh, Chủ cần bán gấp, Hẻm ô tô, Đất - nhà cấp 4 - nhà cũ, Chính chủ</t>
  </si>
  <si>
    <t>[SANPHAM]918</t>
  </si>
  <si>
    <t>14 Rạch Bùng Binh</t>
  </si>
  <si>
    <t>26.2m</t>
  </si>
  <si>
    <t>https://data.thienkhoi.com/Hang/Detail/cw9oss-lurwt88t-62c61e8b</t>
  </si>
  <si>
    <t>TK-C61E8B</t>
  </si>
  <si>
    <t>Rạch Bùng Binh</t>
  </si>
  <si>
    <t>chị Hướng</t>
  </si>
  <si>
    <t>xxxxxx7904</t>
  </si>
  <si>
    <t>Nội thất đẹp - giá trị, Để ở, Để kinh doanh, Hẻm ô tô, Mặt phố</t>
  </si>
  <si>
    <t>[SANPHAM]919</t>
  </si>
  <si>
    <t>86.58 Âu Cơ</t>
  </si>
  <si>
    <t>https://data.thienkhoi.com/Hang/Detail/gcm8le-luryqfb3-47eacb5d</t>
  </si>
  <si>
    <t>TK-EACB5D</t>
  </si>
  <si>
    <t>Cô Thạnh</t>
  </si>
  <si>
    <t>[SANPHAM]920</t>
  </si>
  <si>
    <t>105H.39 Hồ Thị Kỷ</t>
  </si>
  <si>
    <t>https://data.thienkhoi.com/Hang/Detail/f0jakc-lus5fa4l-d414540b</t>
  </si>
  <si>
    <t>TK-14540B</t>
  </si>
  <si>
    <t>105H.39</t>
  </si>
  <si>
    <t>anh Trị (con cô Hạnh)</t>
  </si>
  <si>
    <t>xxxxxx5556</t>
  </si>
  <si>
    <t>[SANPHAM]921</t>
  </si>
  <si>
    <t>2136B Hồng Lạc</t>
  </si>
  <si>
    <t>17.2 tỷ</t>
  </si>
  <si>
    <t>https://data.thienkhoi.com/Hang/Detail/g2441s-lus76z43-3ce005ed</t>
  </si>
  <si>
    <t>TK-E005ED</t>
  </si>
  <si>
    <t>2136B</t>
  </si>
  <si>
    <t>Vũ Đức Phúc</t>
  </si>
  <si>
    <t>xxxxxx9091</t>
  </si>
  <si>
    <t>[SANPHAM]922</t>
  </si>
  <si>
    <t>752.74.6 Lạc Long Quân</t>
  </si>
  <si>
    <t>90.9m</t>
  </si>
  <si>
    <t>https://data.thienkhoi.com/Hang/Detail/g0zx8y-luktoigj-187110cf</t>
  </si>
  <si>
    <t>TK-7110CF</t>
  </si>
  <si>
    <t>752.74.6</t>
  </si>
  <si>
    <t>Võ Thị Xuyến</t>
  </si>
  <si>
    <t>xxxxxx8804</t>
  </si>
  <si>
    <t>[SANPHAM]923</t>
  </si>
  <si>
    <t>685.78.18 Xô Viết Nghệ Tĩnh</t>
  </si>
  <si>
    <t>90/97m</t>
  </si>
  <si>
    <t>7.65 tỷ</t>
  </si>
  <si>
    <t>https://data.thienkhoi.com/Hang/Detail/gayxn2-luktxxrd-e9c9d0a8</t>
  </si>
  <si>
    <t>TK-C9D0A8</t>
  </si>
  <si>
    <t>685.78.18</t>
  </si>
  <si>
    <t>Kha</t>
  </si>
  <si>
    <t>xxxxxx0004</t>
  </si>
  <si>
    <t>[SANPHAM]924</t>
  </si>
  <si>
    <t>318.12 Nguyễn Xí</t>
  </si>
  <si>
    <t>https://data.thienkhoi.com/Hang/Detail/ex7awb-lukyl7wi-6c35d219</t>
  </si>
  <si>
    <t>TK-35D219</t>
  </si>
  <si>
    <t>a Chiến</t>
  </si>
  <si>
    <t>xxxxxx5889</t>
  </si>
  <si>
    <t>[SANPHAM]925</t>
  </si>
  <si>
    <t>752.38.7 Lạc Long Quân</t>
  </si>
  <si>
    <t>https://data.thienkhoi.com/Hang/Detail/fgq80w-lul4xlzj-e173daff</t>
  </si>
  <si>
    <t>TK-73DAFF</t>
  </si>
  <si>
    <t>752.38.7</t>
  </si>
  <si>
    <t>Lý Thị Huệ</t>
  </si>
  <si>
    <t>xxxxxx6479</t>
  </si>
  <si>
    <t>[SANPHAM]926</t>
  </si>
  <si>
    <t>42.6.2 Đồng Xoài</t>
  </si>
  <si>
    <t>https://data.thienkhoi.com/Hang/Detail/g4ribi-lul8kdjk-b4c9264d</t>
  </si>
  <si>
    <t>TK-C9264D</t>
  </si>
  <si>
    <t>42.6.2</t>
  </si>
  <si>
    <t>Trần Minh Yến</t>
  </si>
  <si>
    <t>xxxxxx7596</t>
  </si>
  <si>
    <t>Dòng tiền ổn định, Để ở, Để kinh doanh, Chủ cần bán gấp, Hẻm ô tô, Chính chủ, Thế chấp ngân hàng, Lô góc</t>
  </si>
  <si>
    <t>489.24.6 Huỳnh Văn Bánh</t>
  </si>
  <si>
    <t>43.6/48m</t>
  </si>
  <si>
    <t>https://data.thienkhoi.com/Hang/Detail/g10hh3-lum9nwvo-41fe0e0</t>
  </si>
  <si>
    <t>TK-1FE0E0</t>
  </si>
  <si>
    <t>489.24.6</t>
  </si>
  <si>
    <t>a Hiệp</t>
  </si>
  <si>
    <t>[SANPHAM]927</t>
  </si>
  <si>
    <t>413.26M Lê Văn Sỹ</t>
  </si>
  <si>
    <t>https://data.thienkhoi.com/Hang/Detail/ex5406-lumggi8i-28767d9f</t>
  </si>
  <si>
    <t>TK-767D9F</t>
  </si>
  <si>
    <t>413.26M</t>
  </si>
  <si>
    <t>xxxxxx4226</t>
  </si>
  <si>
    <t>Dòng tiền ổn định, Hiếm, Để ở, Lãi vốn (rẻ), Chủ cần bán gấp, Hẻm xe máy, Chính chủ</t>
  </si>
  <si>
    <t>[SANPHAM]929</t>
  </si>
  <si>
    <t>324.5B Bùi Đình Tuý</t>
  </si>
  <si>
    <t>14.5/17m</t>
  </si>
  <si>
    <t>https://data.thienkhoi.com/Hang/Detail/f1flw6-luml1y2l-a8b5ba6c</t>
  </si>
  <si>
    <t>TK-B5BA6C</t>
  </si>
  <si>
    <t>324.5B</t>
  </si>
  <si>
    <t xml:space="preserve">chú Thọ </t>
  </si>
  <si>
    <t>xxxxxx1015</t>
  </si>
  <si>
    <t>Hiếm, Để ở, Để kinh doanh, Lãi vốn (rẻ), Chủ cần bán gấp, Hẻm xe máy, Chính chủ</t>
  </si>
  <si>
    <t>60.79.9 Lý Chính Thắng</t>
  </si>
  <si>
    <t>17/07/2024 08:42</t>
  </si>
  <si>
    <t>https://data.thienkhoi.com/Hang/Detail/exufjy-lyp6g3ke-348b85ba</t>
  </si>
  <si>
    <t>TK-8B85BA</t>
  </si>
  <si>
    <t>60.79.9</t>
  </si>
  <si>
    <t>Chị An</t>
  </si>
  <si>
    <t>xxxxxx6627</t>
  </si>
  <si>
    <t>Để ở, Lãi vốn (rẻ), Hẻm xe máy, Đất - nhà cấp 4 - nhà cũ, Chính chủ</t>
  </si>
  <si>
    <t>[SANPHAM]931</t>
  </si>
  <si>
    <t>23.43.22 Bùi Thế Mỹ</t>
  </si>
  <si>
    <t>68.8/69m</t>
  </si>
  <si>
    <t>https://data.thienkhoi.com/Hang/Detail/gcm8le-lump6viy-d762abd3</t>
  </si>
  <si>
    <t>TK-62ABD3</t>
  </si>
  <si>
    <t>23.43.22</t>
  </si>
  <si>
    <t>Chú Lang</t>
  </si>
  <si>
    <t>xxxxxx9968</t>
  </si>
  <si>
    <t>Chủ cần bán gấp, Chính chủ, Thế chấp ngân hàng</t>
  </si>
  <si>
    <t>[SANPHAM]932</t>
  </si>
  <si>
    <t>87.137 Nguyễn Sỹ Sách</t>
  </si>
  <si>
    <t>27/35m</t>
  </si>
  <si>
    <t>3.55 tỷ</t>
  </si>
  <si>
    <t>https://data.thienkhoi.com/Hang/Detail/f0gq2s-lumq0rfe-2e85ec87</t>
  </si>
  <si>
    <t>TK-85EC87</t>
  </si>
  <si>
    <t>Lưu Vĩ Quyền</t>
  </si>
  <si>
    <t>xxxxxx7278</t>
  </si>
  <si>
    <t>[SANPHAM]933</t>
  </si>
  <si>
    <t>180 Nghĩa Phát</t>
  </si>
  <si>
    <t>81/106m</t>
  </si>
  <si>
    <t>https://data.thienkhoi.com/Hang/Detail/clqw8r-lumqyxur-eff9b1d5</t>
  </si>
  <si>
    <t>TK-F9B1D5</t>
  </si>
  <si>
    <t>anh Khánh</t>
  </si>
  <si>
    <t>xxxxxx2954</t>
  </si>
  <si>
    <t>[SANPHAM]935</t>
  </si>
  <si>
    <t>251.59 Lê Quang Định</t>
  </si>
  <si>
    <t>30.2/38m</t>
  </si>
  <si>
    <t>https://data.thienkhoi.com/Hang/Detail/dz5rsi-lumsxcqg-fe86f8f7</t>
  </si>
  <si>
    <t>TK-86F8F7</t>
  </si>
  <si>
    <t>chị Quy</t>
  </si>
  <si>
    <t>xxxxxx6328</t>
  </si>
  <si>
    <t>Dòng tiền ổn định, Hiếm, Nội thất đẹp - giá trị, Để ở, Để kinh doanh, Lãi vốn (rẻ), Chủ cần bán gấp, Hẻm ô tô, Chính chủ, Dân đầu tư</t>
  </si>
  <si>
    <t>[SANPHAM]936</t>
  </si>
  <si>
    <t>442.15 Lê Quang Định</t>
  </si>
  <si>
    <t>https://data.thienkhoi.com/Hang/Detail/5s2skc-lunidv2g-f5c1afea</t>
  </si>
  <si>
    <t>TK-C1AFEA</t>
  </si>
  <si>
    <t>xxxxxx6560</t>
  </si>
  <si>
    <t>237.108 Trần Văn Đang</t>
  </si>
  <si>
    <t>35.9/42m</t>
  </si>
  <si>
    <t>https://data.thienkhoi.com/Hang/Detail/fwikbj-lvrucmn6-77ac0dc9</t>
  </si>
  <si>
    <t>TK-AC0DC9</t>
  </si>
  <si>
    <t>Nguyễn Thị Thuý Diễm</t>
  </si>
  <si>
    <t>xxxxxx2596</t>
  </si>
  <si>
    <t>[SANPHAM]938</t>
  </si>
  <si>
    <t>26 Đỗ Tấn Phong</t>
  </si>
  <si>
    <t>https://data.thienkhoi.com/Hang/Detail/g8jbe1-lunugz5m-e7d75d79</t>
  </si>
  <si>
    <t>TK-D75D79</t>
  </si>
  <si>
    <t>Khang</t>
  </si>
  <si>
    <t>xxxxxx2820</t>
  </si>
  <si>
    <t>[SANPHAM]937</t>
  </si>
  <si>
    <t>18.34B Trần Quang Diệu</t>
  </si>
  <si>
    <t>24.7/25m</t>
  </si>
  <si>
    <t>Trưởng phòng Nguyễn Minh Triều</t>
  </si>
  <si>
    <t>26/01/2024 12:05</t>
  </si>
  <si>
    <t>https://data.thienkhoi.com/Hang/Detail/f6qyr7-lru6jubb-1eb68538</t>
  </si>
  <si>
    <t>TK-B68538</t>
  </si>
  <si>
    <t>18.34B</t>
  </si>
  <si>
    <t>Thái Công Danh</t>
  </si>
  <si>
    <t>xxxxxx5323</t>
  </si>
  <si>
    <t>Nguyễn Minh Triều</t>
  </si>
  <si>
    <t>Nội thất đẹp - giá trị, Để ở, Chủ cần bán gấp, Chính chủ, Lô góc</t>
  </si>
  <si>
    <t>[SANPHAM]940</t>
  </si>
  <si>
    <t>230.19 Trường Chinh</t>
  </si>
  <si>
    <t>52.4m</t>
  </si>
  <si>
    <t>https://data.thienkhoi.com/Hang/Detail/dzxv0g-luidw9o3-9e1c6586</t>
  </si>
  <si>
    <t>TK-1C6586</t>
  </si>
  <si>
    <t>Lê Thị Ngọc Tuyết</t>
  </si>
  <si>
    <t>xxxxxx0752</t>
  </si>
  <si>
    <t>[SANPHAM]939</t>
  </si>
  <si>
    <t>66.7.5 Huỳnh Văn Nghệ</t>
  </si>
  <si>
    <t>2.98 tỷ</t>
  </si>
  <si>
    <t>https://data.thienkhoi.com/Hang/Detail/fgfx7c-luie0tv3-b833aa12</t>
  </si>
  <si>
    <t>TK-33AA12</t>
  </si>
  <si>
    <t>66.7.5 (số cũ 64.6.7)</t>
  </si>
  <si>
    <t>C Lan</t>
  </si>
  <si>
    <t>xxxxxx7107</t>
  </si>
  <si>
    <t>Hiếm, Lãi vốn (rẻ), Hẻm ô tô, Dân đầu tư</t>
  </si>
  <si>
    <t>876.35.16.8 Cách Mạng Tháng 8</t>
  </si>
  <si>
    <t>https://data.thienkhoi.com/Hang/Detail/cpno4h-luihhyhf-fafb22d6</t>
  </si>
  <si>
    <t>TK-FB22D6</t>
  </si>
  <si>
    <t>876.35.16.8</t>
  </si>
  <si>
    <t>Cô Hưng</t>
  </si>
  <si>
    <t>xxxxxx1404</t>
  </si>
  <si>
    <t>Dòng tiền ổn định, Hiếm, Để ở, Lãi vốn (rẻ), Hẻm ô tô, Hẻm xe máy, Chính chủ</t>
  </si>
  <si>
    <t>[SANPHAM]941</t>
  </si>
  <si>
    <t>127.103.14 Ni Sư Huỳnh Liên</t>
  </si>
  <si>
    <t>https://data.thienkhoi.com/Hang/Detail/g8jzqt-luihn0kq-3e36b554</t>
  </si>
  <si>
    <t>TK-36B554</t>
  </si>
  <si>
    <t>127.103.14</t>
  </si>
  <si>
    <t>Hồ Thị Cẩm Nhung</t>
  </si>
  <si>
    <t>xxxxxx7756</t>
  </si>
  <si>
    <t>[SANPHAM]942</t>
  </si>
  <si>
    <t>35 Trần Văn Quang</t>
  </si>
  <si>
    <t>145/125m</t>
  </si>
  <si>
    <t>https://data.thienkhoi.com/Hang/Detail/ev0gfj-luihs0hg-7ed01232</t>
  </si>
  <si>
    <t>TK-D01232</t>
  </si>
  <si>
    <t xml:space="preserve">Tuấn </t>
  </si>
  <si>
    <t>xxxxxx1957</t>
  </si>
  <si>
    <t>Để ở, Để kinh doanh, Hẻm ô tô, Chính chủ, Mặt phố</t>
  </si>
  <si>
    <t>86.8 Nguyễn Văn Trỗi</t>
  </si>
  <si>
    <t>28.5/29m</t>
  </si>
  <si>
    <t>https://data.thienkhoi.com/Hang/Detail/gcm8le-luob1uo5-362be2e7</t>
  </si>
  <si>
    <t>TK-2BE2E7</t>
  </si>
  <si>
    <t>Nguyễn Văn Trỗi</t>
  </si>
  <si>
    <t>A Tuấn</t>
  </si>
  <si>
    <t>xxxxxx8147</t>
  </si>
  <si>
    <t>[SANPHAM]944</t>
  </si>
  <si>
    <t>146.10.8A Vũ Tùng</t>
  </si>
  <si>
    <t>60/61m</t>
  </si>
  <si>
    <t>https://data.thienkhoi.com/Hang/Detail/g40zec-luj93zxo-a0266fbb</t>
  </si>
  <si>
    <t>TK-266FBB</t>
  </si>
  <si>
    <t>146.10.8A</t>
  </si>
  <si>
    <t>Nguyễn Văn Quỳnh</t>
  </si>
  <si>
    <t>[SANPHAM]945</t>
  </si>
  <si>
    <t>166 Phan Đăng Lưu</t>
  </si>
  <si>
    <t>48/53m</t>
  </si>
  <si>
    <t>https://data.thienkhoi.com/Hang/Detail/f1fc71-luj9l18l-be42b405</t>
  </si>
  <si>
    <t>TK-42B405</t>
  </si>
  <si>
    <t>Anh Độ</t>
  </si>
  <si>
    <t>xxxxxx0779</t>
  </si>
  <si>
    <t>[SANPHAM]946</t>
  </si>
  <si>
    <t>5I Bis Cư Xá Phan Đăng Lưu</t>
  </si>
  <si>
    <t>https://data.thienkhoi.com/Hang/Detail/f753m6-lujandks-62f5c361</t>
  </si>
  <si>
    <t>TK-F5C361</t>
  </si>
  <si>
    <t>5I Bis</t>
  </si>
  <si>
    <t>Cư Xá Phan Đăng Lưu</t>
  </si>
  <si>
    <t>chú T</t>
  </si>
  <si>
    <t>xxxxxx3610</t>
  </si>
  <si>
    <t>[SANPHAM]947</t>
  </si>
  <si>
    <t>93.9 Phú Hòa</t>
  </si>
  <si>
    <t>https://data.thienkhoi.com/Hang/Detail/exptfx-lujdeg0c-7af1045c</t>
  </si>
  <si>
    <t>TK-F1045C</t>
  </si>
  <si>
    <t>Phú Hòa</t>
  </si>
  <si>
    <t>chú chánh - cô thúy</t>
  </si>
  <si>
    <t>xxxxxx8867</t>
  </si>
  <si>
    <t>[SANPHAM]948</t>
  </si>
  <si>
    <t>Nguyễn sỹ sách 87.61</t>
  </si>
  <si>
    <t>80.7m</t>
  </si>
  <si>
    <t>https://data.thienkhoi.com/Hang/Detail/gbi7ay-lujfgw4j-53ba18e</t>
  </si>
  <si>
    <t>TK-3BA18E</t>
  </si>
  <si>
    <t>Nguyễn sỹ sách</t>
  </si>
  <si>
    <t>Bùi Văn Thuỷ</t>
  </si>
  <si>
    <t>xxxxxx3193</t>
  </si>
  <si>
    <t>[SANPHAM]949</t>
  </si>
  <si>
    <t>311.2.7 Nơ Trang Long</t>
  </si>
  <si>
    <t>https://data.thienkhoi.com/Hang/Detail/f0jakc-lujfzzd6-b4c7f34b</t>
  </si>
  <si>
    <t>TK-C7F34B</t>
  </si>
  <si>
    <t>311.2.7</t>
  </si>
  <si>
    <t>anh Long (con ruột người đứng tên)</t>
  </si>
  <si>
    <t>xxxxxx6113</t>
  </si>
  <si>
    <t>Dòng tiền ổn định, Để ở, Thế chấp ngân hàng</t>
  </si>
  <si>
    <t>[SANPHAM]950</t>
  </si>
  <si>
    <t>160.4 Nguyễn Duy Dương</t>
  </si>
  <si>
    <t>https://data.thienkhoi.com/Hang/Detail/f1fa83-lujimeup-7fb84da4</t>
  </si>
  <si>
    <t>TK-B84DA4</t>
  </si>
  <si>
    <t>Nguyễn Duy Dương</t>
  </si>
  <si>
    <t>Nguyễn Thị Thu Trang</t>
  </si>
  <si>
    <t>[SANPHAM]951</t>
  </si>
  <si>
    <t>15C Cầm Bá Thước</t>
  </si>
  <si>
    <t>36.3m</t>
  </si>
  <si>
    <t>https://data.thienkhoi.com/Hang/Detail/dz5rsi-lujjlefd-c90f54ea</t>
  </si>
  <si>
    <t>TK-0F54EA</t>
  </si>
  <si>
    <t>15C</t>
  </si>
  <si>
    <t>Cầm Bá Thước</t>
  </si>
  <si>
    <t>anh Khá</t>
  </si>
  <si>
    <t>xxxxxx2812</t>
  </si>
  <si>
    <t>Hiếm, Nội thất đẹp - giá trị, Để ở, Để kinh doanh, Chủ cần bán gấp, Chính chủ, Dân đầu tư, Mặt phố</t>
  </si>
  <si>
    <t>[SANPHAM]952</t>
  </si>
  <si>
    <t>94 Đường số 1</t>
  </si>
  <si>
    <t>6.59 tỷ</t>
  </si>
  <si>
    <t>https://data.thienkhoi.com/Hang/Detail/eor0jy-lujqsm9f-be22886c</t>
  </si>
  <si>
    <t>TK-22886C</t>
  </si>
  <si>
    <t>Đường số 1</t>
  </si>
  <si>
    <t>Anh Lâm</t>
  </si>
  <si>
    <t>xxxxxx0376</t>
  </si>
  <si>
    <t>Dòng tiền ổn định, Để kinh doanh, Chủ cần bán gấp, Chính chủ</t>
  </si>
  <si>
    <t>[SANPHAM]953</t>
  </si>
  <si>
    <t>71.92.12H Nguyễn Bặc</t>
  </si>
  <si>
    <t>30.3m</t>
  </si>
  <si>
    <t>https://data.thienkhoi.com/Hang/Detail/fg2v5l-lujvbkif-30a7d1da</t>
  </si>
  <si>
    <t>TK-A7D1DA</t>
  </si>
  <si>
    <t>71.92.12H</t>
  </si>
  <si>
    <t>Lê Minh Tài</t>
  </si>
  <si>
    <t>xxxxxx0739</t>
  </si>
  <si>
    <t>[SANPHAM]954</t>
  </si>
  <si>
    <t>415.16.1A Trường Chinh</t>
  </si>
  <si>
    <t>53.2m</t>
  </si>
  <si>
    <t>4.89 tỷ</t>
  </si>
  <si>
    <t>https://data.thienkhoi.com/Hang/Detail/exa2rd-lukpeso2-8bdf768e</t>
  </si>
  <si>
    <t>TK-DF768E</t>
  </si>
  <si>
    <t>415.16.1A</t>
  </si>
  <si>
    <t>xxxxxx4409</t>
  </si>
  <si>
    <t>Để ở, Lãi vốn (rẻ), Chủ cần bán gấp, Hẻm xe máy, Đất - nhà cấp 4 - nhà cũ, Chính chủ</t>
  </si>
  <si>
    <t>[SANPHAM]955</t>
  </si>
  <si>
    <t>58.252 Âu Cơ</t>
  </si>
  <si>
    <t>76.5/88.6m</t>
  </si>
  <si>
    <t>https://data.thienkhoi.com/Hang/Detail/femy0j-lukrzsod-f0fe8a30</t>
  </si>
  <si>
    <t>TK-FE8A30</t>
  </si>
  <si>
    <t>Trần Nguyễn Thanh Tâm</t>
  </si>
  <si>
    <t>xxxxxx3153</t>
  </si>
  <si>
    <t>[SANPHAM]956</t>
  </si>
  <si>
    <t>58.35.55 Âu Cơ</t>
  </si>
  <si>
    <t>3.89 tỷ</t>
  </si>
  <si>
    <t>2 triệu</t>
  </si>
  <si>
    <t>https://data.thienkhoi.com/Hang/Detail/eor0jy-lugec8we-5a412205</t>
  </si>
  <si>
    <t>TK-412205</t>
  </si>
  <si>
    <t>58.35.55</t>
  </si>
  <si>
    <t>Chị Kiều Hạnh</t>
  </si>
  <si>
    <t>xxxxxx8063</t>
  </si>
  <si>
    <t>[SANPHAM]957</t>
  </si>
  <si>
    <t>95.56 Nguyễn Văn Trỗi</t>
  </si>
  <si>
    <t>https://data.thienkhoi.com/Hang/Detail/f3hvkm-lugfhknn-a8623da</t>
  </si>
  <si>
    <t>TK-8623DA</t>
  </si>
  <si>
    <t>em Trí</t>
  </si>
  <si>
    <t>xxxxxx2112</t>
  </si>
  <si>
    <t>Dòng tiền ổn định, Hiếm, Nội thất đẹp - giá trị, Để ở, Để kinh doanh, Chủ cần bán gấp, Hẻm ô tô, Chính chủ, Lô góc</t>
  </si>
  <si>
    <t>[SANPHAM]958</t>
  </si>
  <si>
    <t>409.19 hoà hảo</t>
  </si>
  <si>
    <t>https://data.thienkhoi.com/Hang/Detail/ex5406-lughhgzm-9c621dea</t>
  </si>
  <si>
    <t>TK-621DEA</t>
  </si>
  <si>
    <t>hoà hảo</t>
  </si>
  <si>
    <t>cô Ngọc</t>
  </si>
  <si>
    <t>xxxxxx0447</t>
  </si>
  <si>
    <t>[SANPHAM]959</t>
  </si>
  <si>
    <t>008 Lô B Đường số 4</t>
  </si>
  <si>
    <t>151/194m</t>
  </si>
  <si>
    <t>https://data.thienkhoi.com/Hang/Detail/ga83xy-luglcsti-6cce81db</t>
  </si>
  <si>
    <t>TK-CE81DB</t>
  </si>
  <si>
    <t>008 Lô B</t>
  </si>
  <si>
    <t>Đường số 4</t>
  </si>
  <si>
    <t>Em Hân</t>
  </si>
  <si>
    <t>[SANPHAM]960</t>
  </si>
  <si>
    <t>321 Ba Tháng Hai</t>
  </si>
  <si>
    <t>https://data.thienkhoi.com/Hang/Detail/ezrvpa-lugpe4fb-56e237be</t>
  </si>
  <si>
    <t>TK-E237BE</t>
  </si>
  <si>
    <t>Thái Hồng Phíc</t>
  </si>
  <si>
    <t>xxxxxx2890</t>
  </si>
  <si>
    <t>[SANPHAM]961</t>
  </si>
  <si>
    <t>549.16 Nguyễn Đình Chiểu</t>
  </si>
  <si>
    <t>https://data.thienkhoi.com/Hang/Detail/5zwasp-lwxcfszg-5f783977</t>
  </si>
  <si>
    <t>TK-783977</t>
  </si>
  <si>
    <t xml:space="preserve">Nguyễn Thị Thịnh </t>
  </si>
  <si>
    <t>xxxxxx7562</t>
  </si>
  <si>
    <t>Nội thất đẹp - giá trị, Để ở, Để kinh doanh, Hẻm ô tô, Chính chủ, Thế chấp ngân hàng</t>
  </si>
  <si>
    <t>[SANPHAM]962</t>
  </si>
  <si>
    <t>80.14G ba vân</t>
  </si>
  <si>
    <t>48/56m</t>
  </si>
  <si>
    <t>https://data.thienkhoi.com/Hang/Detail/ex5406-lugstco5-c491c450</t>
  </si>
  <si>
    <t>TK-91C450</t>
  </si>
  <si>
    <t>80.14G</t>
  </si>
  <si>
    <t>ba vân</t>
  </si>
  <si>
    <t>cô Khanh</t>
  </si>
  <si>
    <t>Dòng tiền ổn định, Hiếm, Để ở, Để kinh doanh, Chủ cần bán gấp, Hẻm ô tô, Chưa được cấp CNQSD, Chính chủ</t>
  </si>
  <si>
    <t>[SANPHAM]963</t>
  </si>
  <si>
    <t>123.60 Nghĩa Phát</t>
  </si>
  <si>
    <t>https://data.thienkhoi.com/Hang/Detail/ex7awb-lugupsal-dfa97300</t>
  </si>
  <si>
    <t>TK-A97300</t>
  </si>
  <si>
    <t>c Thuận</t>
  </si>
  <si>
    <t>xxxxxx9794</t>
  </si>
  <si>
    <t>[SANPHAM]964</t>
  </si>
  <si>
    <t>122.6 Hùng Vương</t>
  </si>
  <si>
    <t>https://data.thienkhoi.com/Hang/Detail/d4iov9-lugv78gs-71c75692</t>
  </si>
  <si>
    <t>TK-C75692</t>
  </si>
  <si>
    <t>minh</t>
  </si>
  <si>
    <t>xxxxxx7960</t>
  </si>
  <si>
    <t>Dòng tiền ổn định, Nội thất đẹp - giá trị, Để ở, Lãi vốn (rẻ), Hẻm xe máy, Chính chủ</t>
  </si>
  <si>
    <t>[SANPHAM]965</t>
  </si>
  <si>
    <t>536.27.19 Âu Cơ</t>
  </si>
  <si>
    <t>85/90m</t>
  </si>
  <si>
    <t>https://data.thienkhoi.com/Hang/Detail/ev0gfj-lugxd4nr-d57a6057</t>
  </si>
  <si>
    <t>TK-7A6057</t>
  </si>
  <si>
    <t>536.27.19</t>
  </si>
  <si>
    <t>xxxxxx6336</t>
  </si>
  <si>
    <t>[SANPHAM]966</t>
  </si>
  <si>
    <t>58.51.30 Phan Chu Trinh</t>
  </si>
  <si>
    <t>34.9m</t>
  </si>
  <si>
    <t>https://data.thienkhoi.com/Hang/Detail/fg2v5l-luh16imz-a03a2158</t>
  </si>
  <si>
    <t>TK-3A2158</t>
  </si>
  <si>
    <t>58.51.30</t>
  </si>
  <si>
    <t>Nguyễn Tố Uyên</t>
  </si>
  <si>
    <t>xxxxxx1585</t>
  </si>
  <si>
    <t>[SANPHAM]967</t>
  </si>
  <si>
    <t>916.19.4 Lạc Long Quân</t>
  </si>
  <si>
    <t>https://data.thienkhoi.com/Hang/Detail/fhm0dz-luh3eufw-bf8b9aff</t>
  </si>
  <si>
    <t>TK-8B9AFF</t>
  </si>
  <si>
    <t>916.19.4</t>
  </si>
  <si>
    <t>Phúc</t>
  </si>
  <si>
    <t>xxxxxx9510</t>
  </si>
  <si>
    <t>[SANPHAM]968</t>
  </si>
  <si>
    <t>911.32.23 Lạc Long Quân</t>
  </si>
  <si>
    <t>https://data.thienkhoi.com/Hang/Detail/g8jbe1-luh4vw1w-2d6e504a</t>
  </si>
  <si>
    <t>TK-6E504A</t>
  </si>
  <si>
    <t>911.32.23</t>
  </si>
  <si>
    <t>Thuận</t>
  </si>
  <si>
    <t>xxxxxx7447</t>
  </si>
  <si>
    <t>[SANPHAM]969</t>
  </si>
  <si>
    <t>158.23K Hoà Hưng</t>
  </si>
  <si>
    <t>31.6m</t>
  </si>
  <si>
    <t>https://data.thienkhoi.com/Hang/Detail/f1flw6-luhsvn6b-86b616fe</t>
  </si>
  <si>
    <t>TK-B616FE</t>
  </si>
  <si>
    <t>158.23K</t>
  </si>
  <si>
    <t xml:space="preserve">A Quân </t>
  </si>
  <si>
    <t>xxxxxx6955</t>
  </si>
  <si>
    <t>[SANPHAM]970</t>
  </si>
  <si>
    <t>87.89.3.22 Nguyễn Sỹ Sách</t>
  </si>
  <si>
    <t>40/44m</t>
  </si>
  <si>
    <t>https://data.thienkhoi.com/Hang/Detail/f0i68s-luhvrk53-a1ae5970</t>
  </si>
  <si>
    <t>TK-AE5970</t>
  </si>
  <si>
    <t>87.89.3.22</t>
  </si>
  <si>
    <t>Chú Hiếu</t>
  </si>
  <si>
    <t>[SANPHAM]971</t>
  </si>
  <si>
    <t>107.6 Phạm Phú Thứ</t>
  </si>
  <si>
    <t>https://data.thienkhoi.com/Hang/Detail/ev0gfj-luhvrh7s-97b665ff</t>
  </si>
  <si>
    <t>TK-B665FF</t>
  </si>
  <si>
    <t>Phạm Phú Thứ</t>
  </si>
  <si>
    <t>Oanh</t>
  </si>
  <si>
    <t>xxxxxx5984</t>
  </si>
  <si>
    <t>[SANPHAM]972</t>
  </si>
  <si>
    <t>37.15 Đường C18</t>
  </si>
  <si>
    <t>https://data.thienkhoi.com/Hang/Detail/ev0gfj-luhw48kz-17c7cfe2</t>
  </si>
  <si>
    <t>TK-C7CFE2</t>
  </si>
  <si>
    <t>Đường C18</t>
  </si>
  <si>
    <t>[SANPHAM]973</t>
  </si>
  <si>
    <t>230.22 Trường Chinh</t>
  </si>
  <si>
    <t>37.3m</t>
  </si>
  <si>
    <t>https://data.thienkhoi.com/Hang/Detail/dzxv0g-luid8t7p-b89ef408</t>
  </si>
  <si>
    <t>TK-9EF408</t>
  </si>
  <si>
    <t>[SANPHAM]974</t>
  </si>
  <si>
    <t>373.172.17.9 Lý Thường Kiệt</t>
  </si>
  <si>
    <t>48.5/51.7m</t>
  </si>
  <si>
    <t>28/03/2024 20:30</t>
  </si>
  <si>
    <t>https://data.thienkhoi.com/Hang/Detail/ewr4fd-lub9uyvf-fdf09f89</t>
  </si>
  <si>
    <t>TK-F09F89</t>
  </si>
  <si>
    <t>373.172.17.9</t>
  </si>
  <si>
    <t>Anh Tùng</t>
  </si>
  <si>
    <t>xxxxxx6675</t>
  </si>
  <si>
    <t>[SANPHAM]975</t>
  </si>
  <si>
    <t>111.9A Phạm Văn Bạch</t>
  </si>
  <si>
    <t>54.6/55m</t>
  </si>
  <si>
    <t>Trần Kim Long</t>
  </si>
  <si>
    <t>28/03/2024 20:53</t>
  </si>
  <si>
    <t>https://data.thienkhoi.com/Hang/Detail/fhg0xm-lubapbgm-9dd555ea</t>
  </si>
  <si>
    <t>TK-D555EA</t>
  </si>
  <si>
    <t>111.9A</t>
  </si>
  <si>
    <t>Anh Tuyên</t>
  </si>
  <si>
    <t>xxxxxx0268</t>
  </si>
  <si>
    <t>Dòng tiền ổn định, Hiếm, Nội thất đẹp - giá trị, Để ở, Để kinh doanh, Chủ cần bán gấp, Hẻm ô tô, Chính chủ, Thang máy</t>
  </si>
  <si>
    <t>[SANPHAM]976</t>
  </si>
  <si>
    <t>440.12.20 Nguyễn Kiệm</t>
  </si>
  <si>
    <t>31/30.7m</t>
  </si>
  <si>
    <t>Nguyễn Ích Ngọc</t>
  </si>
  <si>
    <t>29/03/2024 09:37</t>
  </si>
  <si>
    <t>https://data.thienkhoi.com/Hang/Detail/fia77g-luc207o9-67663213</t>
  </si>
  <si>
    <t>TK-663213</t>
  </si>
  <si>
    <t>440.12.20</t>
  </si>
  <si>
    <t>chú được</t>
  </si>
  <si>
    <t>xxxxxx1006</t>
  </si>
  <si>
    <t>[SANPHAM]977</t>
  </si>
  <si>
    <t>95.16 Hoàng Bật Đạt</t>
  </si>
  <si>
    <t>Hồ Vũ Tuấn</t>
  </si>
  <si>
    <t>29/03/2024 11:02</t>
  </si>
  <si>
    <t>https://data.thienkhoi.com/Hang/Detail/f6pvfr-luc50izp-40ae417a</t>
  </si>
  <si>
    <t>TK-AE417A</t>
  </si>
  <si>
    <t>Hiếm, Nội thất đẹp - giá trị, Để ở, Hẻm ô tô, Chính chủ, Thế chấp ngân hàng</t>
  </si>
  <si>
    <t>[SANPHAM]978</t>
  </si>
  <si>
    <t>413.47A1 Lê Văn Sỹ</t>
  </si>
  <si>
    <t>28/04/2024 19:27</t>
  </si>
  <si>
    <t>https://data.thienkhoi.com/Hang/Detail/exufjy-lvjia4rd-16ee5c63</t>
  </si>
  <si>
    <t>TK-EE5C63</t>
  </si>
  <si>
    <t>413.47A1</t>
  </si>
  <si>
    <t>Anh Hiếu</t>
  </si>
  <si>
    <t>[SANPHAM]979</t>
  </si>
  <si>
    <t>Căn hộ 003 Lô A Chung cư Bàu Cát 2</t>
  </si>
  <si>
    <t>29/03/2024 17:03</t>
  </si>
  <si>
    <t>https://data.thienkhoi.com/Hang/Detail/d4iov9-luchx9r4-283e2d1c</t>
  </si>
  <si>
    <t>TK-3E2D1C</t>
  </si>
  <si>
    <t>Căn hộ 003</t>
  </si>
  <si>
    <t>Lô A Chung cư Bàu Cát 2</t>
  </si>
  <si>
    <t>dư</t>
  </si>
  <si>
    <t>xxxxxx7879</t>
  </si>
  <si>
    <t>Dòng tiền ổn định, Hiếm, Nội thất đẹp - giá trị, Để ở, Để kinh doanh, Chính chủ, Mặt phố, Lô góc</t>
  </si>
  <si>
    <t>526 Lê văn sỹ</t>
  </si>
  <si>
    <t>85.5/90m</t>
  </si>
  <si>
    <t>10.7 tỷ</t>
  </si>
  <si>
    <t>29/03/2024 18:19</t>
  </si>
  <si>
    <t>https://data.thienkhoi.com/Hang/Detail/69u288-luckn0po-adc2b612</t>
  </si>
  <si>
    <t>TK-C2B612</t>
  </si>
  <si>
    <t xml:space="preserve">chị Hương. </t>
  </si>
  <si>
    <t>xxxxxx5411</t>
  </si>
  <si>
    <t>Dòng tiền ổn định, Hiếm, Để kinh doanh, Mặt phố</t>
  </si>
  <si>
    <t>[SANPHAM]981</t>
  </si>
  <si>
    <t>70.5 Hiệp Nhất</t>
  </si>
  <si>
    <t>57.9m</t>
  </si>
  <si>
    <t>8.45 tỷ</t>
  </si>
  <si>
    <t>30/03/2024 11:21</t>
  </si>
  <si>
    <t>https://data.thienkhoi.com/Hang/Detail/exptfx-ludl4qpz-8f837e2d</t>
  </si>
  <si>
    <t>TK-837E2D</t>
  </si>
  <si>
    <t>anh chung</t>
  </si>
  <si>
    <t>xxxxxx5191</t>
  </si>
  <si>
    <t>381.11 Phan Văn Trị</t>
  </si>
  <si>
    <t>42.4/79m</t>
  </si>
  <si>
    <t>30/03/2024 17:00</t>
  </si>
  <si>
    <t>https://data.thienkhoi.com/Hang/Detail/g40zec-ludx96n0-ece1240</t>
  </si>
  <si>
    <t>TK-CE1240</t>
  </si>
  <si>
    <t>Trịnh Thị Xê</t>
  </si>
  <si>
    <t>xxxxxx6773</t>
  </si>
  <si>
    <t>Chủ cần bán gấp, Hẻm xe máy</t>
  </si>
  <si>
    <t>[SANPHAM]983</t>
  </si>
  <si>
    <t>25.47 Thành Mỹ</t>
  </si>
  <si>
    <t>65.9/90m</t>
  </si>
  <si>
    <t>30/03/2024 17:16</t>
  </si>
  <si>
    <t>https://data.thienkhoi.com/Hang/Detail/fihm5e-ludxtx0d-2229fa7f</t>
  </si>
  <si>
    <t>TK-29FA7F</t>
  </si>
  <si>
    <t>cô Trang</t>
  </si>
  <si>
    <t>xxxxxx8418</t>
  </si>
  <si>
    <t>Dòng tiền ổn định, Để ở, Chủ cần bán gấp, Hẻm ô tô, Chính chủ, Thế chấp ngân hàng, Lô góc</t>
  </si>
  <si>
    <t>[SANPHAM]984</t>
  </si>
  <si>
    <t>59 Năm Châu</t>
  </si>
  <si>
    <t>21.6m</t>
  </si>
  <si>
    <t>30/03/2024 19:09</t>
  </si>
  <si>
    <t>https://data.thienkhoi.com/Hang/Detail/ewr4fd-lue1uira-36ab1727</t>
  </si>
  <si>
    <t>TK-AB1727</t>
  </si>
  <si>
    <t>A.Bé</t>
  </si>
  <si>
    <t>xxxxxx7570</t>
  </si>
  <si>
    <t>Dòng tiền ổn định, Để ở, Hẻm ô tô, Chính chủ, Mặt phố</t>
  </si>
  <si>
    <t>229.59 Bùi Đình Túy</t>
  </si>
  <si>
    <t>4.78 tỷ</t>
  </si>
  <si>
    <t>Ngô Minh Hoàng</t>
  </si>
  <si>
    <t>30/03/2024 21:43</t>
  </si>
  <si>
    <t>https://data.thienkhoi.com/Hang/Detail/f1f71i-lue7cjlu-f1934aa</t>
  </si>
  <si>
    <t>TK-1934AA</t>
  </si>
  <si>
    <t>Bùi Đình Túy</t>
  </si>
  <si>
    <t>Chị Hằng</t>
  </si>
  <si>
    <t>xxxxxx3034</t>
  </si>
  <si>
    <t>Dòng tiền ổn định, Để ở, Chủ cần bán gấp, Đất - nhà cấp 4 - nhà cũ, Chính chủ, Thế chấp ngân hàng</t>
  </si>
  <si>
    <t>[SANPHAM]986</t>
  </si>
  <si>
    <t>54 Nguyễn Tử Nha</t>
  </si>
  <si>
    <t>31/03/2024 09:09</t>
  </si>
  <si>
    <t>https://data.thienkhoi.com/Hang/Detail/5y6thz-luevvk0y-7f2e3a0d</t>
  </si>
  <si>
    <t>TK-2E3A0D</t>
  </si>
  <si>
    <t>xxxxxx2011</t>
  </si>
  <si>
    <t>[SANPHAM]987</t>
  </si>
  <si>
    <t>40.14.18 Hiệp Nhất</t>
  </si>
  <si>
    <t>Nguyễn Thị Nhung</t>
  </si>
  <si>
    <t>31/03/2024 10:43</t>
  </si>
  <si>
    <t>https://data.thienkhoi.com/Hang/Detail/g4bhfi-luez7p66-b7ae613c</t>
  </si>
  <si>
    <t>TK-AE613C</t>
  </si>
  <si>
    <t>40.14.18</t>
  </si>
  <si>
    <t>chị Hà</t>
  </si>
  <si>
    <t>xxxxxx5177</t>
  </si>
  <si>
    <t>[SANPHAM]988</t>
  </si>
  <si>
    <t>338.16.12 Âu Cơ</t>
  </si>
  <si>
    <t>31/03/2024 13:09</t>
  </si>
  <si>
    <t>https://data.thienkhoi.com/Hang/Detail/cpno4h-luf4ggax-9358aacf</t>
  </si>
  <si>
    <t>TK-58AACF</t>
  </si>
  <si>
    <t>338.16.12</t>
  </si>
  <si>
    <t>Chị Phượng</t>
  </si>
  <si>
    <t>xxxxxx7380</t>
  </si>
  <si>
    <t>[SANPHAM]989</t>
  </si>
  <si>
    <t>25.27 đất thánh</t>
  </si>
  <si>
    <t>7.75 tỷ</t>
  </si>
  <si>
    <t>31/03/2024 13:14</t>
  </si>
  <si>
    <t>https://data.thienkhoi.com/Hang/Detail/fiihb2-luf4lvhu-3a7bb0eb</t>
  </si>
  <si>
    <t>TK-7BB0EB</t>
  </si>
  <si>
    <t>đất thánh</t>
  </si>
  <si>
    <t>lợi</t>
  </si>
  <si>
    <t>xxxxxx4731</t>
  </si>
  <si>
    <t>[SANPHAM]990</t>
  </si>
  <si>
    <t>145.16 phạm văn hai</t>
  </si>
  <si>
    <t>31/03/2024 14:26</t>
  </si>
  <si>
    <t>https://data.thienkhoi.com/Hang/Detail/g8jbe1-luf77klw-69450dbf</t>
  </si>
  <si>
    <t>TK-450DBF</t>
  </si>
  <si>
    <t>phạm văn hai</t>
  </si>
  <si>
    <t>xxxxxx0402</t>
  </si>
  <si>
    <t>[SANPHAM]991</t>
  </si>
  <si>
    <t>958.1 Lạc Long Quân</t>
  </si>
  <si>
    <t>58.5/68m</t>
  </si>
  <si>
    <t>Trần Anh Chương</t>
  </si>
  <si>
    <t>31/03/2024 14:36</t>
  </si>
  <si>
    <t>https://data.thienkhoi.com/Hang/Detail/fj5vt4-luf7ja2b-c37bfb77</t>
  </si>
  <si>
    <t>TK-7BFB77</t>
  </si>
  <si>
    <t xml:space="preserve">Bùi Hồ Minh Trung </t>
  </si>
  <si>
    <t>xxxxxx8369</t>
  </si>
  <si>
    <t>[SANPHAM]992</t>
  </si>
  <si>
    <t>32.12 Bạch Đằng</t>
  </si>
  <si>
    <t>58.7m</t>
  </si>
  <si>
    <t>31/03/2024 15:59</t>
  </si>
  <si>
    <t>https://data.thienkhoi.com/Hang/Detail/f753m6-lufaim51-3bdb504a</t>
  </si>
  <si>
    <t>TK-DB504A</t>
  </si>
  <si>
    <t>xxxxxx8391</t>
  </si>
  <si>
    <t>Dòng tiền ổn định, Để ở, Để kinh doanh, Chính chủ, Thế chấp ngân hàng</t>
  </si>
  <si>
    <t>[SANPHAM]993</t>
  </si>
  <si>
    <t>13 Nguyễn Thanh Tuyền</t>
  </si>
  <si>
    <t>26/03/2024 17:51</t>
  </si>
  <si>
    <t>https://data.thienkhoi.com/Hang/Detail/fhpvdm-lu89b0yl-bc0b746c</t>
  </si>
  <si>
    <t>TK-0B746C</t>
  </si>
  <si>
    <t>xxxxxx6013</t>
  </si>
  <si>
    <t>[SANPHAM]994</t>
  </si>
  <si>
    <t>33.19 Hoàng Diệu</t>
  </si>
  <si>
    <t>26/03/2024 21:28</t>
  </si>
  <si>
    <t>https://data.thienkhoi.com/Hang/Detail/g2441s-lu8h1sd1-258f9816</t>
  </si>
  <si>
    <t>TK-8F9816</t>
  </si>
  <si>
    <t>Hoàng Đại Vinh</t>
  </si>
  <si>
    <t>xxxxxx2374</t>
  </si>
  <si>
    <t>[SANPHAM]995</t>
  </si>
  <si>
    <t>439.2 Nguyễn Trọng Tuyển</t>
  </si>
  <si>
    <t>61.4m</t>
  </si>
  <si>
    <t>27/03/2024 09:03</t>
  </si>
  <si>
    <t>https://data.thienkhoi.com/Hang/Detail/ewr4fd-lu95vj7b-bc938226</t>
  </si>
  <si>
    <t>TK-938226</t>
  </si>
  <si>
    <t>[SANPHAM]996</t>
  </si>
  <si>
    <t>195.12L Điện Biên Phủ</t>
  </si>
  <si>
    <t>16.2 tỷ</t>
  </si>
  <si>
    <t>27/03/2024 10:25</t>
  </si>
  <si>
    <t>https://data.thienkhoi.com/Hang/Detail/ex7awb-lu98u60w-21049c9f</t>
  </si>
  <si>
    <t>TK-049C9F</t>
  </si>
  <si>
    <t>195.12L</t>
  </si>
  <si>
    <t>a Hùng</t>
  </si>
  <si>
    <t>xxxxxx2435</t>
  </si>
  <si>
    <t>Để ở, Chủ cần bán gấp, Đất - nhà cấp 4 - nhà cũ, Chưa được cấp CNQSD</t>
  </si>
  <si>
    <t>[SANPHAM]997</t>
  </si>
  <si>
    <t>304.85.15 Bùi Đình Tuý</t>
  </si>
  <si>
    <t>27/03/2024 10:34</t>
  </si>
  <si>
    <t>https://data.thienkhoi.com/Hang/Detail/f0jakc-lu995f20-57579c90</t>
  </si>
  <si>
    <t>TK-579C90</t>
  </si>
  <si>
    <t>304.85.15</t>
  </si>
  <si>
    <t>xxxxxx6069</t>
  </si>
  <si>
    <t>Để ở, Thế chấp ngân hàng</t>
  </si>
  <si>
    <t>[SANPHAM]998</t>
  </si>
  <si>
    <t>99.30 Nguyễn Đình Chiểu</t>
  </si>
  <si>
    <t>170 triệu</t>
  </si>
  <si>
    <t>27/03/2024 11:24</t>
  </si>
  <si>
    <t>https://data.thienkhoi.com/Hang/Detail/exk52m-lu9ay28t-f251fc2a</t>
  </si>
  <si>
    <t>TK-51FC2A</t>
  </si>
  <si>
    <t>phạm thị phương quỳnh</t>
  </si>
  <si>
    <t>xxxxxx7827</t>
  </si>
  <si>
    <t>Hiếm, Nội thất đẹp - giá trị, Để ở, Để kinh doanh, Chính chủ</t>
  </si>
  <si>
    <t>[SANPHAM]999</t>
  </si>
  <si>
    <t>40.24 Trần Vân Quang</t>
  </si>
  <si>
    <t>27/03/2024 14:33</t>
  </si>
  <si>
    <t>https://data.thienkhoi.com/Hang/Detail/f1p3q4-lu9hooqd-9a91c3ee</t>
  </si>
  <si>
    <t>TK-91C3EE</t>
  </si>
  <si>
    <t>Trần Vân Quang</t>
  </si>
  <si>
    <t>TRẦN THỊ MAI CHÂM</t>
  </si>
  <si>
    <t>xxxxxx4150</t>
  </si>
  <si>
    <t>[SANPHAM]2042</t>
  </si>
  <si>
    <t>1168.33.19 Trường Sa</t>
  </si>
  <si>
    <t>31/07/2024 11:00</t>
  </si>
  <si>
    <t>https://data.thienkhoi.com/Hang/Detail/exh94s-lz9bjvbb-ab1471a6</t>
  </si>
  <si>
    <t>TK-1471A6</t>
  </si>
  <si>
    <t>1168.33.19</t>
  </si>
  <si>
    <t>V</t>
  </si>
  <si>
    <t>xxxxxx8898</t>
  </si>
  <si>
    <t>Dòng tiền ổn định, Hiếm, View hồ - công viên, Nội thất đẹp - giá trị, Để ở, Để kinh doanh, Chủ cần bán gấp, Hẻm ô tô, Chính chủ, Thế chấp ngân hàng</t>
  </si>
  <si>
    <t>[SANPHAM]1001</t>
  </si>
  <si>
    <t>311.54 nơ trang long nơ trang Long</t>
  </si>
  <si>
    <t>27/03/2024 21:36</t>
  </si>
  <si>
    <t>https://data.thienkhoi.com/Hang/Detail/69u288-lu9wsiro-56ef1fff</t>
  </si>
  <si>
    <t>TK-EF1FFF</t>
  </si>
  <si>
    <t>311.54 nơ trang long</t>
  </si>
  <si>
    <t>nơ trang Long</t>
  </si>
  <si>
    <t xml:space="preserve">chị Ngọc </t>
  </si>
  <si>
    <t>[SANPHAM]1002</t>
  </si>
  <si>
    <t>113.21 Võ Duy Ninh</t>
  </si>
  <si>
    <t>84.9/95m</t>
  </si>
  <si>
    <t>28/03/2024 09:42</t>
  </si>
  <si>
    <t>https://data.thienkhoi.com/Hang/Detail/fwikbj-luamq4qh-4b624364</t>
  </si>
  <si>
    <t>TK-624364</t>
  </si>
  <si>
    <t>Trần Thu Vân</t>
  </si>
  <si>
    <t>xxxxxx1391</t>
  </si>
  <si>
    <t>Hiếm, Để ở, Để kinh doanh, Lãi vốn (rẻ), Chủ cần bán gấp, Hẻm ô tô, Đất - nhà cấp 4 - nhà cũ, Chính chủ, Lô góc</t>
  </si>
  <si>
    <t>[SANPHAM]1003</t>
  </si>
  <si>
    <t>51.12.16 Cống Lở</t>
  </si>
  <si>
    <t>6.62 tỷ</t>
  </si>
  <si>
    <t>28/03/2024 11:54</t>
  </si>
  <si>
    <t>https://data.thienkhoi.com/Hang/Detail/g8jbe1-luarg3ba-27a6024b</t>
  </si>
  <si>
    <t>TK-A6024B</t>
  </si>
  <si>
    <t>51.12.16</t>
  </si>
  <si>
    <t>xxxxxx9527</t>
  </si>
  <si>
    <t>[SANPHAM]1004</t>
  </si>
  <si>
    <t>252.26 Cao Thắng</t>
  </si>
  <si>
    <t>28/03/2024 14:39</t>
  </si>
  <si>
    <t>https://data.thienkhoi.com/Hang/Detail/dvuwb1-luaxcab7-baecb72a</t>
  </si>
  <si>
    <t>TK-ECB72A</t>
  </si>
  <si>
    <t>xxxxxx6666</t>
  </si>
  <si>
    <t>Hiếm, Để kinh doanh, Hẻm ô tô, Lô góc</t>
  </si>
  <si>
    <t>[SANPHAM]1005</t>
  </si>
  <si>
    <t>185.80 Phan Đình Phùng</t>
  </si>
  <si>
    <t>28/03/2024 15:25</t>
  </si>
  <si>
    <t>https://data.thienkhoi.com/Hang/Detail/g4ribi-luayyqla-3bb6f47d</t>
  </si>
  <si>
    <t>TK-B6F47D</t>
  </si>
  <si>
    <t>Nguyễn Trường Phi</t>
  </si>
  <si>
    <t>xxxxxx3002</t>
  </si>
  <si>
    <t>Dòng tiền ổn định, Để ở, Chủ cần bán gấp, Chính chủ, Lô góc</t>
  </si>
  <si>
    <t>[SANPHAM]1008</t>
  </si>
  <si>
    <t>15.35A Cẩm Bá Thước</t>
  </si>
  <si>
    <t>28/03/2024 16:27</t>
  </si>
  <si>
    <t>https://data.thienkhoi.com/Hang/Detail/fgfx7c-lub1755m-a46f8ca1</t>
  </si>
  <si>
    <t>TK-6F8CA1</t>
  </si>
  <si>
    <t>15.35A</t>
  </si>
  <si>
    <t>Cẩm Bá Thước</t>
  </si>
  <si>
    <t>C Đài</t>
  </si>
  <si>
    <t>[SANPHAM]1009</t>
  </si>
  <si>
    <t>37.57 Đường C1</t>
  </si>
  <si>
    <t>28/03/2024 16:37</t>
  </si>
  <si>
    <t>https://data.thienkhoi.com/Hang/Detail/g4ribi-lub1k8z0-500e68b5</t>
  </si>
  <si>
    <t>TK-0E68B5</t>
  </si>
  <si>
    <t>Đường C1</t>
  </si>
  <si>
    <t>Đỗ Trung Hà</t>
  </si>
  <si>
    <t>xxxxxx0000</t>
  </si>
  <si>
    <t>Để ở, Chủ cần bán gấp, Hẻm ô tô, Đất - nhà cấp 4 - nhà cũ, Chính chủ, Thế chấp ngân hàng</t>
  </si>
  <si>
    <t>[SANPHAM]1010</t>
  </si>
  <si>
    <t>373.1.59 Lý Thường Kiệt</t>
  </si>
  <si>
    <t>28/03/2024 17:41</t>
  </si>
  <si>
    <t>https://data.thienkhoi.com/Hang/Detail/cw9oss-lub3usky-e73795f7</t>
  </si>
  <si>
    <t>TK-3795F7</t>
  </si>
  <si>
    <t>373.1.59</t>
  </si>
  <si>
    <t>a Tâm</t>
  </si>
  <si>
    <t>xxxxxx7181</t>
  </si>
  <si>
    <t>Hiếm, Để ở, Để kinh doanh, Chủ cần bán gấp, Hẻm ô tô</t>
  </si>
  <si>
    <t>177E thích quảng Đức</t>
  </si>
  <si>
    <t>28/03/2024 18:22</t>
  </si>
  <si>
    <t>https://data.thienkhoi.com/Hang/Detail/69u288-lub5b9rr-f58a9e71</t>
  </si>
  <si>
    <t>TK-8A9E71</t>
  </si>
  <si>
    <t>177E</t>
  </si>
  <si>
    <t>thích quảng Đức</t>
  </si>
  <si>
    <t xml:space="preserve">chú Hoài </t>
  </si>
  <si>
    <t>xxxxxx4675</t>
  </si>
  <si>
    <t>[SANPHAM]1012</t>
  </si>
  <si>
    <t>15.14 Phan Huy Ích</t>
  </si>
  <si>
    <t>76m</t>
  </si>
  <si>
    <t>28/03/2024 18:27</t>
  </si>
  <si>
    <t>https://data.thienkhoi.com/Hang/Detail/ex5406-lub5h5e0-bb945e2a</t>
  </si>
  <si>
    <t>TK-945E2A</t>
  </si>
  <si>
    <t>chú Khoa</t>
  </si>
  <si>
    <t>xxxxxx2972</t>
  </si>
  <si>
    <t>Hiếm, Nội thất đẹp - giá trị, Để ở, Để kinh doanh, Chủ cần bán gấp, Hẻm ô tô, Chính chủ</t>
  </si>
  <si>
    <t>376.2C Chu Văn An</t>
  </si>
  <si>
    <t>28/03/2024 19:20</t>
  </si>
  <si>
    <t>https://data.thienkhoi.com/Hang/Detail/fejv9u-lub7dihz-f1d4dca6</t>
  </si>
  <si>
    <t>TK-D4DCA6</t>
  </si>
  <si>
    <t>376.2C</t>
  </si>
  <si>
    <t>xxxxxx4151</t>
  </si>
  <si>
    <t>[SANPHAM]1014</t>
  </si>
  <si>
    <t>332.10 Âu Cơ</t>
  </si>
  <si>
    <t>6.95 tỷ</t>
  </si>
  <si>
    <t>23/03/2024 16:28</t>
  </si>
  <si>
    <t>https://data.thienkhoi.com/Hang/Detail/d4iov9-lu3w0fs5-915c3d30</t>
  </si>
  <si>
    <t>TK-5C3D30</t>
  </si>
  <si>
    <t>xin</t>
  </si>
  <si>
    <t>xxxxxx4200</t>
  </si>
  <si>
    <t>[SANPHAM]1015</t>
  </si>
  <si>
    <t>20.2 ( thửa đất 416 ) ĐINH BỘ LĨNH</t>
  </si>
  <si>
    <t>24/03/2024 07:07</t>
  </si>
  <si>
    <t>https://data.thienkhoi.com/Hang/Detail/evmrmw-lu4rey5m-2a05b2cc</t>
  </si>
  <si>
    <t>TK-05B2CC</t>
  </si>
  <si>
    <t>20.2 ( thửa đất 416 )</t>
  </si>
  <si>
    <t>ĐINH BỘ LĨNH</t>
  </si>
  <si>
    <t>Nguyễn Thị Kim Nguyên</t>
  </si>
  <si>
    <t>xxxxxx0735</t>
  </si>
  <si>
    <t>Trưởng phòng Hằng - TK ĐC</t>
  </si>
  <si>
    <t>Dòng tiền ổn định, Hiếm, Để kinh doanh, Chủ cần bán gấp, Đất - nhà cấp 4 - nhà cũ, Chính chủ, Mặt phố, Lô góc</t>
  </si>
  <si>
    <t>[SANPHAM]1016</t>
  </si>
  <si>
    <t>20.2 ( thửa đất 417 ) Đinh Bộ Lĩnh</t>
  </si>
  <si>
    <t>51.5m</t>
  </si>
  <si>
    <t>24/03/2024 07:18</t>
  </si>
  <si>
    <t>https://data.thienkhoi.com/Hang/Detail/evmrmw-lu4rtwdo-8590a205</t>
  </si>
  <si>
    <t>TK-90A205</t>
  </si>
  <si>
    <t>20.2 ( thửa đất 417 )</t>
  </si>
  <si>
    <t>Nguyễn Thị Thảo Hiền</t>
  </si>
  <si>
    <t>xxxxxx6196</t>
  </si>
  <si>
    <t>Hiếm, Để kinh doanh, Chủ cần bán gấp, Đất - nhà cấp 4 - nhà cũ, Chính chủ, Mặt phố, Lô góc</t>
  </si>
  <si>
    <t>360.5 Nguyễn Thị Minh Khai</t>
  </si>
  <si>
    <t>22/30m</t>
  </si>
  <si>
    <t>24/03/2024 08:51</t>
  </si>
  <si>
    <t>https://data.thienkhoi.com/Hang/Detail/5zwasp-lu4v5rjy-70ca1ff2</t>
  </si>
  <si>
    <t>TK-CA1FF2</t>
  </si>
  <si>
    <t>Dòng tiền ổn định, Hiếm, Để ở, Để kinh doanh, Chính chủ</t>
  </si>
  <si>
    <t>[SANPHAM]1018</t>
  </si>
  <si>
    <t>87 Bùi Hữu Nghĩa Bùi Hữu Nghĩa</t>
  </si>
  <si>
    <t>57/78m</t>
  </si>
  <si>
    <t>24/03/2024 10:47</t>
  </si>
  <si>
    <t>https://data.thienkhoi.com/Hang/Detail/f0gq2s-lu4z9tii-857fe775</t>
  </si>
  <si>
    <t>TK-7FE775</t>
  </si>
  <si>
    <t>87 Bùi Hữu Nghĩa</t>
  </si>
  <si>
    <t>Nguyễn Đức Hưng</t>
  </si>
  <si>
    <t>xxxxxx5990</t>
  </si>
  <si>
    <t>Dòng tiền ổn định, Để ở, Để kinh doanh, Chính chủ, Mặt phố</t>
  </si>
  <si>
    <t>[SANPHAM]1019</t>
  </si>
  <si>
    <t>86.26 Phổ Quang</t>
  </si>
  <si>
    <t>24/03/2024 11:13</t>
  </si>
  <si>
    <t>https://data.thienkhoi.com/Hang/Detail/f1p3q4-lu508bcs-4015d6c3</t>
  </si>
  <si>
    <t>TK-15D6C3</t>
  </si>
  <si>
    <t>Phổ Quang</t>
  </si>
  <si>
    <t>NGUYỄN THỊ BÍCH HOÀI</t>
  </si>
  <si>
    <t>xxxxxx2345</t>
  </si>
  <si>
    <t>Hiếm, Để kinh doanh, Chủ cần bán gấp, Hẻm ô tô, Chính chủ, Thế chấp ngân hàng</t>
  </si>
  <si>
    <t>[SANPHAM]1020</t>
  </si>
  <si>
    <t>343.73.19-21 nguyễn trọng tuyển</t>
  </si>
  <si>
    <t>44.9m</t>
  </si>
  <si>
    <t>24/03/2024 20:50</t>
  </si>
  <si>
    <t>https://data.thienkhoi.com/Hang/Detail/exla05-lu5kufi1-fbf7dc78</t>
  </si>
  <si>
    <t>TK-F7DC78</t>
  </si>
  <si>
    <t>343.73.19-21</t>
  </si>
  <si>
    <t>nguyễn trọng tuyển</t>
  </si>
  <si>
    <t>chị Quyên</t>
  </si>
  <si>
    <t>[SANPHAM]1021</t>
  </si>
  <si>
    <t>415.6A Nơ Trang Long</t>
  </si>
  <si>
    <t>54.4m</t>
  </si>
  <si>
    <t>24/03/2024 22:32</t>
  </si>
  <si>
    <t>https://data.thienkhoi.com/Hang/Detail/fef33f-lu5ohdo5-1f5c9dba</t>
  </si>
  <si>
    <t>TK-5C9DBA</t>
  </si>
  <si>
    <t>415.6A</t>
  </si>
  <si>
    <t>Nguyễn Thị Kim Thoa - Đầu chủ</t>
  </si>
  <si>
    <t>[SANPHAM]1022</t>
  </si>
  <si>
    <t>888.59 Lạc Long Quân</t>
  </si>
  <si>
    <t>58.5/60m</t>
  </si>
  <si>
    <t>25/03/2024 08:21</t>
  </si>
  <si>
    <t>https://data.thienkhoi.com/Hang/Detail/ewr4fd-lu69ic60-13e0a02d</t>
  </si>
  <si>
    <t>TK-E0A02D</t>
  </si>
  <si>
    <t>A.Minh</t>
  </si>
  <si>
    <t>xxxxxx0679</t>
  </si>
  <si>
    <t>[SANPHAM]1023</t>
  </si>
  <si>
    <t>265A1 Nguyễn Văn Đậu</t>
  </si>
  <si>
    <t>25/03/2024 10:03</t>
  </si>
  <si>
    <t>https://data.thienkhoi.com/Hang/Detail/gayxn2-lu6d4ypq-b6d257d8</t>
  </si>
  <si>
    <t>TK-D257D8</t>
  </si>
  <si>
    <t>265A1</t>
  </si>
  <si>
    <t>Kiều</t>
  </si>
  <si>
    <t>xxxxxx4459</t>
  </si>
  <si>
    <t>Dòng tiền ổn định, Hiếm, Nội thất đẹp - giá trị, Để ở, Để kinh doanh, Chính chủ, Thang máy</t>
  </si>
  <si>
    <t>[SANPHAM]1024</t>
  </si>
  <si>
    <t>338.21 Âu Cơ</t>
  </si>
  <si>
    <t>25/03/2024 11:16</t>
  </si>
  <si>
    <t>https://data.thienkhoi.com/Hang/Detail/g2441s-lu6frtcq-15c67106</t>
  </si>
  <si>
    <t>TK-C67106</t>
  </si>
  <si>
    <t>Nguyễn Thanh Tùng</t>
  </si>
  <si>
    <t>xxxxxx6937</t>
  </si>
  <si>
    <t>120.29.1A8 Thích Quảng Đức</t>
  </si>
  <si>
    <t>25/03/2024 13:10</t>
  </si>
  <si>
    <t>https://data.thienkhoi.com/Hang/Detail/fdg91b-lu6jtw3c-3aa8bada</t>
  </si>
  <si>
    <t>TK-A8BADA</t>
  </si>
  <si>
    <t>120.29.1A8</t>
  </si>
  <si>
    <t>Chị Ngoan</t>
  </si>
  <si>
    <t>Dòng tiền ổn định, Để ở, Để kinh doanh, Chủ cần bán gấp, Hẻm xe máy</t>
  </si>
  <si>
    <t>[SANPHAM]1026</t>
  </si>
  <si>
    <t>341.16 Xô Viết Nghệ Tĩnh</t>
  </si>
  <si>
    <t>25/03/2024 13:43</t>
  </si>
  <si>
    <t>https://data.thienkhoi.com/Hang/Detail/fihm5e-lu6l00kq-a86211a7</t>
  </si>
  <si>
    <t>TK-6211A7</t>
  </si>
  <si>
    <t>[SANPHAM]1025</t>
  </si>
  <si>
    <t>54.30.22 (Số cũ 50.2.14A) Bạch Đằng</t>
  </si>
  <si>
    <t>16.8 tỷ</t>
  </si>
  <si>
    <t>25/03/2024 16:22</t>
  </si>
  <si>
    <t>https://data.thienkhoi.com/Hang/Detail/ex5406-lu6qpcp2-a5df4008</t>
  </si>
  <si>
    <t>TK-DF4008</t>
  </si>
  <si>
    <t>54.30.22 (Số cũ 50.2.14A)</t>
  </si>
  <si>
    <t>chú Bình</t>
  </si>
  <si>
    <t>xxxxxx4740</t>
  </si>
  <si>
    <t>237 Bùi Hữu Nghĩa</t>
  </si>
  <si>
    <t>74.5m</t>
  </si>
  <si>
    <t>25/03/2024 20:53</t>
  </si>
  <si>
    <t>https://data.thienkhoi.com/Hang/Detail/fm29v5-lu70dxme-b019127</t>
  </si>
  <si>
    <t>TK-019127</t>
  </si>
  <si>
    <t>xxxxxx9237</t>
  </si>
  <si>
    <t>Dòng tiền ổn định, Để ở, Để kinh doanh, Chủ cần bán gấp, Đất - nhà cấp 4 - nhà cũ, Chính chủ, Mặt phố</t>
  </si>
  <si>
    <t>[SANPHAM]1028</t>
  </si>
  <si>
    <t>339.33 Nguyễn Thái Bình</t>
  </si>
  <si>
    <t>51/41m</t>
  </si>
  <si>
    <t>26/03/2024 08:50</t>
  </si>
  <si>
    <t>https://data.thienkhoi.com/Hang/Detail/ezbi8a-lu7pzucn-f18f0be4</t>
  </si>
  <si>
    <t>TK-8F0BE4</t>
  </si>
  <si>
    <t>Tú</t>
  </si>
  <si>
    <t>xxxxxx9744</t>
  </si>
  <si>
    <t>[SANPHAM]1029</t>
  </si>
  <si>
    <t>154.30.28.1A Phạm Văn Hai</t>
  </si>
  <si>
    <t>26/03/2024 16:33</t>
  </si>
  <si>
    <t>https://data.thienkhoi.com/Hang/Detail/ejxg0r-lu86j82s-4816a938</t>
  </si>
  <si>
    <t>TK-16A938</t>
  </si>
  <si>
    <t>154.30.28.1A</t>
  </si>
  <si>
    <t>a trường</t>
  </si>
  <si>
    <t>xxxxxx4439</t>
  </si>
  <si>
    <t>Dòng tiền ổn định, Hiếm, Nội thất đẹp - giá trị, Chủ cần bán gấp, Chính chủ</t>
  </si>
  <si>
    <t>[SANPHAM]1030</t>
  </si>
  <si>
    <t>163.26.35 Tô Hiến Thành</t>
  </si>
  <si>
    <t>54.2/76m</t>
  </si>
  <si>
    <t>21/03/2024 20:16</t>
  </si>
  <si>
    <t>https://data.thienkhoi.com/Hang/Detail/f5ytlf-lu19a8c6-54dacc0</t>
  </si>
  <si>
    <t>TK-4DACC0</t>
  </si>
  <si>
    <t>163.26.35</t>
  </si>
  <si>
    <t>Chị Thu</t>
  </si>
  <si>
    <t>xxxxxx0220</t>
  </si>
  <si>
    <t>[SANPHAM]1031</t>
  </si>
  <si>
    <t>68.33(27.32 Nguyễn Đình Khơi)(số cũ: 521.91.84 Hoàng Văn Thụ) Út Tịch</t>
  </si>
  <si>
    <t>21/03/2024 20:41</t>
  </si>
  <si>
    <t>https://data.thienkhoi.com/Hang/Detail/f5ytlf-lu1a75q3-e30e6fbb</t>
  </si>
  <si>
    <t>TK-0E6FBB</t>
  </si>
  <si>
    <t>68.33(27.32 Nguyễn Đình Khơi)(số cũ: 521.91.84 Hoàng Văn Thụ)</t>
  </si>
  <si>
    <t>Cô Thủy</t>
  </si>
  <si>
    <t>xxxxxx3842</t>
  </si>
  <si>
    <t>[SANPHAM]1032</t>
  </si>
  <si>
    <t>860.60N.2 Xô Viết Nghệ Tĩnh</t>
  </si>
  <si>
    <t>21/03/2024 22:48</t>
  </si>
  <si>
    <t>https://data.thienkhoi.com/Hang/Detail/f3hvkm-lu1eq8zr-eeb5b106</t>
  </si>
  <si>
    <t>TK-B5B106</t>
  </si>
  <si>
    <t>860.60N.2</t>
  </si>
  <si>
    <t>a Hà</t>
  </si>
  <si>
    <t>xxxxxx0059</t>
  </si>
  <si>
    <t>[SANPHAM]1033</t>
  </si>
  <si>
    <t>87.20 Nguyễn Sỹ Sách</t>
  </si>
  <si>
    <t>22/03/2024 08:37</t>
  </si>
  <si>
    <t>https://data.thienkhoi.com/Hang/Detail/ezbi8a-lu1zrel9-c663a35f</t>
  </si>
  <si>
    <t>TK-63A35F</t>
  </si>
  <si>
    <t>xxxxxx2303</t>
  </si>
  <si>
    <t>[SANPHAM]1034</t>
  </si>
  <si>
    <t>301- chung cư 88 căn- hẻm 595 Cách Mạng Tháng 8</t>
  </si>
  <si>
    <t>22/03/2024 10:13</t>
  </si>
  <si>
    <t>https://data.thienkhoi.com/Hang/Detail/clqw8r-lu237huk-33942460</t>
  </si>
  <si>
    <t>TK-942460</t>
  </si>
  <si>
    <t>301- chung cư 88 căn- hẻm 595</t>
  </si>
  <si>
    <t>chị Thuỷ</t>
  </si>
  <si>
    <t>xxxxxx6232</t>
  </si>
  <si>
    <t>Để ở, Lãi vốn (rẻ), Chính chủ, Lô góc</t>
  </si>
  <si>
    <t>[SANPHAM]1035</t>
  </si>
  <si>
    <t>737.33.30 Lạc Long Quân</t>
  </si>
  <si>
    <t>45.4/62.4m</t>
  </si>
  <si>
    <t>22/03/2024 11:38</t>
  </si>
  <si>
    <t>https://data.thienkhoi.com/Hang/Detail/ewwsrg-lu267zvd-2b7ae4a</t>
  </si>
  <si>
    <t>TK-B7AE4A</t>
  </si>
  <si>
    <t>737.33.30</t>
  </si>
  <si>
    <t>Lê Huỳnh Bá Tân</t>
  </si>
  <si>
    <t>xxxxxx5110</t>
  </si>
  <si>
    <t>Dòng tiền ổn định, Nội thất đẹp - giá trị, Để ở, Để kinh doanh, Chính chủ, Lô góc</t>
  </si>
  <si>
    <t>15 Lê Trực</t>
  </si>
  <si>
    <t>124m</t>
  </si>
  <si>
    <t>22/03/2024 11:57</t>
  </si>
  <si>
    <t>https://data.thienkhoi.com/Hang/Detail/f753m6-lu26wf2f-202a94ad</t>
  </si>
  <si>
    <t>TK-2A94AD</t>
  </si>
  <si>
    <t xml:space="preserve">Cô Ngọc </t>
  </si>
  <si>
    <t>xxxxxx4140</t>
  </si>
  <si>
    <t>Hiếm, Nội thất đẹp - giá trị, Để ở, Chủ cần bán gấp, Hẻm ô tô, Chính chủ, Mặt phố</t>
  </si>
  <si>
    <t>[SANPHAM]1039</t>
  </si>
  <si>
    <t>776 Cách mạng tháng tám</t>
  </si>
  <si>
    <t>22/03/2024 12:19</t>
  </si>
  <si>
    <t>https://data.thienkhoi.com/Hang/Detail/fejck1-lu27onij-8803d23</t>
  </si>
  <si>
    <t>TK-803D23</t>
  </si>
  <si>
    <t>cô Ngọt</t>
  </si>
  <si>
    <t>xxxxxx4222</t>
  </si>
  <si>
    <t>[SANPHAM]1040</t>
  </si>
  <si>
    <t>575.51 Điện Biên Phủ</t>
  </si>
  <si>
    <t>66.7/70m</t>
  </si>
  <si>
    <t>22/03/2024 12:56</t>
  </si>
  <si>
    <t>https://data.thienkhoi.com/Hang/Detail/f1flw6-lu290tbq-cc47854e</t>
  </si>
  <si>
    <t>TK-47854E</t>
  </si>
  <si>
    <t xml:space="preserve">chú nghĩa </t>
  </si>
  <si>
    <t>xxxxxx6891</t>
  </si>
  <si>
    <t>108.47 Thích Quảng Đức</t>
  </si>
  <si>
    <t>58.6/67m</t>
  </si>
  <si>
    <t>5.69 tỷ</t>
  </si>
  <si>
    <t>22/03/2024 13:55</t>
  </si>
  <si>
    <t>https://data.thienkhoi.com/Hang/Detail/exgm82-lu2b4srd-da4cb68d</t>
  </si>
  <si>
    <t>TK-4CB68D</t>
  </si>
  <si>
    <t>Thích Quảng Đức</t>
  </si>
  <si>
    <t>Nhựt Huỳnh</t>
  </si>
  <si>
    <t>Hiếm, Để ở, Chính chủ, Dân đầu tư, Thế chấp ngân hàng</t>
  </si>
  <si>
    <t>[SANPHAM]1042</t>
  </si>
  <si>
    <t>284.13 Phạm Văn Bạch</t>
  </si>
  <si>
    <t>66.4m</t>
  </si>
  <si>
    <t>22/03/2024 14:13</t>
  </si>
  <si>
    <t>https://data.thienkhoi.com/Hang/Detail/dvuwb1-lu2brwrp-48d26b0a</t>
  </si>
  <si>
    <t>TK-D26B0A</t>
  </si>
  <si>
    <t>[SANPHAM]1043</t>
  </si>
  <si>
    <t>373.47.7 Lý Thường Kiệt</t>
  </si>
  <si>
    <t>22/03/2024 14:59</t>
  </si>
  <si>
    <t>https://data.thienkhoi.com/Hang/Detail/ex5406-lu2df5fq-7840e550</t>
  </si>
  <si>
    <t>TK-40E550</t>
  </si>
  <si>
    <t>373.47.7</t>
  </si>
  <si>
    <t>anh Chân</t>
  </si>
  <si>
    <t>[SANPHAM]1044</t>
  </si>
  <si>
    <t>104.31 Nhất Chi Mai</t>
  </si>
  <si>
    <t>62.3m</t>
  </si>
  <si>
    <t>22/03/2024 16:34</t>
  </si>
  <si>
    <t>https://data.thienkhoi.com/Hang/Detail/60jauf-lu2gt7o9-169c3d20</t>
  </si>
  <si>
    <t>TK-9C3D20</t>
  </si>
  <si>
    <t>A Hà</t>
  </si>
  <si>
    <t>xxxxxx3819</t>
  </si>
  <si>
    <t>Hiếm, Để ở, Để kinh doanh, Chủ cần bán gấp</t>
  </si>
  <si>
    <t>[SANPHAM]1045</t>
  </si>
  <si>
    <t>130.40 Hồng Lạc</t>
  </si>
  <si>
    <t>79.7/79.6m</t>
  </si>
  <si>
    <t>22/03/2024 17:19</t>
  </si>
  <si>
    <t>https://data.thienkhoi.com/Hang/Detail/fwxq8p-lu2if0eb-1567880f</t>
  </si>
  <si>
    <t>TK-67880F</t>
  </si>
  <si>
    <t>chị Mai</t>
  </si>
  <si>
    <t>xxxxxx3543</t>
  </si>
  <si>
    <t>[SANPHAM]1046</t>
  </si>
  <si>
    <t>46.15 Bùi Thế Mỹ</t>
  </si>
  <si>
    <t>22/03/2024 18:27</t>
  </si>
  <si>
    <t>https://data.thienkhoi.com/Hang/Detail/fejck1-lu2kuc5a-43c3f091</t>
  </si>
  <si>
    <t>TK-C3F091</t>
  </si>
  <si>
    <t>a Tuấn anh chủ quyết giá</t>
  </si>
  <si>
    <t>xxxxxx6861</t>
  </si>
  <si>
    <t>Dòng tiền ổn định, Để ở, Hẻm xe máy</t>
  </si>
  <si>
    <t>[SANPHAM]1047</t>
  </si>
  <si>
    <t>56-58 hồng lạc</t>
  </si>
  <si>
    <t>22/03/2024 19:21</t>
  </si>
  <si>
    <t>https://data.thienkhoi.com/Hang/Detail/f1fmhi-lu2mrzh7-b1b3fc71</t>
  </si>
  <si>
    <t>TK-B3FC71</t>
  </si>
  <si>
    <t>56-58</t>
  </si>
  <si>
    <t>xxxxxx9079</t>
  </si>
  <si>
    <t>Để ở, Chính chủ, Mặt phố</t>
  </si>
  <si>
    <t>297.31B Lê Văn Sỹ</t>
  </si>
  <si>
    <t>22/03/2024 20:04</t>
  </si>
  <si>
    <t>https://data.thienkhoi.com/Hang/Detail/g8jbe1-lu2oabpp-6f9d605b</t>
  </si>
  <si>
    <t>TK-9D605B</t>
  </si>
  <si>
    <t>297.31B</t>
  </si>
  <si>
    <t>xxxxxx1652</t>
  </si>
  <si>
    <t>91.31a đinh tiên hoàng</t>
  </si>
  <si>
    <t>23/28m</t>
  </si>
  <si>
    <t>23/03/2024 12:44</t>
  </si>
  <si>
    <t>https://data.thienkhoi.com/Hang/Detail/exk52m-lu3o17f8-efc3ae75</t>
  </si>
  <si>
    <t>TK-C3AE75</t>
  </si>
  <si>
    <t>91.31a</t>
  </si>
  <si>
    <t>đinh tiên hoàng</t>
  </si>
  <si>
    <t>chị linh</t>
  </si>
  <si>
    <t>xxxxxx3304</t>
  </si>
  <si>
    <t>[SANPHAM]1050</t>
  </si>
  <si>
    <t>766.16.19.54 Cách Mạng Tháng Tám</t>
  </si>
  <si>
    <t>23/03/2024 14:44</t>
  </si>
  <si>
    <t>https://data.thienkhoi.com/Hang/Detail/ev0gfj-lu3satj9-f7933b49</t>
  </si>
  <si>
    <t>TK-933B49</t>
  </si>
  <si>
    <t>766.16.19.54</t>
  </si>
  <si>
    <t>Hiếu</t>
  </si>
  <si>
    <t>xxxxxx4564</t>
  </si>
  <si>
    <t>[SANPHAM]1051</t>
  </si>
  <si>
    <t>290.56.13.20G Nơ Trang Long</t>
  </si>
  <si>
    <t>14.9m</t>
  </si>
  <si>
    <t>1.85 tỷ</t>
  </si>
  <si>
    <t>23/03/2024 14:45</t>
  </si>
  <si>
    <t>https://data.thienkhoi.com/Hang/Detail/g40zec-lu3sccwf-bf5a455a</t>
  </si>
  <si>
    <t>TK-5A455A</t>
  </si>
  <si>
    <t>290.56.13.20G</t>
  </si>
  <si>
    <t>Trần Thị Kim Phương</t>
  </si>
  <si>
    <t>xxxxxx8109</t>
  </si>
  <si>
    <t>Chủ cần bán gấp, Hẻm xe máy, Chính chủ</t>
  </si>
  <si>
    <t>[SANPHAM]1052</t>
  </si>
  <si>
    <t>511.43 trường chinh</t>
  </si>
  <si>
    <t>119.3m</t>
  </si>
  <si>
    <t>16.3 tỷ</t>
  </si>
  <si>
    <t>19/03/2024 13:40</t>
  </si>
  <si>
    <t>https://data.thienkhoi.com/Hang/Detail/fiihb2-lty0a3mt-1547fef4</t>
  </si>
  <si>
    <t>TK-47FEF4</t>
  </si>
  <si>
    <t>trang</t>
  </si>
  <si>
    <t>xxxxxx6260</t>
  </si>
  <si>
    <t>[SANPHAM]1053</t>
  </si>
  <si>
    <t>71.88 Nguyễn Bặc</t>
  </si>
  <si>
    <t>19/03/2024 16:58</t>
  </si>
  <si>
    <t>https://data.thienkhoi.com/Hang/Detail/g40zec-lty7bx4v-74b1be3b</t>
  </si>
  <si>
    <t>TK-B1BE3B</t>
  </si>
  <si>
    <t>Cao Khánh Vinh</t>
  </si>
  <si>
    <t>xxxxxx9662</t>
  </si>
  <si>
    <t>[SANPHAM]1054</t>
  </si>
  <si>
    <t>37.2C.22 Đường C18</t>
  </si>
  <si>
    <t>19/03/2024 17:10</t>
  </si>
  <si>
    <t>https://data.thienkhoi.com/Hang/Detail/9c9f2660-927c-4ff8-adb4-c2432f4ed9a7</t>
  </si>
  <si>
    <t>TK-4ED9A7</t>
  </si>
  <si>
    <t>37.2C.22</t>
  </si>
  <si>
    <t>C Phượng</t>
  </si>
  <si>
    <t>xxxxxx0066</t>
  </si>
  <si>
    <t>[SANPHAM]1055</t>
  </si>
  <si>
    <t>489A.5 Huỳnh Văn Bánh</t>
  </si>
  <si>
    <t>19/03/2024 20:10</t>
  </si>
  <si>
    <t>https://data.thienkhoi.com/Hang/Detail/gbleh3-ltye6n1z-5e926aaa</t>
  </si>
  <si>
    <t>TK-926AAA</t>
  </si>
  <si>
    <t>489A.5</t>
  </si>
  <si>
    <t xml:space="preserve">Lê Thị Thu Hương </t>
  </si>
  <si>
    <t>xxxxxx5071</t>
  </si>
  <si>
    <t>[SANPHAM]1056</t>
  </si>
  <si>
    <t>84.37 Hoà Hưng</t>
  </si>
  <si>
    <t>19/03/2024 21:21</t>
  </si>
  <si>
    <t>https://data.thienkhoi.com/Hang/Detail/g40zec-ltygqi24-dd62c7fc</t>
  </si>
  <si>
    <t>TK-62C7FC</t>
  </si>
  <si>
    <t>Phạm Hương Huyền</t>
  </si>
  <si>
    <t>xxxxxx6600</t>
  </si>
  <si>
    <t>[SANPHAM]1057</t>
  </si>
  <si>
    <t>70.55.7.6 Nguyễn Sỹ Sách</t>
  </si>
  <si>
    <t>26/32m</t>
  </si>
  <si>
    <t>19/03/2024 21:49</t>
  </si>
  <si>
    <t>https://data.thienkhoi.com/Hang/Detail/ev0gfj-ltyhqil4-841b03e3</t>
  </si>
  <si>
    <t>TK-1B03E3</t>
  </si>
  <si>
    <t>70.55.7.6</t>
  </si>
  <si>
    <t>Diệu</t>
  </si>
  <si>
    <t>xxxxxx2139</t>
  </si>
  <si>
    <t>[SANPHAM]1058</t>
  </si>
  <si>
    <t>24 Bùi Văn Thêm</t>
  </si>
  <si>
    <t>42/55m</t>
  </si>
  <si>
    <t>20/03/2024 10:23</t>
  </si>
  <si>
    <t>https://data.thienkhoi.com/Hang/Detail/fhpvdm-ltz8ojp3-dcdb7998</t>
  </si>
  <si>
    <t>TK-DB7998</t>
  </si>
  <si>
    <t>Bùi Văn Thêm</t>
  </si>
  <si>
    <t xml:space="preserve">Chị Hương </t>
  </si>
  <si>
    <t>xxxxxx4305</t>
  </si>
  <si>
    <t>Để kinh doanh, Chính chủ</t>
  </si>
  <si>
    <t>[SANPHAM]1059</t>
  </si>
  <si>
    <t>462.10 Nguyễn Tri Phương</t>
  </si>
  <si>
    <t>20/03/2024 14:55</t>
  </si>
  <si>
    <t>https://data.thienkhoi.com/Hang/Detail/g8jbe1-ltzidcc2-6a80ed65</t>
  </si>
  <si>
    <t>TK-80ED65</t>
  </si>
  <si>
    <t>Nguyễn Tri Phương</t>
  </si>
  <si>
    <t>Nguyệt</t>
  </si>
  <si>
    <t>xxxxxx6499</t>
  </si>
  <si>
    <t>[SANPHAM]1060</t>
  </si>
  <si>
    <t>400.6 Ngô Gia Tự</t>
  </si>
  <si>
    <t>69.4m</t>
  </si>
  <si>
    <t>20/03/2024 17:01</t>
  </si>
  <si>
    <t>https://data.thienkhoi.com/Hang/Detail/exptfx-ltzmvv0n-f3b92289</t>
  </si>
  <si>
    <t>TK-B92289</t>
  </si>
  <si>
    <t>chú hòa - a tuấn</t>
  </si>
  <si>
    <t>xxxxxx9134</t>
  </si>
  <si>
    <t>[SANPHAM]1061</t>
  </si>
  <si>
    <t>153.30 Nguyễn Tiểu La</t>
  </si>
  <si>
    <t>20/03/2024 17:09</t>
  </si>
  <si>
    <t>https://data.thienkhoi.com/Hang/Detail/exuljb-ltzn6a56-30e33e5</t>
  </si>
  <si>
    <t>TK-0E33E5</t>
  </si>
  <si>
    <t>nguyễn anh tú</t>
  </si>
  <si>
    <t>Dòng tiền ổn định, Hiếm, Nội thất đẹp - giá trị, Để ở, Để kinh doanh, Hẻm ô tô, Chính chủ</t>
  </si>
  <si>
    <t>[SANPHAM]1062</t>
  </si>
  <si>
    <t>72.5 Phan Huy Ích</t>
  </si>
  <si>
    <t>20/03/2024 17:33</t>
  </si>
  <si>
    <t>https://data.thienkhoi.com/Hang/Detail/fejck1-ltzo1fuf-8f9f02c3</t>
  </si>
  <si>
    <t>TK-9F02C3</t>
  </si>
  <si>
    <t>a Nam</t>
  </si>
  <si>
    <t>[SANPHAM]1175</t>
  </si>
  <si>
    <t>337.29 Nguyễn Đình Chiểu</t>
  </si>
  <si>
    <t>54/58m</t>
  </si>
  <si>
    <t>Trương Xuân Danh</t>
  </si>
  <si>
    <t>https://data.thienkhoi.com/Hang/Detail/ff7wrz-lte2pwgf-751c9d75</t>
  </si>
  <si>
    <t>TK-1C9D75</t>
  </si>
  <si>
    <t>Lê Cao Tịnh</t>
  </si>
  <si>
    <t>xxxxxx9697</t>
  </si>
  <si>
    <t>Hiếm, Lãi vốn (rẻ), Đất - nhà cấp 4 - nhà cũ, Chính chủ</t>
  </si>
  <si>
    <t>[SANPHAM]1064</t>
  </si>
  <si>
    <t>163.24.82 Tô Hiến Thành</t>
  </si>
  <si>
    <t>40.9/55m</t>
  </si>
  <si>
    <t>20/03/2024 18:51</t>
  </si>
  <si>
    <t>https://data.thienkhoi.com/Hang/Detail/exla05-ltzqtohr-c87d9dd7</t>
  </si>
  <si>
    <t>TK-7D9DD7</t>
  </si>
  <si>
    <t>163.24.82</t>
  </si>
  <si>
    <t>a Trường</t>
  </si>
  <si>
    <t>xxxxxx3327</t>
  </si>
  <si>
    <t>Dòng tiền ổn định, Để ở, Lãi vốn (rẻ), Chính chủ</t>
  </si>
  <si>
    <t>[SANPHAM]1065</t>
  </si>
  <si>
    <t>318.285.9 (Số mới: 202.47.18.15) Phạm Văn Hai</t>
  </si>
  <si>
    <t>20/03/2024 20:27</t>
  </si>
  <si>
    <t>https://data.thienkhoi.com/Hang/Detail/exh94s-ltzu9gf3-1c7bf4c6</t>
  </si>
  <si>
    <t>TK-7BF4C6</t>
  </si>
  <si>
    <t>318.285.9 (Số mới: 202.47.18.15)</t>
  </si>
  <si>
    <t>P</t>
  </si>
  <si>
    <t>xxxxxx5041</t>
  </si>
  <si>
    <t>[SANPHAM]1066</t>
  </si>
  <si>
    <t>14.20b nhất chi mai</t>
  </si>
  <si>
    <t>21/03/2024 11:04</t>
  </si>
  <si>
    <t>https://data.thienkhoi.com/Hang/Detail/exk52m-lu0pk108-c73bb52e</t>
  </si>
  <si>
    <t>TK-3BB52E</t>
  </si>
  <si>
    <t>14.20b</t>
  </si>
  <si>
    <t>nhất chi mai</t>
  </si>
  <si>
    <t>ngô minh khánh</t>
  </si>
  <si>
    <t>xxxxxx1820</t>
  </si>
  <si>
    <t>[SANPHAM]1067</t>
  </si>
  <si>
    <t>13.6.2A Gò Cẩm Đệm</t>
  </si>
  <si>
    <t>4.73 tỷ</t>
  </si>
  <si>
    <t>21/03/2024 12:14</t>
  </si>
  <si>
    <t>https://data.thienkhoi.com/Hang/Detail/ezrvpa-lu0s296p-17c9fd75</t>
  </si>
  <si>
    <t>TK-C9FD75</t>
  </si>
  <si>
    <t>13.6.2A</t>
  </si>
  <si>
    <t>Lê Công Trường</t>
  </si>
  <si>
    <t>xxxxxx9547</t>
  </si>
  <si>
    <t>Chính chủ, Thế chấp ngân hàng</t>
  </si>
  <si>
    <t>436.59.23 Cách mạng tháng tám</t>
  </si>
  <si>
    <t>21/05/2024 14:16</t>
  </si>
  <si>
    <t>https://data.thienkhoi.com/Hang/Detail/g8jbe1-lwg2ag9g-c061502c</t>
  </si>
  <si>
    <t>TK-61502C</t>
  </si>
  <si>
    <t>436.59.23</t>
  </si>
  <si>
    <t>Thái</t>
  </si>
  <si>
    <t>xxxxxx9689</t>
  </si>
  <si>
    <t>Dòng tiền ổn định, Hiếm, Nội thất đẹp - giá trị</t>
  </si>
  <si>
    <t>[SANPHAM]1069</t>
  </si>
  <si>
    <t>377 Điện Biên Phủ</t>
  </si>
  <si>
    <t>Huỳnh Công Thạch</t>
  </si>
  <si>
    <t>21/03/2024 17:00</t>
  </si>
  <si>
    <t>https://data.thienkhoi.com/Hang/Detail/fhrkzx-lu12avq6-6fd84f3</t>
  </si>
  <si>
    <t>TK-FD84F3</t>
  </si>
  <si>
    <t>xxxxxx1868</t>
  </si>
  <si>
    <t>[SANPHAM]1070</t>
  </si>
  <si>
    <t>209.8K Quốc Lộ 13</t>
  </si>
  <si>
    <t>21/03/2024 17:30</t>
  </si>
  <si>
    <t>https://data.thienkhoi.com/Hang/Detail/gayxn2-lu13d4qa-960744af</t>
  </si>
  <si>
    <t>TK-0744AF</t>
  </si>
  <si>
    <t>209.8K</t>
  </si>
  <si>
    <t>Sang</t>
  </si>
  <si>
    <t>xxxxxx9102</t>
  </si>
  <si>
    <t>Hiếm, Để ở, Hẻm ô tô</t>
  </si>
  <si>
    <t>[SANPHAM]1071</t>
  </si>
  <si>
    <t>911.22.12 Lạc Long Quân</t>
  </si>
  <si>
    <t>21/03/2024 18:12</t>
  </si>
  <si>
    <t>https://data.thienkhoi.com/Hang/Detail/clqw8r-lu14v6cd-ce8d1e7a</t>
  </si>
  <si>
    <t>TK-8D1E7A</t>
  </si>
  <si>
    <t>911.22.12</t>
  </si>
  <si>
    <t>chú Đào</t>
  </si>
  <si>
    <t>xxxxxx6322</t>
  </si>
  <si>
    <t>501.13.57 Xô Viết Nghệ Tĩnh</t>
  </si>
  <si>
    <t>16/03/2024 23:39</t>
  </si>
  <si>
    <t>https://data.thienkhoi.com/Hang/Detail/5s2skc-ltubcjhp-61b35a3</t>
  </si>
  <si>
    <t>TK-1B35A3</t>
  </si>
  <si>
    <t>501.13.57</t>
  </si>
  <si>
    <t>xxxxxx2068</t>
  </si>
  <si>
    <t>243.12 Hoàng Hoa Thám</t>
  </si>
  <si>
    <t>34/42m</t>
  </si>
  <si>
    <t>17/03/2024 09:25</t>
  </si>
  <si>
    <t>https://data.thienkhoi.com/Hang/Detail/g2441s-ltuw9c56-36d8f86a</t>
  </si>
  <si>
    <t>TK-D8F86A</t>
  </si>
  <si>
    <t>Huỳnh Đức Lộc</t>
  </si>
  <si>
    <t>xxxxxx0413</t>
  </si>
  <si>
    <t>Nội thất đẹp - giá trị, Để ở, Chủ cần bán gấp, Chính chủ</t>
  </si>
  <si>
    <t>[SANPHAM]1074</t>
  </si>
  <si>
    <t>305.31.5 Lê Văn Sỹ</t>
  </si>
  <si>
    <t>17/03/2024 11:08</t>
  </si>
  <si>
    <t>https://data.thienkhoi.com/Hang/Detail/fhm0dz-ltuzxuts-2ebd81be</t>
  </si>
  <si>
    <t>TK-BD81BE</t>
  </si>
  <si>
    <t>305.31.5</t>
  </si>
  <si>
    <t>xxxxxx8001</t>
  </si>
  <si>
    <t>[SANPHAM]1075</t>
  </si>
  <si>
    <t>92.80 Xô Viết Nghệ Tĩnh</t>
  </si>
  <si>
    <t>17/03/2024 13:54</t>
  </si>
  <si>
    <t>https://data.thienkhoi.com/Hang/Detail/fwxq8p-ltv5w1y6-b92c7b76</t>
  </si>
  <si>
    <t>TK-2C7B76</t>
  </si>
  <si>
    <t>xxxxxx6878</t>
  </si>
  <si>
    <t>107.26.11A Ngô Tất Tố</t>
  </si>
  <si>
    <t>17/03/2024 15:27</t>
  </si>
  <si>
    <t>https://data.thienkhoi.com/Hang/Detail/dz5rsi-ltv97504-93e52590</t>
  </si>
  <si>
    <t>TK-E52590</t>
  </si>
  <si>
    <t>107.26.11A</t>
  </si>
  <si>
    <t>anh Đạt</t>
  </si>
  <si>
    <t>Hiếm, Để ở, Lãi vốn (rẻ), Hẻm xe máy, Chính chủ</t>
  </si>
  <si>
    <t>35.38 Trần Kế Xương</t>
  </si>
  <si>
    <t>77.1m</t>
  </si>
  <si>
    <t>17/03/2024 17:21</t>
  </si>
  <si>
    <t>https://data.thienkhoi.com/Hang/Detail/gayxn2-ltvd9ut0-813ac3bb</t>
  </si>
  <si>
    <t>TK-3AC3BB</t>
  </si>
  <si>
    <t>Sương</t>
  </si>
  <si>
    <t>xxxxxx5769</t>
  </si>
  <si>
    <t>282.43 Bùi Hữu Nghĩa</t>
  </si>
  <si>
    <t>17/03/2024 21:28</t>
  </si>
  <si>
    <t>https://data.thienkhoi.com/Hang/Detail/fef33f-ltvm3afy-fe484116</t>
  </si>
  <si>
    <t>TK-484116</t>
  </si>
  <si>
    <t>Lê Thị Hoàng Yến</t>
  </si>
  <si>
    <t>[SANPHAM]1077</t>
  </si>
  <si>
    <t>524.24 Nguyễn Đình Chiểu</t>
  </si>
  <si>
    <t>27/30m</t>
  </si>
  <si>
    <t>29/04/2024 09:32</t>
  </si>
  <si>
    <t>https://data.thienkhoi.com/Hang/Detail/fedr9f-lvkcgx4g-6580ebf4</t>
  </si>
  <si>
    <t>TK-80EBF4</t>
  </si>
  <si>
    <t>Chị Phương</t>
  </si>
  <si>
    <t>xxxxxx5865</t>
  </si>
  <si>
    <t>81.91B Nguyễn Cửu Vân</t>
  </si>
  <si>
    <t>24.5m</t>
  </si>
  <si>
    <t>17/03/2024 22:41</t>
  </si>
  <si>
    <t>https://data.thienkhoi.com/Hang/Detail/fwikbj-ltvop12h-ec2590db</t>
  </si>
  <si>
    <t>TK-2590DB</t>
  </si>
  <si>
    <t>81.91B</t>
  </si>
  <si>
    <t>Lâm Quỳnh Trang</t>
  </si>
  <si>
    <t>xxxxxx3403</t>
  </si>
  <si>
    <t>Hiếm, Nội thất đẹp - giá trị, Để ở, Hẻm xe máy, Chính chủ, Thế chấp ngân hàng</t>
  </si>
  <si>
    <t>[SANPHAM]1081</t>
  </si>
  <si>
    <t>18.34 Nguyễn Cửu Vân</t>
  </si>
  <si>
    <t>103m</t>
  </si>
  <si>
    <t>18/03/2024 09:44</t>
  </si>
  <si>
    <t>https://data.thienkhoi.com/Hang/Detail/fgfx7c-ltwcdo4p-d15ede24</t>
  </si>
  <si>
    <t>TK-5EDE24</t>
  </si>
  <si>
    <t>a Hải</t>
  </si>
  <si>
    <t>xxxxxx9423</t>
  </si>
  <si>
    <t>[SANPHAM]1082</t>
  </si>
  <si>
    <t>40.9.9 Trần Văn Quang</t>
  </si>
  <si>
    <t>18/03/2024 11:13</t>
  </si>
  <si>
    <t>https://data.thienkhoi.com/Hang/Detail/5zwasp-ltwfksco-3097e7b8</t>
  </si>
  <si>
    <t>TK-97E7B8</t>
  </si>
  <si>
    <t>40.9.9</t>
  </si>
  <si>
    <t xml:space="preserve">Danh </t>
  </si>
  <si>
    <t>xxxxxx9302</t>
  </si>
  <si>
    <t>25.25-25.27 Trần Văn Đang</t>
  </si>
  <si>
    <t>2.59 tỷ</t>
  </si>
  <si>
    <t>Nguyễn Duy Bảo_ĐC</t>
  </si>
  <si>
    <t>24/04/2024 16:11</t>
  </si>
  <si>
    <t>https://data.thienkhoi.com/Hang/Detail/exufjy-lvdlhrq2-443eab99</t>
  </si>
  <si>
    <t>TK-3EAB99</t>
  </si>
  <si>
    <t>25.25-25.27</t>
  </si>
  <si>
    <t>Chị My</t>
  </si>
  <si>
    <t>xxxxxx7946</t>
  </si>
  <si>
    <t>Để ở, Lãi vốn (rẻ), Chủ cần bán gấp, Chính chủ</t>
  </si>
  <si>
    <t>[SANPHAM]1084</t>
  </si>
  <si>
    <t>47 Bình Giã</t>
  </si>
  <si>
    <t>89.8/90m</t>
  </si>
  <si>
    <t>18/03/2024 20:27</t>
  </si>
  <si>
    <t>https://data.thienkhoi.com/Hang/Detail/dvuwb1-ltwzcx9e-7c0922c0</t>
  </si>
  <si>
    <t>TK-0922C0</t>
  </si>
  <si>
    <t>Bình Giã</t>
  </si>
  <si>
    <t>Nuong</t>
  </si>
  <si>
    <t>xxxxxx5152</t>
  </si>
  <si>
    <t>[SANPHAM]1085</t>
  </si>
  <si>
    <t>19 Diên Hồng ( Thửa 557 tờ số 4 ) Diên Hồng</t>
  </si>
  <si>
    <t>53.6/59m</t>
  </si>
  <si>
    <t>18/03/2024 21:21</t>
  </si>
  <si>
    <t>https://data.thienkhoi.com/Hang/Detail/f1flw6-ltx1ayt5-e2c327fb</t>
  </si>
  <si>
    <t>TK-C327FB</t>
  </si>
  <si>
    <t>19 Diên Hồng ( Thửa 557 tờ số 4 )</t>
  </si>
  <si>
    <t>Diên Hồng</t>
  </si>
  <si>
    <t>a Đạo</t>
  </si>
  <si>
    <t>xxxxxx8842</t>
  </si>
  <si>
    <t>[SANPHAM]1086</t>
  </si>
  <si>
    <t>163.21.23 Tô Hiến Thành</t>
  </si>
  <si>
    <t>18/03/2024 22:40</t>
  </si>
  <si>
    <t>https://data.thienkhoi.com/Hang/Detail/g8jbe1-ltx449qy-d4170b1b</t>
  </si>
  <si>
    <t>TK-170B1B</t>
  </si>
  <si>
    <t>163.21.23</t>
  </si>
  <si>
    <t>Lực</t>
  </si>
  <si>
    <t>xxxxxx4743</t>
  </si>
  <si>
    <t>[SANPHAM]1087</t>
  </si>
  <si>
    <t>146.59.18.161A Vũ Tùng</t>
  </si>
  <si>
    <t>19/03/2024 10:05</t>
  </si>
  <si>
    <t>https://data.thienkhoi.com/Hang/Detail/gayxn2-ltxsl3yi-462d70a6</t>
  </si>
  <si>
    <t>TK-2D70A6</t>
  </si>
  <si>
    <t>146.59.18.161A</t>
  </si>
  <si>
    <t>45.57.10 Nguyễn Văn Đậu</t>
  </si>
  <si>
    <t>207m</t>
  </si>
  <si>
    <t>19/03/2024 12:00</t>
  </si>
  <si>
    <t>https://data.thienkhoi.com/Hang/Detail/gayxn2-ltxwolxt-bce54d9d</t>
  </si>
  <si>
    <t>TK-E54D9D</t>
  </si>
  <si>
    <t>45.57.10</t>
  </si>
  <si>
    <t>xxxxxx0110</t>
  </si>
  <si>
    <t>382.15.13 Nguyễn Thị Minh Khai</t>
  </si>
  <si>
    <t>20.6m</t>
  </si>
  <si>
    <t>21/05/2024 19:59</t>
  </si>
  <si>
    <t>https://data.thienkhoi.com/Hang/Detail/gbt719-lwgej3q2-11f25ace</t>
  </si>
  <si>
    <t>TK-F25ACE</t>
  </si>
  <si>
    <t>382.15.13</t>
  </si>
  <si>
    <t>chị Uyên</t>
  </si>
  <si>
    <t>xxxxxx5361</t>
  </si>
  <si>
    <t>Để ở, Chủ cần bán gấp, Chính chủ, Thế chấp ngân hàng</t>
  </si>
  <si>
    <t>[SANPHAM]375</t>
  </si>
  <si>
    <t>221.1 Trần Huy Liệu</t>
  </si>
  <si>
    <t>37/31m</t>
  </si>
  <si>
    <t>https://data.thienkhoi.com/Hang/Detail/cpno4h-lx7pp1j4-a14f0780</t>
  </si>
  <si>
    <t>TK-4F0780</t>
  </si>
  <si>
    <t>Chị Tư</t>
  </si>
  <si>
    <t>xxxxxx8219</t>
  </si>
  <si>
    <t>Hiếm, Nội thất đẹp - giá trị, Để ở, Chủ cần bán gấp, Hẻm xe máy, Chính chủ, Thế chấp ngân hàng</t>
  </si>
  <si>
    <t>[SANPHAM]1091</t>
  </si>
  <si>
    <t>186.34 Phan Văn Trị</t>
  </si>
  <si>
    <t>19.6m</t>
  </si>
  <si>
    <t>2 tỷ</t>
  </si>
  <si>
    <t>14/03/2024 18:03</t>
  </si>
  <si>
    <t>https://data.thienkhoi.com/Hang/Detail/f753m6-ltr4fyha-d22a32df</t>
  </si>
  <si>
    <t>TK-2A32DF</t>
  </si>
  <si>
    <t>Anh Dũng</t>
  </si>
  <si>
    <t>xxxxxx4988</t>
  </si>
  <si>
    <t>334.96.4D Chu Văn An</t>
  </si>
  <si>
    <t>27.3m</t>
  </si>
  <si>
    <t>15/03/2024 08:36</t>
  </si>
  <si>
    <t>https://data.thienkhoi.com/Hang/Detail/exptfx-ltrzn8xy-99f07406</t>
  </si>
  <si>
    <t>TK-F07406</t>
  </si>
  <si>
    <t>334.96.4D</t>
  </si>
  <si>
    <t>anh lâm</t>
  </si>
  <si>
    <t>602.39.42 Điện Biên Phủ</t>
  </si>
  <si>
    <t>60/65m</t>
  </si>
  <si>
    <t>15/03/2024 09:33</t>
  </si>
  <si>
    <t>https://data.thienkhoi.com/Hang/Detail/fwmy0m-lts1oqv9-29c637c1</t>
  </si>
  <si>
    <t>TK-C637C1</t>
  </si>
  <si>
    <t>602.39.42</t>
  </si>
  <si>
    <t>598.54 Điện Biên Phủ</t>
  </si>
  <si>
    <t>15/03/2024 09:57</t>
  </si>
  <si>
    <t>https://data.thienkhoi.com/Hang/Detail/fwmy0m-lts2jvly-9a0610ed</t>
  </si>
  <si>
    <t>TK-0610ED</t>
  </si>
  <si>
    <t>Dòng tiền ổn định, Hiếm, View hồ - công viên, Nội thất đẹp - giá trị, Để ở, Hẻm ô tô, Thế chấp ngân hàng</t>
  </si>
  <si>
    <t>[SANPHAM]1096</t>
  </si>
  <si>
    <t>217.18A Thích Quảng Đức</t>
  </si>
  <si>
    <t>48.1/43m</t>
  </si>
  <si>
    <t>270 triệu</t>
  </si>
  <si>
    <t>15/03/2024 10:42</t>
  </si>
  <si>
    <t>https://data.thienkhoi.com/Hang/Detail/cpno4h-lts453r9-cb14382</t>
  </si>
  <si>
    <t>TK-B14382</t>
  </si>
  <si>
    <t>217.18A</t>
  </si>
  <si>
    <t>E Linh</t>
  </si>
  <si>
    <t>xxxxxx8791</t>
  </si>
  <si>
    <t>[SANPHAM]1573</t>
  </si>
  <si>
    <t>48.25 Phan Tây Hồ</t>
  </si>
  <si>
    <t>19/07/2024 10:33</t>
  </si>
  <si>
    <t>https://data.thienkhoi.com/Hang/Detail/ewqa9y-lys5b1ri-50bac061</t>
  </si>
  <si>
    <t>TK-BAC061</t>
  </si>
  <si>
    <t>Chị Thảo</t>
  </si>
  <si>
    <t>xxxxxx7268</t>
  </si>
  <si>
    <t>[SANPHAM]1098</t>
  </si>
  <si>
    <t>817.12 Lạc Long Quân</t>
  </si>
  <si>
    <t>127/122m</t>
  </si>
  <si>
    <t>15/03/2024 12:05</t>
  </si>
  <si>
    <t>https://data.thienkhoi.com/Hang/Detail/g8jbe1-lts74g7d-5a7706e8</t>
  </si>
  <si>
    <t>TK-7706E8</t>
  </si>
  <si>
    <t>[SANPHAM]1099</t>
  </si>
  <si>
    <t>373.53.26 Lý Thường Kiệt</t>
  </si>
  <si>
    <t>15/03/2024 12:26</t>
  </si>
  <si>
    <t>https://data.thienkhoi.com/Hang/Detail/exufjy-lts7v48m-9c0f1fbe</t>
  </si>
  <si>
    <t>TK-0F1FBE</t>
  </si>
  <si>
    <t>373.53.26</t>
  </si>
  <si>
    <t>Anh Sang</t>
  </si>
  <si>
    <t>xxxxxx0787</t>
  </si>
  <si>
    <t>[SANPHAM]1100</t>
  </si>
  <si>
    <t>817.10 Lạc Long Quân</t>
  </si>
  <si>
    <t>125m</t>
  </si>
  <si>
    <t>15/03/2024 12:27</t>
  </si>
  <si>
    <t>https://data.thienkhoi.com/Hang/Detail/g8jbe1-lts7wl6k-5627320a</t>
  </si>
  <si>
    <t>TK-27320A</t>
  </si>
  <si>
    <t>[SANPHAM]1101</t>
  </si>
  <si>
    <t>61.6A Bắc Hải</t>
  </si>
  <si>
    <t>5.75 tỷ</t>
  </si>
  <si>
    <t>15/03/2024 13:36</t>
  </si>
  <si>
    <t>https://data.thienkhoi.com/Hang/Detail/exptfx-ltsacf9n-bb6521d4</t>
  </si>
  <si>
    <t>TK-6521D4</t>
  </si>
  <si>
    <t>61.6A</t>
  </si>
  <si>
    <t>anh thắng</t>
  </si>
  <si>
    <t>xxxxxx7507</t>
  </si>
  <si>
    <t>7.3.10.38 Thành Thái</t>
  </si>
  <si>
    <t>2.99 tỷ</t>
  </si>
  <si>
    <t>15/03/2024 17:19</t>
  </si>
  <si>
    <t>https://data.thienkhoi.com/Hang/Detail/exufjy-ltsibe4e-b472d65</t>
  </si>
  <si>
    <t>TK-472D65</t>
  </si>
  <si>
    <t>7.3.10.38</t>
  </si>
  <si>
    <t>xxxxxx7926</t>
  </si>
  <si>
    <t>[SANPHAM]1103</t>
  </si>
  <si>
    <t>922.26 cách mạng tháng tám</t>
  </si>
  <si>
    <t>48.8m</t>
  </si>
  <si>
    <t>15/03/2024 21:34</t>
  </si>
  <si>
    <t>https://data.thienkhoi.com/Hang/Detail/exptfx-ltsrfmnx-a680ad97</t>
  </si>
  <si>
    <t>TK-80AD97</t>
  </si>
  <si>
    <t>anh quân</t>
  </si>
  <si>
    <t>[SANPHAM]1852</t>
  </si>
  <si>
    <t>250.15.14 Nguyễn Thượng Hiền</t>
  </si>
  <si>
    <t>60.2m</t>
  </si>
  <si>
    <t>7.39 tỷ</t>
  </si>
  <si>
    <t>26/07/2024 09:07</t>
  </si>
  <si>
    <t>https://data.thienkhoi.com/Hang/Detail/fauvbr-lz22bldy-e67615a4</t>
  </si>
  <si>
    <t>TK-7615A4</t>
  </si>
  <si>
    <t>250.15.14</t>
  </si>
  <si>
    <t>C Yến</t>
  </si>
  <si>
    <t>xxxxxx6796</t>
  </si>
  <si>
    <t>Hiếm, Nội thất đẹp - giá trị, Để ở, Để kinh doanh, Lãi vốn (rẻ), Chủ cần bán gấp, Hẻm xe máy, Chính chủ</t>
  </si>
  <si>
    <t>[SANPHAM]1105</t>
  </si>
  <si>
    <t>391.29 Sư Vạn Hạnh</t>
  </si>
  <si>
    <t>16/03/2024 11:59</t>
  </si>
  <si>
    <t>https://data.thienkhoi.com/Hang/Detail/fnwkdz-lttmc465-a7e2928a</t>
  </si>
  <si>
    <t>TK-E2928A</t>
  </si>
  <si>
    <t>Sư Vạn Hạnh</t>
  </si>
  <si>
    <t>Nguyễn Vũ Phương Khanh</t>
  </si>
  <si>
    <t>xxxxxx8912</t>
  </si>
  <si>
    <t>Dòng tiền ổn định, Hiếm, Để kinh doanh, Hẻm ô tô, Chính chủ, Thế chấp ngân hàng</t>
  </si>
  <si>
    <t>[SANPHAM]1106</t>
  </si>
  <si>
    <t>60.79.11 Lý Chính Thắng</t>
  </si>
  <si>
    <t>55.5m</t>
  </si>
  <si>
    <t>16/03/2024 15:47</t>
  </si>
  <si>
    <t>https://data.thienkhoi.com/Hang/Detail/g9h52x-lttuhayg-917ec193</t>
  </si>
  <si>
    <t>TK-7EC193</t>
  </si>
  <si>
    <t>60.79.11</t>
  </si>
  <si>
    <t>Nguyễn Thị Thuỳ Trang</t>
  </si>
  <si>
    <t>xxxxxx9816</t>
  </si>
  <si>
    <t>Hiếm, Để ở, Chủ cần bán gấp, Hẻm xe máy, Đất - nhà cấp 4 - nhà cũ</t>
  </si>
  <si>
    <t>51P Phan Tây Hồ</t>
  </si>
  <si>
    <t>16/03/2024 19:51</t>
  </si>
  <si>
    <t>https://data.thienkhoi.com/Hang/Detail/5s2skc-ltu37mdg-6d2e9763</t>
  </si>
  <si>
    <t>TK-2E9763</t>
  </si>
  <si>
    <t>51P</t>
  </si>
  <si>
    <t>anh Tâm</t>
  </si>
  <si>
    <t>xxxxxx6358</t>
  </si>
  <si>
    <t>[SANPHAM]1107</t>
  </si>
  <si>
    <t>958.23 Lạc Long Quân</t>
  </si>
  <si>
    <t>64/56m</t>
  </si>
  <si>
    <t>16/03/2024 22:56</t>
  </si>
  <si>
    <t>https://data.thienkhoi.com/Hang/Detail/fhm0dz-ltu9tmdn-40c990df</t>
  </si>
  <si>
    <t>TK-C990DF</t>
  </si>
  <si>
    <t>Ngọc</t>
  </si>
  <si>
    <t>xxxxxx7866</t>
  </si>
  <si>
    <t>Để kinh doanh, Chủ cần bán gấp, Hẻm ô tô, Chính chủ, Thế chấp ngân hàng, Lô góc</t>
  </si>
  <si>
    <t>[SANPHAM]1109</t>
  </si>
  <si>
    <t>55.20 Trần Văn Đang</t>
  </si>
  <si>
    <t>https://data.thienkhoi.com/Hang/Detail/cpno4h-ltmphrxv-ccad5ae3</t>
  </si>
  <si>
    <t>TK-AD5AE3</t>
  </si>
  <si>
    <t xml:space="preserve">A Phi </t>
  </si>
  <si>
    <t>xxxxxx1754</t>
  </si>
  <si>
    <t>Dòng tiền ổn định, Để ở, Lãi vốn (rẻ), Hẻm xe máy, Đất - nhà cấp 4 - nhà cũ, Chính chủ</t>
  </si>
  <si>
    <t>[SANPHAM]1110</t>
  </si>
  <si>
    <t>81.105.42 Nguyễn Cửu Vân</t>
  </si>
  <si>
    <t>https://data.thienkhoi.com/Hang/Detail/fauvbr-ltmtljua-38c5c9f5</t>
  </si>
  <si>
    <t>TK-C5C9F5</t>
  </si>
  <si>
    <t>81.105.42</t>
  </si>
  <si>
    <t>xxxxxx4342</t>
  </si>
  <si>
    <t>Dòng tiền ổn định, Nội thất đẹp - giá trị, Để ở, Để kinh doanh, Lãi vốn (rẻ), Chủ cần bán gấp, Hẻm xe máy, Chính chủ, Thế chấp ngân hàng</t>
  </si>
  <si>
    <t>[SANPHAM]1111</t>
  </si>
  <si>
    <t>838.27 Cách Mạng Tháng 8</t>
  </si>
  <si>
    <t>https://data.thienkhoi.com/Hang/Detail/ech0lo-lto2528t-25e74aa</t>
  </si>
  <si>
    <t>TK-5E74AA</t>
  </si>
  <si>
    <t>Nguyễn Thị Phương Vy</t>
  </si>
  <si>
    <t>Dòng tiền ổn định, Hiếm, Nội thất đẹp - giá trị, Để ở, Để kinh doanh, Lãi vốn (rẻ), Chủ cần bán gấp, Hẻm xe máy, Chính chủ</t>
  </si>
  <si>
    <t>[SANPHAM]1112</t>
  </si>
  <si>
    <t>300.76 Xô Viết Nghệ Tĩnh</t>
  </si>
  <si>
    <t>54.5m</t>
  </si>
  <si>
    <t>https://data.thienkhoi.com/Hang/Detail/gayxn2-lto82lw7-29bf6bbc</t>
  </si>
  <si>
    <t>TK-BF6BBC</t>
  </si>
  <si>
    <t>Tú Anh</t>
  </si>
  <si>
    <t>xxxxxx7168</t>
  </si>
  <si>
    <t>75.9.2 Trần Văn Đang</t>
  </si>
  <si>
    <t>18/04/2024 22:14</t>
  </si>
  <si>
    <t>https://data.thienkhoi.com/Hang/Detail/ezbi8a-lv5dtump-9c9ce6ee</t>
  </si>
  <si>
    <t>TK-9CE6EE</t>
  </si>
  <si>
    <t>75.9.2</t>
  </si>
  <si>
    <t>xxxxxx2161</t>
  </si>
  <si>
    <t>[SANPHAM]1114</t>
  </si>
  <si>
    <t>266.5 Hoàng Văn Thụ</t>
  </si>
  <si>
    <t>https://data.thienkhoi.com/Hang/Detail/f1rzb8-ltoh5q77-e0c6d0af</t>
  </si>
  <si>
    <t>TK-C6D0AF</t>
  </si>
  <si>
    <t xml:space="preserve">anh Khang </t>
  </si>
  <si>
    <t>Hiếm, Để ở, Để kinh doanh, Lãi vốn (rẻ), Chủ cần bán gấp, Hẻm ô tô, Hẻm xe máy, Chính chủ, Dân đầu tư</t>
  </si>
  <si>
    <t>[SANPHAM]1115</t>
  </si>
  <si>
    <t>33.15 Dân Trí (57.12 Nghĩa Hòa)</t>
  </si>
  <si>
    <t>33.6/36m</t>
  </si>
  <si>
    <t>https://data.thienkhoi.com/Hang/Detail/gcm8le-ltoj2rps-e533f1c2</t>
  </si>
  <si>
    <t>TK-33F1C2</t>
  </si>
  <si>
    <t>Dân Trí (57.12 Nghĩa Hòa)</t>
  </si>
  <si>
    <t>Cô Ý</t>
  </si>
  <si>
    <t>xxxxxx0936</t>
  </si>
  <si>
    <t>Dòng tiền ổn định, Hiếm, Chủ cần bán gấp, Hẻm ô tô, Chính chủ</t>
  </si>
  <si>
    <t>[SANPHAM]1116</t>
  </si>
  <si>
    <t>43.20.16 Đông Hồ</t>
  </si>
  <si>
    <t>43.7/44m</t>
  </si>
  <si>
    <t>Nguyễn Nam Hồng</t>
  </si>
  <si>
    <t>13/03/2024 10:38</t>
  </si>
  <si>
    <t>https://data.thienkhoi.com/Hang/Detail/f2oygf-ltp94iu6-26aa2510</t>
  </si>
  <si>
    <t>TK-AA2510</t>
  </si>
  <si>
    <t>43.20.16</t>
  </si>
  <si>
    <t>Đông Hồ</t>
  </si>
  <si>
    <t>A Sơn</t>
  </si>
  <si>
    <t>xxxxxx3031</t>
  </si>
  <si>
    <t>[SANPHAM]1117</t>
  </si>
  <si>
    <t>162 Tân Trang Tân Trang</t>
  </si>
  <si>
    <t>350 triệu</t>
  </si>
  <si>
    <t>13/03/2024 11:37</t>
  </si>
  <si>
    <t>https://data.thienkhoi.com/Hang/Detail/col715-ltpb88km-63ffb017</t>
  </si>
  <si>
    <t>TK-FFB017</t>
  </si>
  <si>
    <t>162 Tân Trang</t>
  </si>
  <si>
    <t>Trương Đình Tâm</t>
  </si>
  <si>
    <t>xxxxxx3394</t>
  </si>
  <si>
    <t>Hiếm, Để ở, Để kinh doanh, Chủ cần bán gấp, Chính chủ</t>
  </si>
  <si>
    <t>[SANPHAM]1118</t>
  </si>
  <si>
    <t>43 Phan Văn Sửu</t>
  </si>
  <si>
    <t>60/72m</t>
  </si>
  <si>
    <t>13/03/2024 11:40</t>
  </si>
  <si>
    <t>https://data.thienkhoi.com/Hang/Detail/5zwasp-ltpbcqk3-b4261a96</t>
  </si>
  <si>
    <t>TK-261A96</t>
  </si>
  <si>
    <t xml:space="preserve">Phượng </t>
  </si>
  <si>
    <t>xxxxxx6147</t>
  </si>
  <si>
    <t>Dòng tiền ổn định, Để ở, Để kinh doanh, Chính chủ, Mặt phố, Lô góc</t>
  </si>
  <si>
    <t>[SANPHAM]1119</t>
  </si>
  <si>
    <t>140 Phan Văn Hân</t>
  </si>
  <si>
    <t>60.7m</t>
  </si>
  <si>
    <t>https://data.thienkhoi.com/Hang/Detail/exptfx-ltpbc9aa-ff6c8aea</t>
  </si>
  <si>
    <t>TK-6C8AEA</t>
  </si>
  <si>
    <t>anh sang - em kiều</t>
  </si>
  <si>
    <t>xxxxxx7766</t>
  </si>
  <si>
    <t>Dòng tiền ổn định, Để ở, Để kinh doanh, Chủ cần bán gấp, Đất - nhà cấp 4 - nhà cũ, Mặt phố</t>
  </si>
  <si>
    <t>[SANPHAM]1120</t>
  </si>
  <si>
    <t>11 Hoàng Văn Thụ</t>
  </si>
  <si>
    <t>Trần Đình Quý</t>
  </si>
  <si>
    <t>13/03/2024 15:52</t>
  </si>
  <si>
    <t>https://data.thienkhoi.com/Hang/Detail/ejxg0r-ltpkc0jf-a14d0c72</t>
  </si>
  <si>
    <t>TK-4D0C72</t>
  </si>
  <si>
    <t>c uyên</t>
  </si>
  <si>
    <t>xxxxxx9088</t>
  </si>
  <si>
    <t>Hiếm, Nội thất đẹp - giá trị, Chủ cần bán gấp, Hẻm ô tô, Chính chủ, Mặt phố</t>
  </si>
  <si>
    <t>[SANPHAM]1121</t>
  </si>
  <si>
    <t>104.2 Yên Thế</t>
  </si>
  <si>
    <t>40.6m</t>
  </si>
  <si>
    <t>13/03/2024 17:05</t>
  </si>
  <si>
    <t>https://data.thienkhoi.com/Hang/Detail/exptfx-ltpmxqqt-a3b2e767</t>
  </si>
  <si>
    <t>TK-B2E767</t>
  </si>
  <si>
    <t>chú nghiệp - chị trúc</t>
  </si>
  <si>
    <t>xxxxxx1811</t>
  </si>
  <si>
    <t>[SANPHAM]1122</t>
  </si>
  <si>
    <t>58.26.13L Phan Chu Trinh</t>
  </si>
  <si>
    <t>13/03/2024 19:01</t>
  </si>
  <si>
    <t>https://data.thienkhoi.com/Hang/Detail/60jauf-ltpr2p02-3b2081b6</t>
  </si>
  <si>
    <t>TK-2081B6</t>
  </si>
  <si>
    <t>58.26.13L</t>
  </si>
  <si>
    <t xml:space="preserve">C Thảo </t>
  </si>
  <si>
    <t>xxxxxx2013</t>
  </si>
  <si>
    <t>Để ở, Lô góc</t>
  </si>
  <si>
    <t>[SANPHAM]1123</t>
  </si>
  <si>
    <t>Căn hộ 17.01 Terra Royal, 278A-280 Nam Kỳ Khởi Nghĩa</t>
  </si>
  <si>
    <t>13/03/2024 19:34</t>
  </si>
  <si>
    <t>https://data.thienkhoi.com/Hang/Detail/ex7awb-ltpsa26x-9e9077d4</t>
  </si>
  <si>
    <t>TK-9077D4</t>
  </si>
  <si>
    <t>Căn hộ 17.01 Terra Royal, 278A-280</t>
  </si>
  <si>
    <t>cô An</t>
  </si>
  <si>
    <t>xxxxxx8997</t>
  </si>
  <si>
    <t>Hiếm, Để ở, Chưa được cấp CNQSD, Chính chủ</t>
  </si>
  <si>
    <t>[SANPHAM]1124</t>
  </si>
  <si>
    <t>66.22.13-13A Trần Văn Quang</t>
  </si>
  <si>
    <t>Nguyễn Vũ Thanh Liêm</t>
  </si>
  <si>
    <t>13/03/2024 20:14</t>
  </si>
  <si>
    <t>https://data.thienkhoi.com/Hang/Detail/fgq80w-ltptol42-ad679f89</t>
  </si>
  <si>
    <t>TK-679F89</t>
  </si>
  <si>
    <t>66.22.13-13A</t>
  </si>
  <si>
    <t>Phạm Đức Tín</t>
  </si>
  <si>
    <t>xxxxxx4754</t>
  </si>
  <si>
    <t>Dòng tiền ổn định, Hiếm, Nội thất đẹp - giá trị, Để ở, Để kinh doanh, Lãi vốn (rẻ), Hẻm ô tô, Chính chủ</t>
  </si>
  <si>
    <t>[SANPHAM]1376</t>
  </si>
  <si>
    <t>109.22 Nguyễn Thiện Thuật</t>
  </si>
  <si>
    <t>13/07/2024 13:32</t>
  </si>
  <si>
    <t>https://data.thienkhoi.com/Hang/Detail/f753m6-lyjr2d47-4f5c304f</t>
  </si>
  <si>
    <t>TK-5C304F</t>
  </si>
  <si>
    <t>E Anh</t>
  </si>
  <si>
    <t>xxxxxx6555</t>
  </si>
  <si>
    <t>[SANPHAM]1126</t>
  </si>
  <si>
    <t>220.24.16C Hoàng Hoa Thám, Phường 5, Bình Thạnh Hoàng Hoa Thám</t>
  </si>
  <si>
    <t>https://data.thienkhoi.com/Hang/Detail/g0zx8y-ltik9x0a-80d43101</t>
  </si>
  <si>
    <t>TK-D43101</t>
  </si>
  <si>
    <t>220.24.16C Hoàng Hoa Thám, Phường 5, Bình Thạnh</t>
  </si>
  <si>
    <t>Dương Minh Châu</t>
  </si>
  <si>
    <t>xxxxxx6977</t>
  </si>
  <si>
    <t>Dòng tiền ổn định, Để kinh doanh, Chính chủ</t>
  </si>
  <si>
    <t>[SANPHAM]1127</t>
  </si>
  <si>
    <t>13.183 trần văn hoàng</t>
  </si>
  <si>
    <t>https://data.thienkhoi.com/Hang/Detail/g8jbe1-ltim9ut9-a9df6e33</t>
  </si>
  <si>
    <t>TK-DF6E33</t>
  </si>
  <si>
    <t>trần văn hoàng</t>
  </si>
  <si>
    <t>xxxxxx8388</t>
  </si>
  <si>
    <t>26.10A Trần Quang Diệu</t>
  </si>
  <si>
    <t>16/25m</t>
  </si>
  <si>
    <t>https://data.thienkhoi.com/Hang/Detail/eyyy92-lww3baki-1e3e6a9a</t>
  </si>
  <si>
    <t>TK-3E6A9A</t>
  </si>
  <si>
    <t>26.10A</t>
  </si>
  <si>
    <t>Trần Thị Tươi</t>
  </si>
  <si>
    <t>xxxxxx8861</t>
  </si>
  <si>
    <t>[SANPHAM]495</t>
  </si>
  <si>
    <t>100.168C Thích Quảng Đức</t>
  </si>
  <si>
    <t>43.1m</t>
  </si>
  <si>
    <t>28/05/2024 14:50</t>
  </si>
  <si>
    <t>https://data.thienkhoi.com/Hang/Detail/dzxv0g-lwq3ln6d-1ca82d63</t>
  </si>
  <si>
    <t>TK-A82D63</t>
  </si>
  <si>
    <t>100.168C</t>
  </si>
  <si>
    <t>Nguyễn Thị Kim Oanh</t>
  </si>
  <si>
    <t>xxxxxx8908</t>
  </si>
  <si>
    <t>[SANPHAM]1130</t>
  </si>
  <si>
    <t>101.90 Nguyễn Văn Đậu</t>
  </si>
  <si>
    <t>53/64m</t>
  </si>
  <si>
    <t>Lý Đốc Thuận</t>
  </si>
  <si>
    <t>https://data.thienkhoi.com/Hang/Detail/f12r5s-ltjrltfb-1e6a5637</t>
  </si>
  <si>
    <t>TK-6A5637</t>
  </si>
  <si>
    <t>Trần Anh Dũng</t>
  </si>
  <si>
    <t>xxxxxx4905</t>
  </si>
  <si>
    <t>Dòng tiền ổn định, View hồ - công viên, Nội thất đẹp - giá trị, Để ở, Để kinh doanh, Chủ cần bán gấp, Chính chủ</t>
  </si>
  <si>
    <t>[SANPHAM]1129</t>
  </si>
  <si>
    <t>100.63A Thích Quảng Đức</t>
  </si>
  <si>
    <t>8.85 tỷ</t>
  </si>
  <si>
    <t>Đàm Thị Thái Uyên</t>
  </si>
  <si>
    <t>https://data.thienkhoi.com/Hang/Detail/excs3z-ltjsnldz-1fe79eca</t>
  </si>
  <si>
    <t>TK-E79ECA</t>
  </si>
  <si>
    <t>100.63A</t>
  </si>
  <si>
    <t>a Tín</t>
  </si>
  <si>
    <t>xxxxxx9665</t>
  </si>
  <si>
    <t>Nội thất đẹp - giá trị, Để ở, Chủ cần bán gấp, Chính chủ, Thế chấp ngân hàng</t>
  </si>
  <si>
    <t>[SANPHAM]1132</t>
  </si>
  <si>
    <t>118.83C9 Bạch Đằng</t>
  </si>
  <si>
    <t>https://data.thienkhoi.com/Hang/Detail/d4iov9-ltjxdxam-d16947f0</t>
  </si>
  <si>
    <t>TK-6947F0</t>
  </si>
  <si>
    <t>118.83C9</t>
  </si>
  <si>
    <t>hiền</t>
  </si>
  <si>
    <t>xxxxxx1768</t>
  </si>
  <si>
    <t>Dòng tiền ổn định, Hiếm, Nội thất đẹp - giá trị, Để ở, Để kinh doanh, Hẻm ô tô, Chính chủ, Thế chấp ngân hàng</t>
  </si>
  <si>
    <t>[SANPHAM]1133</t>
  </si>
  <si>
    <t>(418.22F) Lê Hồng Phong</t>
  </si>
  <si>
    <t>Võ Thanh Phú Quý</t>
  </si>
  <si>
    <t>https://data.thienkhoi.com/Hang/Detail/fi2ksp-ltl001ed-8fedddad</t>
  </si>
  <si>
    <t>TK-EDDDAD</t>
  </si>
  <si>
    <t>(418.22F)</t>
  </si>
  <si>
    <t>Nguyễn Phương Nam</t>
  </si>
  <si>
    <t>xxxxxx8435</t>
  </si>
  <si>
    <t>[SANPHAM]1134</t>
  </si>
  <si>
    <t>12 ca văn thỉnh</t>
  </si>
  <si>
    <t>121.3/130m</t>
  </si>
  <si>
    <t>https://data.thienkhoi.com/Hang/Detail/fiihb2-ltl8w340-19964dca</t>
  </si>
  <si>
    <t>TK-964DCA</t>
  </si>
  <si>
    <t>ca văn thỉnh</t>
  </si>
  <si>
    <t>sang</t>
  </si>
  <si>
    <t>[SANPHAM]1135</t>
  </si>
  <si>
    <t>39.4.16 Huỳnh Văn Bánh</t>
  </si>
  <si>
    <t>https://data.thienkhoi.com/Hang/Detail/exptfx-ltldq384-83c7e40e</t>
  </si>
  <si>
    <t>TK-C7E40E</t>
  </si>
  <si>
    <t>39.4.16</t>
  </si>
  <si>
    <t>chị trâm</t>
  </si>
  <si>
    <t>xxxxxx6761</t>
  </si>
  <si>
    <t>[SANPHAM]1136</t>
  </si>
  <si>
    <t>32.26 Phan Sào Nam</t>
  </si>
  <si>
    <t>https://data.thienkhoi.com/Hang/Detail/fgq80w-ltmfd84r-c2670ad3</t>
  </si>
  <si>
    <t>TK-670AD3</t>
  </si>
  <si>
    <t>Bùi Thị Ngọc Ngân</t>
  </si>
  <si>
    <t>[SANPHAM]1137</t>
  </si>
  <si>
    <t>594.2U Sư Vạn Hạnh</t>
  </si>
  <si>
    <t>49.1/54m</t>
  </si>
  <si>
    <t>https://data.thienkhoi.com/Hang/Detail/g10hh3-ltmmn420-72e677a2</t>
  </si>
  <si>
    <t>TK-E677A2</t>
  </si>
  <si>
    <t>594.2U</t>
  </si>
  <si>
    <t>a Hiếu</t>
  </si>
  <si>
    <t>xxxxxx9229</t>
  </si>
  <si>
    <t>Hiếm, Để ở, Để kinh doanh, Chính chủ, Thế chấp ngân hàng, Lô góc</t>
  </si>
  <si>
    <t>66.185 Xô Viết Nghệ Tĩnh</t>
  </si>
  <si>
    <t>24.6m</t>
  </si>
  <si>
    <t>https://data.thienkhoi.com/Hang/Detail/fwxq8p-ltmna670-685aae8c</t>
  </si>
  <si>
    <t>TK-5AAE8C</t>
  </si>
  <si>
    <t>xxxxxx9633</t>
  </si>
  <si>
    <t>Dòng tiền ổn định, Nội thất đẹp - giá trị, Chính chủ</t>
  </si>
  <si>
    <t>207.6B1 Bạch Đằng</t>
  </si>
  <si>
    <t>15.6/16m</t>
  </si>
  <si>
    <t>https://data.thienkhoi.com/Hang/Detail/f1flw6-ltmo8fy0-5240ebde</t>
  </si>
  <si>
    <t>TK-40EBDE</t>
  </si>
  <si>
    <t>207.6B1</t>
  </si>
  <si>
    <t>xxxxxx4072</t>
  </si>
  <si>
    <t>[SANPHAM]1140</t>
  </si>
  <si>
    <t>343.6E Tô Hiến Thành</t>
  </si>
  <si>
    <t>10.99 tỷ</t>
  </si>
  <si>
    <t>https://data.thienkhoi.com/Hang/Detail/fhrkzx-lte58tbw-5000bd64</t>
  </si>
  <si>
    <t>TK-00BD64</t>
  </si>
  <si>
    <t>343.6E</t>
  </si>
  <si>
    <t>C My</t>
  </si>
  <si>
    <t>xxxxxx0518</t>
  </si>
  <si>
    <t>Dòng tiền ổn định, Nội thất đẹp - giá trị, Để ở, Để kinh doanh, Lãi vốn (rẻ), Hẻm ô tô, Chính chủ</t>
  </si>
  <si>
    <t>[SANPHAM]1141</t>
  </si>
  <si>
    <t>263.42 Nguyễn Hồng Đào</t>
  </si>
  <si>
    <t>https://data.thienkhoi.com/Hang/Detail/ech0lo-lte7az1f-73b85630</t>
  </si>
  <si>
    <t>TK-B85630</t>
  </si>
  <si>
    <t>Huỳnh Hiền Hải</t>
  </si>
  <si>
    <t>xxxxxx5602</t>
  </si>
  <si>
    <t>Hiếm, View hồ - công viên, Nội thất đẹp - giá trị, Để ở, Để kinh doanh, Chủ cần bán gấp, Hẻm ô tô, Chính chủ, Thế chấp ngân hàng</t>
  </si>
  <si>
    <t>[SANPHAM]1142</t>
  </si>
  <si>
    <t>154.48.2A Phạm Văn Hai</t>
  </si>
  <si>
    <t>https://data.thienkhoi.com/Hang/Detail/ev0gfj-ltfj5al0-1153ba06</t>
  </si>
  <si>
    <t>TK-53BA06</t>
  </si>
  <si>
    <t>154.48.2A</t>
  </si>
  <si>
    <t xml:space="preserve">Trang </t>
  </si>
  <si>
    <t>xxxxxx4480</t>
  </si>
  <si>
    <t>[SANPHAM]274</t>
  </si>
  <si>
    <t>202.20 Võ Văn Tần</t>
  </si>
  <si>
    <t>17/06/2024 13:49</t>
  </si>
  <si>
    <t>https://data.thienkhoi.com/Hang/Detail/cw9oss-lxim7k8a-cad681e1</t>
  </si>
  <si>
    <t>TK-D681E1</t>
  </si>
  <si>
    <t>xxxxxx4021</t>
  </si>
  <si>
    <t>[SANPHAM]1144</t>
  </si>
  <si>
    <t>52.63.9 Nguyễn Sỹ Sách</t>
  </si>
  <si>
    <t>https://data.thienkhoi.com/Hang/Detail/g8jbe1-ltfnth8p-3165efc8</t>
  </si>
  <si>
    <t>TK-65EFC8</t>
  </si>
  <si>
    <t>52.63.9</t>
  </si>
  <si>
    <t>Giang</t>
  </si>
  <si>
    <t>xxxxxx7029</t>
  </si>
  <si>
    <t>[SANPHAM]1145</t>
  </si>
  <si>
    <t>70 Hùng Vương</t>
  </si>
  <si>
    <t>34.6/52m</t>
  </si>
  <si>
    <t>https://data.thienkhoi.com/Hang/Detail/exptfx-ltfp1uyw-5e88310b</t>
  </si>
  <si>
    <t>TK-88310B</t>
  </si>
  <si>
    <t>a long - chị nhung</t>
  </si>
  <si>
    <t>Dòng tiền ổn định, Hiếm, Nội thất đẹp - giá trị, Để kinh doanh, Lãi vốn (rẻ), Chủ cần bán gấp, Mặt phố</t>
  </si>
  <si>
    <t>[SANPHAM]1146</t>
  </si>
  <si>
    <t>24 Nguyễn Tử Nha</t>
  </si>
  <si>
    <t>Lê Văn Thơm</t>
  </si>
  <si>
    <t>https://data.thienkhoi.com/Hang/Detail/exjeg2-ltfyhf9z-24c61405</t>
  </si>
  <si>
    <t>TK-C61405</t>
  </si>
  <si>
    <t>Chị Ngọc</t>
  </si>
  <si>
    <t>xxxxxx5244</t>
  </si>
  <si>
    <t>[SANPHAM]1147</t>
  </si>
  <si>
    <t>5.122.39 Nơ Trang Long</t>
  </si>
  <si>
    <t>43.6m</t>
  </si>
  <si>
    <t>https://data.thienkhoi.com/Hang/Detail/fm29v5-ltg15829-c04d0297</t>
  </si>
  <si>
    <t>TK-4D0297</t>
  </si>
  <si>
    <t>5.122.39</t>
  </si>
  <si>
    <t>Đỗ Xuân Nghĩa</t>
  </si>
  <si>
    <t>xxxxxx8595</t>
  </si>
  <si>
    <t>Dòng tiền ổn định, Để ở, Hẻm ô tô, Đất - nhà cấp 4 - nhà cũ, Chính chủ, Lô góc</t>
  </si>
  <si>
    <t>[SANPHAM]1148</t>
  </si>
  <si>
    <t>7A.19.39 Thành Thái</t>
  </si>
  <si>
    <t>53/60m</t>
  </si>
  <si>
    <t>https://data.thienkhoi.com/Hang/Detail/ewr4fd-ltgfj40i-f7adf1dc</t>
  </si>
  <si>
    <t>TK-ADF1DC</t>
  </si>
  <si>
    <t>7A.19.39</t>
  </si>
  <si>
    <t>A.Ngọc</t>
  </si>
  <si>
    <t>xxxxxx9194</t>
  </si>
  <si>
    <t>[SANPHAM]1149</t>
  </si>
  <si>
    <t>122.28.1 Bùi Đình Tuý</t>
  </si>
  <si>
    <t>44/101m</t>
  </si>
  <si>
    <t>https://data.thienkhoi.com/Hang/Detail/g40zec-ltgnuzr7-11dc52a7</t>
  </si>
  <si>
    <t>TK-DC52A7</t>
  </si>
  <si>
    <t>122.28.1</t>
  </si>
  <si>
    <t>Nguyễn Ngọc Lương</t>
  </si>
  <si>
    <t>xxxxxx6097</t>
  </si>
  <si>
    <t>[SANPHAM]1150</t>
  </si>
  <si>
    <t>15.22 nơ trang long</t>
  </si>
  <si>
    <t>61/68m</t>
  </si>
  <si>
    <t>https://data.thienkhoi.com/Hang/Detail/exk52m-ltgwngon-22234daf</t>
  </si>
  <si>
    <t>TK-234DAF</t>
  </si>
  <si>
    <t>nơ trang long</t>
  </si>
  <si>
    <t>trần thị ngọc lan</t>
  </si>
  <si>
    <t>xxxxxx3425</t>
  </si>
  <si>
    <t>[SANPHAM]1151</t>
  </si>
  <si>
    <t>55.13K Nguyễn Phúc Chu</t>
  </si>
  <si>
    <t>46.5/44.8m</t>
  </si>
  <si>
    <t>https://data.thienkhoi.com/Hang/Detail/cpno4h-lth62vwt-81fc5c40</t>
  </si>
  <si>
    <t>TK-FC5C40</t>
  </si>
  <si>
    <t>55.13K</t>
  </si>
  <si>
    <t>xxxxxx2676</t>
  </si>
  <si>
    <t>Dòng tiền ổn định, Hiếm, Nội thất đẹp - giá trị, Để ở, Lãi vốn (rẻ), Hẻm xe máy, Chính chủ</t>
  </si>
  <si>
    <t>[SANPHAM]1152</t>
  </si>
  <si>
    <t>202.47.12A Phạm Văn Hai</t>
  </si>
  <si>
    <t>https://data.thienkhoi.com/Hang/Detail/ex7awb-lthcup91-35081c3d</t>
  </si>
  <si>
    <t>TK-081C3D</t>
  </si>
  <si>
    <t>202.47.12A</t>
  </si>
  <si>
    <t>xxxxxx7888</t>
  </si>
  <si>
    <t>[SANPHAM]1153</t>
  </si>
  <si>
    <t>226 Trường Chinh</t>
  </si>
  <si>
    <t>73.5m</t>
  </si>
  <si>
    <t>https://data.thienkhoi.com/Hang/Detail/f1p3q4-lthek9hz-85f88697</t>
  </si>
  <si>
    <t>TK-F88697</t>
  </si>
  <si>
    <t>TRẦN VĂN AN</t>
  </si>
  <si>
    <t>xxxxxx2433</t>
  </si>
  <si>
    <t>[SANPHAM]1154</t>
  </si>
  <si>
    <t>730.76A Lạc Long Quân</t>
  </si>
  <si>
    <t>https://data.thienkhoi.com/Hang/Detail/ev0gfj-lti245ge-c39a1160</t>
  </si>
  <si>
    <t>TK-9A1160</t>
  </si>
  <si>
    <t>730.76A</t>
  </si>
  <si>
    <t>Thủy</t>
  </si>
  <si>
    <t>xxxxxx9051</t>
  </si>
  <si>
    <t>[SANPHAM]1155</t>
  </si>
  <si>
    <t>730.76B Lạc Long Quân</t>
  </si>
  <si>
    <t>https://data.thienkhoi.com/Hang/Detail/ev0gfj-lti2nhf0-154d77f</t>
  </si>
  <si>
    <t>TK-54D77F</t>
  </si>
  <si>
    <t>730.76B</t>
  </si>
  <si>
    <t>[SANPHAM]1156</t>
  </si>
  <si>
    <t>72.55 Huỳnh Văn Nghệ</t>
  </si>
  <si>
    <t>69.1/84m</t>
  </si>
  <si>
    <t>https://data.thienkhoi.com/Hang/Detail/fwxq8p-lti87xct-7f9c3b9c</t>
  </si>
  <si>
    <t>TK-9C3B9C</t>
  </si>
  <si>
    <t>Tuấn Anh</t>
  </si>
  <si>
    <t>xxxxxx7172</t>
  </si>
  <si>
    <t>Hiếm, Nội thất đẹp - giá trị, Để ở, Hẻm ô tô, Chính chủ, Thế chấp ngân hàng, Thang máy</t>
  </si>
  <si>
    <t>[SANPHAM]1157</t>
  </si>
  <si>
    <t>301 Nam Kỳ Khởi Nghĩa</t>
  </si>
  <si>
    <t>63.2m</t>
  </si>
  <si>
    <t>Nguyễn Thanh Phong</t>
  </si>
  <si>
    <t>https://data.thienkhoi.com/Hang/Detail/e1em9a-ltidh4qk-c6b08ad1</t>
  </si>
  <si>
    <t>TK-B08AD1</t>
  </si>
  <si>
    <t>Hoàng Thị Lợi Minh</t>
  </si>
  <si>
    <t>xxxxxx1538</t>
  </si>
  <si>
    <t>67A Trần Thánh Tông</t>
  </si>
  <si>
    <t>86/100m</t>
  </si>
  <si>
    <t>https://data.thienkhoi.com/Hang/Detail/ex8kj0-ltie7v2l-a76ec053</t>
  </si>
  <si>
    <t>TK-6EC053</t>
  </si>
  <si>
    <t>67A</t>
  </si>
  <si>
    <t>Chị Thuý</t>
  </si>
  <si>
    <t>xxxxxx4499</t>
  </si>
  <si>
    <t>Nội thất đẹp - giá trị, Để kinh doanh, Chính chủ, Mặt phố</t>
  </si>
  <si>
    <t>[SANPHAM]1159</t>
  </si>
  <si>
    <t>113 ( thửa 402 tờ 34 số cũ 114.57B) Phan Chu Trinh ( nối dài )</t>
  </si>
  <si>
    <t>256m</t>
  </si>
  <si>
    <t>https://data.thienkhoi.com/Hang/Detail/f1flw6-ltbo1evp-2d1cf587</t>
  </si>
  <si>
    <t>TK-1CF587</t>
  </si>
  <si>
    <t>113 ( thửa 402 tờ 34 số cũ 114.57B)</t>
  </si>
  <si>
    <t>Phan Chu Trinh ( nối dài )</t>
  </si>
  <si>
    <t>c Tiên</t>
  </si>
  <si>
    <t>xxxxxx6252</t>
  </si>
  <si>
    <t>Để ở, Để kinh doanh, Hẻm ô tô, Đất - nhà cấp 4 - nhà cũ, Chưa được cấp CNQSD, Chính chủ</t>
  </si>
  <si>
    <t>[SANPHAM]1160</t>
  </si>
  <si>
    <t>58.4 Nguyễn Minh Hoàng</t>
  </si>
  <si>
    <t>https://data.thienkhoi.com/Hang/Detail/ex5406-ltcfgtob-ffbd1cd3</t>
  </si>
  <si>
    <t>TK-BD1CD3</t>
  </si>
  <si>
    <t>Nguyễn Minh Hoàng</t>
  </si>
  <si>
    <t>chị Hương</t>
  </si>
  <si>
    <t>xxxxxx8101</t>
  </si>
  <si>
    <t>Dòng tiền ổn định, Hiếm, Nội thất đẹp - giá trị, Để ở, Để kinh doanh, Chủ cần bán gấp, Hẻm ô tô, Chính chủ, Thế chấp ngân hàng, Thang máy</t>
  </si>
  <si>
    <t>[SANPHAM]1161</t>
  </si>
  <si>
    <t>313.7.17 Ba Tháng Hai</t>
  </si>
  <si>
    <t>32.1/38m</t>
  </si>
  <si>
    <t>https://data.thienkhoi.com/Hang/Detail/gayxn2-ltchro98-179fd72</t>
  </si>
  <si>
    <t>TK-79FD72</t>
  </si>
  <si>
    <t>313.7.17</t>
  </si>
  <si>
    <t>xxxxxx3343</t>
  </si>
  <si>
    <t>Dòng tiền ổn định, Hiếm, Để ở, Chủ cần bán gấp, Thế chấp ngân hàng</t>
  </si>
  <si>
    <t>247.28 Nguyễn Xí</t>
  </si>
  <si>
    <t>https://data.thienkhoi.com/Hang/Detail/f1flw6-ltcoit3g-fbc0f6af</t>
  </si>
  <si>
    <t>TK-C0F6AF</t>
  </si>
  <si>
    <t>Dòng tiền ổn định, Hiếm, View hồ - công viên, Để ở, Để kinh doanh, Lãi vốn (rẻ), Chủ cần bán gấp, Đất - nhà cấp 4 - nhà cũ, Chính chủ, Thế chấp ngân hàng</t>
  </si>
  <si>
    <t>[SANPHAM]1163</t>
  </si>
  <si>
    <t>92.23 Phạm Ngọc Thạch</t>
  </si>
  <si>
    <t>https://data.thienkhoi.com/Hang/Detail/fhpvdm-ltcttjmq-85a703bd</t>
  </si>
  <si>
    <t>TK-A703BD</t>
  </si>
  <si>
    <t>Phường Võ Thị Sáu</t>
  </si>
  <si>
    <t>Nguyễn Văn Mẫn</t>
  </si>
  <si>
    <t>xxxxxx7823</t>
  </si>
  <si>
    <t>[SANPHAM]1164</t>
  </si>
  <si>
    <t>182.43 Lê Văn Sỹ</t>
  </si>
  <si>
    <t>https://data.thienkhoi.com/Hang/Detail/5js71x-ltcusy3j-35c550d6</t>
  </si>
  <si>
    <t>TK-C550D6</t>
  </si>
  <si>
    <t>xxxxxx4533</t>
  </si>
  <si>
    <t>Hiếm, Để ở, Hẻm ô tô, Đất - nhà cấp 4 - nhà cũ, Chính chủ</t>
  </si>
  <si>
    <t>[SANPHAM]1165</t>
  </si>
  <si>
    <t>107.7A.1 Ni Sư Huỳnh Liên</t>
  </si>
  <si>
    <t>8.6/13m</t>
  </si>
  <si>
    <t>1.4 tỷ</t>
  </si>
  <si>
    <t>https://data.thienkhoi.com/Hang/Detail/eyi0kp-ltcv7jlw-c11ac4a5</t>
  </si>
  <si>
    <t>TK-1AC4A5</t>
  </si>
  <si>
    <t>107.7A.1</t>
  </si>
  <si>
    <t>anh Tám, chú Thanh</t>
  </si>
  <si>
    <t>Dòng tiền ổn định, Hiếm, Để ở, Để kinh doanh, Lãi vốn (rẻ), Chủ cần bán gấp, Dân đầu tư, Lô góc</t>
  </si>
  <si>
    <t>[SANPHAM]1166</t>
  </si>
  <si>
    <t>451.24.14 Xô Viết Nghệ Tĩnh</t>
  </si>
  <si>
    <t>49.6m</t>
  </si>
  <si>
    <t>https://data.thienkhoi.com/Hang/Detail/fg2v5l-ltcvgoqh-e4ab6616</t>
  </si>
  <si>
    <t>TK-AB6616</t>
  </si>
  <si>
    <t>451.24.14</t>
  </si>
  <si>
    <t>Võ Thị Liên</t>
  </si>
  <si>
    <t>xxxxxx2982</t>
  </si>
  <si>
    <t>Dòng tiền ổn định, Hiếm, Để ở, Để kinh doanh, Chủ cần bán gấp, Chính chủ, Lô góc</t>
  </si>
  <si>
    <t>[SANPHAM]1167</t>
  </si>
  <si>
    <t>153.46 Quốc Lộ 13</t>
  </si>
  <si>
    <t>89.2m</t>
  </si>
  <si>
    <t>https://data.thienkhoi.com/Hang/Detail/fauvbr-ltcvie3e-e5c36070</t>
  </si>
  <si>
    <t>TK-C36070</t>
  </si>
  <si>
    <t>cô Em</t>
  </si>
  <si>
    <t>xxxxxx5227</t>
  </si>
  <si>
    <t>Hiếm, Để ở, Để kinh doanh, Chủ cần bán gấp, Hẻm ô tô, Chính chủ, Mặt phố</t>
  </si>
  <si>
    <t>[SANPHAM]1168</t>
  </si>
  <si>
    <t>66.19.8.38A Trần Văn Quang</t>
  </si>
  <si>
    <t>https://data.thienkhoi.com/Hang/Detail/eyi0kp-ltcvmkwi-3751b7ad</t>
  </si>
  <si>
    <t>TK-51B7AD</t>
  </si>
  <si>
    <t>66.19.8.38A</t>
  </si>
  <si>
    <t>anh Hiếu, chú Thanh</t>
  </si>
  <si>
    <t>Hiếm, Để ở, Dân đầu tư, Lô góc</t>
  </si>
  <si>
    <t>453.77G8 Lê Văn Sỹ</t>
  </si>
  <si>
    <t>33.9m</t>
  </si>
  <si>
    <t>17/06/2024 20:27</t>
  </si>
  <si>
    <t>https://data.thienkhoi.com/Hang/Detail/dzxv0g-lxj0fk8j-d41cf704</t>
  </si>
  <si>
    <t>TK-1CF704</t>
  </si>
  <si>
    <t>453.77G8</t>
  </si>
  <si>
    <t>Trần Cao Thanh Tuấn</t>
  </si>
  <si>
    <t>xxxxxx3499</t>
  </si>
  <si>
    <t>[SANPHAM]1170</t>
  </si>
  <si>
    <t>101.16 Phạm Phú Thứ</t>
  </si>
  <si>
    <t>39.2m</t>
  </si>
  <si>
    <t>https://data.thienkhoi.com/Hang/Detail/ezrvpa-ltd1h6yu-acf5b8b7</t>
  </si>
  <si>
    <t>TK-F5B8B7</t>
  </si>
  <si>
    <t>ĐẶNG KIM HÙNG</t>
  </si>
  <si>
    <t>xxxxxx4161</t>
  </si>
  <si>
    <t>Dòng tiền ổn định, Hẻm xe máy, Đất - nhà cấp 4 - nhà cũ, Chính chủ, Thế chấp ngân hàng</t>
  </si>
  <si>
    <t>[SANPHAM]1171</t>
  </si>
  <si>
    <t>70.55.11 Nguyễn Sỹ Sách</t>
  </si>
  <si>
    <t>https://data.thienkhoi.com/Hang/Detail/ex7awb-ltdllke9-e52d8579</t>
  </si>
  <si>
    <t>TK-2D8579</t>
  </si>
  <si>
    <t>70.55.11</t>
  </si>
  <si>
    <t>Thúy</t>
  </si>
  <si>
    <t>xxxxxx8195</t>
  </si>
  <si>
    <t>Để ở, Chủ cần bán gấp, Hẻm ô tô</t>
  </si>
  <si>
    <t>[SANPHAM]1172</t>
  </si>
  <si>
    <t>58 Nguyễn Ngọc Phương</t>
  </si>
  <si>
    <t>https://data.thienkhoi.com/Hang/Detail/f1flw6-ltds5glm-198b922</t>
  </si>
  <si>
    <t>TK-98B922</t>
  </si>
  <si>
    <t>Nguyễn Ngọc Phương</t>
  </si>
  <si>
    <t>chú Sang</t>
  </si>
  <si>
    <t>xxxxxx5765</t>
  </si>
  <si>
    <t>Hiếm, View hồ - công viên, Nội thất đẹp - giá trị, Để ở, Để kinh doanh, Lãi vốn (rẻ), Chủ cần bán gấp, Hẻm ô tô, Chính chủ, Mặt phố, Lô góc</t>
  </si>
  <si>
    <t>[SANPHAM]1173</t>
  </si>
  <si>
    <t>355.15 Vĩnh Viễn</t>
  </si>
  <si>
    <t>23/26m</t>
  </si>
  <si>
    <t>https://data.thienkhoi.com/Hang/Detail/ex7awb-ltdy88qi-227d1336</t>
  </si>
  <si>
    <t>TK-7D1336</t>
  </si>
  <si>
    <t>a Hải c Lan</t>
  </si>
  <si>
    <t>[SANPHAM]1174</t>
  </si>
  <si>
    <t>181.30 Nghĩa Phát</t>
  </si>
  <si>
    <t>Vũ Đức Quý</t>
  </si>
  <si>
    <t>https://data.thienkhoi.com/Hang/Detail/fxblnb-ltdzxl5w-b5aa156e</t>
  </si>
  <si>
    <t>TK-AA156E</t>
  </si>
  <si>
    <t xml:space="preserve">Lê Anh Tuấn </t>
  </si>
  <si>
    <t>xxxxxx5391</t>
  </si>
  <si>
    <t>322.34 cách mạng tháng tám</t>
  </si>
  <si>
    <t>103/114m</t>
  </si>
  <si>
    <t>260 triệu</t>
  </si>
  <si>
    <t>https://data.thienkhoi.com/Hang/Detail/d4iov9-lvtbagmu-ca077934</t>
  </si>
  <si>
    <t>TK-077934</t>
  </si>
  <si>
    <t>chương</t>
  </si>
  <si>
    <t>xxxxxx3337</t>
  </si>
  <si>
    <t>[SANPHAM]1176</t>
  </si>
  <si>
    <t>42.42.16(Số cũ: 42.248C) Hoàng Hoa Thám</t>
  </si>
  <si>
    <t>https://data.thienkhoi.com/Hang/Detail/g40zec-lte409j4-ebb376b3</t>
  </si>
  <si>
    <t>TK-B376B3</t>
  </si>
  <si>
    <t>42.42.16(Số cũ: 42.248C)</t>
  </si>
  <si>
    <t>Nguyễn Hữu Hà</t>
  </si>
  <si>
    <t>xxxxxx6077</t>
  </si>
  <si>
    <t>[SANPHAM]1177</t>
  </si>
  <si>
    <t>66.19.34.32 Trần Văn Quang</t>
  </si>
  <si>
    <t>https://data.thienkhoi.com/Hang/Detail/fgq80w-lt86eeyp-d136d6be</t>
  </si>
  <si>
    <t>TK-36D6BE</t>
  </si>
  <si>
    <t>66.19.34.32</t>
  </si>
  <si>
    <t>Vũ Thị Loan</t>
  </si>
  <si>
    <t>xxxxxx0824</t>
  </si>
  <si>
    <t>Dòng tiền ổn định, Hiếm, Để ở, Để kinh doanh, Lãi vốn (rẻ), Chủ cần bán gấp</t>
  </si>
  <si>
    <t>[SANPHAM]1178</t>
  </si>
  <si>
    <t>138 Nguyễn Đình Chính</t>
  </si>
  <si>
    <t>13.4m</t>
  </si>
  <si>
    <t>https://data.thienkhoi.com/Hang/Detail/5doqch-lt87f3nq-d3015b39</t>
  </si>
  <si>
    <t>TK-015B39</t>
  </si>
  <si>
    <t>Tạ Thị Bích Dung</t>
  </si>
  <si>
    <t>xxxxxx4162</t>
  </si>
  <si>
    <t>Dòng tiền ổn định, Hiếm, Để ở, Để kinh doanh, Chủ cần bán gấp, Hẻm ô tô, Đất - nhà cấp 4 - nhà cũ, Chính chủ, Mặt phố, Lô góc</t>
  </si>
  <si>
    <t>[SANPHAM]1179</t>
  </si>
  <si>
    <t>23.4 C1</t>
  </si>
  <si>
    <t>https://data.thienkhoi.com/Hang/Detail/ex5406-lt87eshn-7536067e</t>
  </si>
  <si>
    <t>TK-36067E</t>
  </si>
  <si>
    <t>C1</t>
  </si>
  <si>
    <t>chị Toàn</t>
  </si>
  <si>
    <t>xxxxxx2536</t>
  </si>
  <si>
    <t>Dòng tiền ổn định, Hiếm, Để ở, Lãi vốn (rẻ), Hẻm ô tô, Đất - nhà cấp 4 - nhà cũ, Chính chủ</t>
  </si>
  <si>
    <t>[SANPHAM]1180</t>
  </si>
  <si>
    <t>144.4 Vĩnh Viễn</t>
  </si>
  <si>
    <t>https://data.thienkhoi.com/Hang/Detail/f1flw6-lt8im5as-7ea46030</t>
  </si>
  <si>
    <t>TK-A46030</t>
  </si>
  <si>
    <t>c Trinh</t>
  </si>
  <si>
    <t>xxxxxx6749</t>
  </si>
  <si>
    <t>Dòng tiền ổn định, Hiếm, Để ở, Để kinh doanh, Lãi vốn (rẻ), Chủ cần bán gấp, Chính chủ, Dân đầu tư</t>
  </si>
  <si>
    <t>[SANPHAM]1181</t>
  </si>
  <si>
    <t>107.37.28E Ni Sư Huỳnh Liên</t>
  </si>
  <si>
    <t>27.2/30m</t>
  </si>
  <si>
    <t>https://data.thienkhoi.com/Hang/Detail/fhg0xm-lt8jq142-5d63f1a0</t>
  </si>
  <si>
    <t>TK-63F1A0</t>
  </si>
  <si>
    <t>107.37.28E</t>
  </si>
  <si>
    <t>Chú Giác</t>
  </si>
  <si>
    <t>xxxxxx8992</t>
  </si>
  <si>
    <t>[SANPHAM]1182</t>
  </si>
  <si>
    <t>159.18 Bạch Đằng</t>
  </si>
  <si>
    <t>64.4m</t>
  </si>
  <si>
    <t>10.75 tỷ</t>
  </si>
  <si>
    <t>Huỳnh Vũ Nguyễn</t>
  </si>
  <si>
    <t>https://data.thienkhoi.com/Hang/Detail/femy0j-lt8v8bfo-43fa662d</t>
  </si>
  <si>
    <t>TK-FA662D</t>
  </si>
  <si>
    <t>Phan Thi Thắm</t>
  </si>
  <si>
    <t>xxxxxx6731</t>
  </si>
  <si>
    <t>[SANPHAM]9</t>
  </si>
  <si>
    <t>161B trần hữu trang</t>
  </si>
  <si>
    <t>3 tỷ</t>
  </si>
  <si>
    <t>Đầu chủ Hoàng Viết Cường Tứ</t>
  </si>
  <si>
    <t>0.03</t>
  </si>
  <si>
    <t>https://data.thienkhoi.com/Hang/Detail/g8jbe1-lsyrq6na-74ff3223</t>
  </si>
  <si>
    <t>TK-FF3223</t>
  </si>
  <si>
    <t>161B</t>
  </si>
  <si>
    <t>trần hữu trang</t>
  </si>
  <si>
    <t>An, Hường</t>
  </si>
  <si>
    <t>[SANPHAM]1184</t>
  </si>
  <si>
    <t>117.1A Ba Vân</t>
  </si>
  <si>
    <t>https://data.thienkhoi.com/Hang/Detail/ex5406-lt9m6m4s-76c15206</t>
  </si>
  <si>
    <t>TK-C15206</t>
  </si>
  <si>
    <t>117.1A</t>
  </si>
  <si>
    <t>anh Sơn</t>
  </si>
  <si>
    <t>xxxxxx6057</t>
  </si>
  <si>
    <t>[SANPHAM]1185</t>
  </si>
  <si>
    <t>7.8 Phan Văn Sửu</t>
  </si>
  <si>
    <t>56.3m</t>
  </si>
  <si>
    <t>Lê Văn Điệp</t>
  </si>
  <si>
    <t>https://data.thienkhoi.com/Hang/Detail/gbi7ay-lt9ouvgr-5d6ed1f0</t>
  </si>
  <si>
    <t>TK-6ED1F0</t>
  </si>
  <si>
    <t>Phan Văn Trọng</t>
  </si>
  <si>
    <t>xxxxxx9540</t>
  </si>
  <si>
    <t>[SANPHAM]1186</t>
  </si>
  <si>
    <t>107.32.18 Phạm Văn Hai</t>
  </si>
  <si>
    <t>38.4/43m</t>
  </si>
  <si>
    <t>https://data.thienkhoi.com/Hang/Detail/g4bhfi-lta0geo6-2292e052</t>
  </si>
  <si>
    <t>TK-92E052</t>
  </si>
  <si>
    <t>107.32.18</t>
  </si>
  <si>
    <t xml:space="preserve">anh Tiến </t>
  </si>
  <si>
    <t>Để ở, Lãi vốn (rẻ), Hẻm ô tô</t>
  </si>
  <si>
    <t>[SANPHAM]1187</t>
  </si>
  <si>
    <t>329.1 Chu Văn An</t>
  </si>
  <si>
    <t>https://data.thienkhoi.com/Hang/Detail/gayxn2-ltaxeg41-23fe338c</t>
  </si>
  <si>
    <t>TK-FE338C</t>
  </si>
  <si>
    <t>xxxxxx5566</t>
  </si>
  <si>
    <t>[SANPHAM]1188</t>
  </si>
  <si>
    <t>355.12 Sư vạn Hạnh</t>
  </si>
  <si>
    <t>Lê Minh Quyết</t>
  </si>
  <si>
    <t>https://data.thienkhoi.com/Hang/Detail/5oyx5v-ltb0skpy-7cd91db7</t>
  </si>
  <si>
    <t>TK-D91DB7</t>
  </si>
  <si>
    <t>HUỲNH NGUYỄN BẢO NGÂN</t>
  </si>
  <si>
    <t>xxxxxx5050</t>
  </si>
  <si>
    <t>Hiếm, Để ở, Chủ cần bán gấp, Hẻm ô tô, Chính chủ, Thế chấp ngân hàng</t>
  </si>
  <si>
    <t>27.40.26 Huỳnh Tịnh Của</t>
  </si>
  <si>
    <t>14/05/2024 17:52</t>
  </si>
  <si>
    <t>https://data.thienkhoi.com/Hang/Detail/exa2rd-lw69wpgw-cf8a58ec</t>
  </si>
  <si>
    <t>TK-8A58EC</t>
  </si>
  <si>
    <t>27.40.26</t>
  </si>
  <si>
    <t xml:space="preserve">c. đào </t>
  </si>
  <si>
    <t>[SANPHAM]1190</t>
  </si>
  <si>
    <t>46.5 Nguyễn Chí Thanh</t>
  </si>
  <si>
    <t>https://data.thienkhoi.com/Hang/Detail/f0i68s-ltb8qdej-f064cb5d</t>
  </si>
  <si>
    <t>TK-64CB5D</t>
  </si>
  <si>
    <t>Anh Quang</t>
  </si>
  <si>
    <t>xxxxxx6883</t>
  </si>
  <si>
    <t>Dòng tiền ổn định, Hiếm, Chính chủ</t>
  </si>
  <si>
    <t>[SANPHAM]1191</t>
  </si>
  <si>
    <t>49.7A1 Nguyễn Trung Trực</t>
  </si>
  <si>
    <t>https://data.thienkhoi.com/Hang/Detail/g8oyo7-ltbc1cge-2d1159d3</t>
  </si>
  <si>
    <t>TK-1159D3</t>
  </si>
  <si>
    <t>49.7A1</t>
  </si>
  <si>
    <t>Chú Tài - Cô Trang</t>
  </si>
  <si>
    <t>Phan  Hương</t>
  </si>
  <si>
    <t>[SANPHAM]1192</t>
  </si>
  <si>
    <t>92.45.11A Xô Viết Nghệ Tĩnh</t>
  </si>
  <si>
    <t>https://data.thienkhoi.com/Hang/Detail/fef33f-ltbfc0u4-de2e0710</t>
  </si>
  <si>
    <t>TK-2E0710</t>
  </si>
  <si>
    <t>92.45.11A</t>
  </si>
  <si>
    <t>[SANPHAM]1193</t>
  </si>
  <si>
    <t>59.8 Phú Lộc</t>
  </si>
  <si>
    <t>https://data.thienkhoi.com/Hang/Detail/gbi7ay-ltbij7j7-7e5db708</t>
  </si>
  <si>
    <t>TK-5DB708</t>
  </si>
  <si>
    <t>Phú Lộc</t>
  </si>
  <si>
    <t>Nguyễn Lê Diễm Trai</t>
  </si>
  <si>
    <t>xxxxxx7471</t>
  </si>
  <si>
    <t>343.72( số cũ 482.1K) Phan Xích Long</t>
  </si>
  <si>
    <t>19/21.9m</t>
  </si>
  <si>
    <t>29/02/2024 14:01</t>
  </si>
  <si>
    <t>https://data.thienkhoi.com/Hang/Detail/fdg91b-lt6vmvup-37811092</t>
  </si>
  <si>
    <t>TK-811092</t>
  </si>
  <si>
    <t>343.72( số cũ 482.1K)</t>
  </si>
  <si>
    <t>Anh Ngọc</t>
  </si>
  <si>
    <t>xxxxxx9855</t>
  </si>
  <si>
    <t>[SANPHAM]1195</t>
  </si>
  <si>
    <t>129 Trần Văn Quang</t>
  </si>
  <si>
    <t>80/99m</t>
  </si>
  <si>
    <t>29/02/2024 15:15</t>
  </si>
  <si>
    <t>https://data.thienkhoi.com/Hang/Detail/fnwkdz-lt6yak9t-3bb8c460</t>
  </si>
  <si>
    <t>TK-B8C460</t>
  </si>
  <si>
    <t>Hà Ngọc Nga</t>
  </si>
  <si>
    <t>xxxxxx2543</t>
  </si>
  <si>
    <t>Hiếm, Nội thất đẹp - giá trị, Để kinh doanh, Lãi vốn (rẻ), Chủ cần bán gấp, Thế chấp ngân hàng, Mặt phố</t>
  </si>
  <si>
    <t>[SANPHAM]1196</t>
  </si>
  <si>
    <t>87.46 Đinh Tiên Hoàng (Lê Văn Duyệt)</t>
  </si>
  <si>
    <t>25/02/2024 10:40</t>
  </si>
  <si>
    <t>https://data.thienkhoi.com/Hang/Detail/gayxn2-lt0yq1m1-57fb5b9</t>
  </si>
  <si>
    <t>TK-7FB5B9</t>
  </si>
  <si>
    <t>Đinh Tiên Hoàng (Lê Văn Duyệt)</t>
  </si>
  <si>
    <t>Cao</t>
  </si>
  <si>
    <t>82.6.1 Lý Chính Thắng</t>
  </si>
  <si>
    <t>https://data.thienkhoi.com/Hang/Detail/f0jakc-lunopgzr-fcf5b93d</t>
  </si>
  <si>
    <t>TK-F5B93D</t>
  </si>
  <si>
    <t>82.6.1</t>
  </si>
  <si>
    <t>cô Ánh</t>
  </si>
  <si>
    <t>xxxxxx0219</t>
  </si>
  <si>
    <t>[SANPHAM]1198</t>
  </si>
  <si>
    <t>490.82 Lý Thái Tổ</t>
  </si>
  <si>
    <t>47/49m</t>
  </si>
  <si>
    <t>25/02/2024 23:24</t>
  </si>
  <si>
    <t>https://data.thienkhoi.com/Hang/Detail/exufjy-lt1pzxb6-bbf7c63e</t>
  </si>
  <si>
    <t>TK-F7C63E</t>
  </si>
  <si>
    <t>Anh Nhu</t>
  </si>
  <si>
    <t>Nguyễn Duy Bảo - Bảo Ân</t>
  </si>
  <si>
    <t>[SANPHAM]1199</t>
  </si>
  <si>
    <t>490.84 Lý Thái Tổ</t>
  </si>
  <si>
    <t>25/02/2024 23:31</t>
  </si>
  <si>
    <t>https://data.thienkhoi.com/Hang/Detail/exufjy-lt1q8nhl-de70f09a</t>
  </si>
  <si>
    <t>TK-70F09A</t>
  </si>
  <si>
    <t>[SANPHAM]1200</t>
  </si>
  <si>
    <t>116.23 Huỳnh Văn Nghệ</t>
  </si>
  <si>
    <t>8.299 tỷ</t>
  </si>
  <si>
    <t>Nguyễn Văn Đại</t>
  </si>
  <si>
    <t>26/02/2024 13:56</t>
  </si>
  <si>
    <t>https://data.thienkhoi.com/Hang/Detail/f1jhon-lt2l5p17-83771d2b</t>
  </si>
  <si>
    <t>TK-771D2B</t>
  </si>
  <si>
    <t>Đỗ Thị Anh</t>
  </si>
  <si>
    <t>xxxxxx8463</t>
  </si>
  <si>
    <t>Nguyễn Văn Đại - Phượng Hoàng</t>
  </si>
  <si>
    <t>239.93.25 Trần Văn Đang</t>
  </si>
  <si>
    <t>27/12/2023 08:53</t>
  </si>
  <si>
    <t>https://data.thienkhoi.com/Hang/Detail/0981796969-1703642024012-2e8bb367</t>
  </si>
  <si>
    <t>TK-8BB367</t>
  </si>
  <si>
    <t>239.93.25</t>
  </si>
  <si>
    <t>[SANPHAM]343</t>
  </si>
  <si>
    <t>71.50 Nguyễn Công Hoan</t>
  </si>
  <si>
    <t>28.7/32m</t>
  </si>
  <si>
    <t>https://data.thienkhoi.com/Hang/Detail/dz5rsi-lxbq8tit-901f4ccd</t>
  </si>
  <si>
    <t>TK-1F4CCD</t>
  </si>
  <si>
    <t>Cô Liên</t>
  </si>
  <si>
    <t>xxxxxx7970</t>
  </si>
  <si>
    <t>49.24.6 Nguyễn Hữu Cảnh</t>
  </si>
  <si>
    <t>28.2/30m</t>
  </si>
  <si>
    <t>4.199 tỷ</t>
  </si>
  <si>
    <t>27/02/2024 11:50</t>
  </si>
  <si>
    <t>https://data.thienkhoi.com/Hang/Detail/f1flw6-lt3w2kmh-182f23be</t>
  </si>
  <si>
    <t>TK-2F23BE</t>
  </si>
  <si>
    <t>49.24.6</t>
  </si>
  <si>
    <t>xxxxxx1966</t>
  </si>
  <si>
    <t>Hồ Thị Huỳnh Giao - Thiên Hoàng</t>
  </si>
  <si>
    <t>Để ở, Chủ cần bán gấp, Chính chủ, Dân đầu tư, Thế chấp ngân hàng</t>
  </si>
  <si>
    <t>[SANPHAM]1204</t>
  </si>
  <si>
    <t>1008 Trường Sa</t>
  </si>
  <si>
    <t>26.3m</t>
  </si>
  <si>
    <t>Trần Thế Vinh</t>
  </si>
  <si>
    <t>27/02/2024 16:12</t>
  </si>
  <si>
    <t>https://data.thienkhoi.com/Hang/Detail/fij7ip-lt45ggxu-2a469e6e</t>
  </si>
  <si>
    <t>TK-469E6E</t>
  </si>
  <si>
    <t xml:space="preserve">Em Việt </t>
  </si>
  <si>
    <t>xxxxxx3413</t>
  </si>
  <si>
    <t>Trần Thế Vinh - Song Hân</t>
  </si>
  <si>
    <t>Hiếm, Để kinh doanh, Lãi vốn (rẻ), Chủ cần bán gấp, Chính chủ, Thế chấp ngân hàng, Mặt phố, Lô góc</t>
  </si>
  <si>
    <t>[SANPHAM]1205</t>
  </si>
  <si>
    <t>7.64 Thành Thái</t>
  </si>
  <si>
    <t>Đỗ Phước Lộc</t>
  </si>
  <si>
    <t>27/02/2024 17:16</t>
  </si>
  <si>
    <t>https://data.thienkhoi.com/Hang/Detail/ezd96o-lt47pzdp-3a31643e</t>
  </si>
  <si>
    <t>TK-31643E</t>
  </si>
  <si>
    <t xml:space="preserve">Trần Thúy Quyên </t>
  </si>
  <si>
    <t>xxxxxx5030</t>
  </si>
  <si>
    <t>Đỗ Phước Lộc - Hùng Hưng</t>
  </si>
  <si>
    <t>[SANPHAM]1206</t>
  </si>
  <si>
    <t>870.24.9 Lạc Long Quân</t>
  </si>
  <si>
    <t>27/02/2024 21:57</t>
  </si>
  <si>
    <t>https://data.thienkhoi.com/Hang/Detail/f0i68s-lt4hsbqy-1634cdce</t>
  </si>
  <si>
    <t>TK-34CDCE</t>
  </si>
  <si>
    <t>870.24.9</t>
  </si>
  <si>
    <t>Chị Thư</t>
  </si>
  <si>
    <t>xxxxxx5679</t>
  </si>
  <si>
    <t>Võ Thị Thơm - Tâm Đức</t>
  </si>
  <si>
    <t>Dòng tiền ổn định, Chủ cần bán gấp, Chính chủ</t>
  </si>
  <si>
    <t>[SANPHAM]1207</t>
  </si>
  <si>
    <t>870.43.11 Lạc Long Quân</t>
  </si>
  <si>
    <t>27/02/2024 22:36</t>
  </si>
  <si>
    <t>https://data.thienkhoi.com/Hang/Detail/ev0gfj-lt4j6dgn-2b4cdbc7</t>
  </si>
  <si>
    <t>TK-4CDBC7</t>
  </si>
  <si>
    <t>870.43.11</t>
  </si>
  <si>
    <t xml:space="preserve">Xuân </t>
  </si>
  <si>
    <t>xxxxxx1889</t>
  </si>
  <si>
    <t>Nguyễn Anh Tuấn - Hoàng Hà</t>
  </si>
  <si>
    <t>[SANPHAM]1208</t>
  </si>
  <si>
    <t>69.47M Nguyễn Gia Trí, phường 25, Bình Thạnh Nguyễn Gia Trí</t>
  </si>
  <si>
    <t>96.1m</t>
  </si>
  <si>
    <t>13.999 tỷ</t>
  </si>
  <si>
    <t>28/02/2024 09:55</t>
  </si>
  <si>
    <t>https://data.thienkhoi.com/Hang/Detail/g0zx8y-lt57epz8-9192743a</t>
  </si>
  <si>
    <t>TK-92743A</t>
  </si>
  <si>
    <t>69.47M Nguyễn Gia Trí, phường 25, Bình Thạnh</t>
  </si>
  <si>
    <t>Nguyễn Gia Trí</t>
  </si>
  <si>
    <t>Lê Ngọc Anh</t>
  </si>
  <si>
    <t>xxxxxx2378</t>
  </si>
  <si>
    <t>Hiếm, Để kinh doanh, Hẻm ô tô, Đất - nhà cấp 4 - nhà cũ, Chính chủ, Thế chấp ngân hàng</t>
  </si>
  <si>
    <t>[SANPHAM]1209</t>
  </si>
  <si>
    <t>66.42 Xô Viết Nghệ Tĩnh</t>
  </si>
  <si>
    <t>178.9m</t>
  </si>
  <si>
    <t>19.9 tỷ</t>
  </si>
  <si>
    <t>28/02/2024 10:57</t>
  </si>
  <si>
    <t>https://data.thienkhoi.com/Hang/Detail/exptfx-lt59myfn-a0819e4a</t>
  </si>
  <si>
    <t>TK-819E4A</t>
  </si>
  <si>
    <t>chị ngọc anh</t>
  </si>
  <si>
    <t>xxxxxx9373</t>
  </si>
  <si>
    <t>Để ở, Lãi vốn (rẻ), Chủ cần bán gấp, Hẻm ô tô, Đất - nhà cấp 4 - nhà cũ</t>
  </si>
  <si>
    <t>[SANPHAM]1210</t>
  </si>
  <si>
    <t>144.34 Võ Duy Ninh</t>
  </si>
  <si>
    <t>31/54m</t>
  </si>
  <si>
    <t>11.6m</t>
  </si>
  <si>
    <t>28/02/2024 13:33</t>
  </si>
  <si>
    <t>https://data.thienkhoi.com/Hang/Detail/60jauf-lt5f7k9n-6567311e</t>
  </si>
  <si>
    <t>TK-67311E</t>
  </si>
  <si>
    <t>C Nga</t>
  </si>
  <si>
    <t>[SANPHAM]1211</t>
  </si>
  <si>
    <t>266.70 Tô Hiến Thành</t>
  </si>
  <si>
    <t>29/02/2024 09:43</t>
  </si>
  <si>
    <t>https://data.thienkhoi.com/Hang/Detail/f0jakc-lt6mfz18-24976d53</t>
  </si>
  <si>
    <t>TK-976D53</t>
  </si>
  <si>
    <t>anh Hùng (con Chú Thịnh)</t>
  </si>
  <si>
    <t>[SANPHAM]1212</t>
  </si>
  <si>
    <t>451.24.8 Xô Viết Nghệ Tĩnh</t>
  </si>
  <si>
    <t>210 triệu</t>
  </si>
  <si>
    <t>29/02/2024 12:26</t>
  </si>
  <si>
    <t>https://data.thienkhoi.com/Hang/Detail/f0i68s-lt6s96i1-29cca598</t>
  </si>
  <si>
    <t>TK-CCA598</t>
  </si>
  <si>
    <t>451.24.8</t>
  </si>
  <si>
    <t>xxxxxx3972</t>
  </si>
  <si>
    <t>Dòng tiền ổn định, Lãi vốn (rẻ), Chủ cần bán gấp, Chính chủ</t>
  </si>
  <si>
    <t>[SANPHAM]1213</t>
  </si>
  <si>
    <t>87.22D Lê Văn Duyệt</t>
  </si>
  <si>
    <t>29/02/2024 13:03</t>
  </si>
  <si>
    <t>https://data.thienkhoi.com/Hang/Detail/f1rzb8-lt6tkohh-95ca0806</t>
  </si>
  <si>
    <t>TK-CA0806</t>
  </si>
  <si>
    <t>87.22D</t>
  </si>
  <si>
    <t xml:space="preserve">chị Huyền </t>
  </si>
  <si>
    <t>xxxxxx7201</t>
  </si>
  <si>
    <t>Hiếm, Nội thất đẹp - giá trị, Để ở, Để kinh doanh, Hẻm xe máy, Chính chủ, Dân đầu tư, Thế chấp ngân hàng</t>
  </si>
  <si>
    <t>[SANPHAM]1214</t>
  </si>
  <si>
    <t>87 Trương Quốc Dung</t>
  </si>
  <si>
    <t>29/02/2024 13:30</t>
  </si>
  <si>
    <t>https://data.thienkhoi.com/Hang/Detail/exptfx-lt6ujdgb-22922c5c</t>
  </si>
  <si>
    <t>TK-922C5C</t>
  </si>
  <si>
    <t>Trương Quốc Dung</t>
  </si>
  <si>
    <t>anh thái</t>
  </si>
  <si>
    <t>xxxxxx7096</t>
  </si>
  <si>
    <t>Để kinh doanh, Lãi vốn (rẻ), Chủ cần bán gấp, Mặt phố</t>
  </si>
  <si>
    <t>[SANPHAM]1215</t>
  </si>
  <si>
    <t>97 Nơ Trang Long</t>
  </si>
  <si>
    <t>Đầu chủ Ngô Trung Hiếu</t>
  </si>
  <si>
    <t>600 triệu</t>
  </si>
  <si>
    <t>22/02/2024 10:34</t>
  </si>
  <si>
    <t>https://data.thienkhoi.com/Hang/Detail/f0jakc-lswo5w57-7a4732fe</t>
  </si>
  <si>
    <t>TK-4732FE</t>
  </si>
  <si>
    <t>xxxxxx4354</t>
  </si>
  <si>
    <t>[SANPHAM]1216</t>
  </si>
  <si>
    <t>339.68B Tô Hiến Thành</t>
  </si>
  <si>
    <t>59.4/61m</t>
  </si>
  <si>
    <t>Trưởng phòng Nguyễn Duy Bảo</t>
  </si>
  <si>
    <t>22/02/2024 10:53</t>
  </si>
  <si>
    <t>https://data.thienkhoi.com/Hang/Detail/exufjy-lswoug4k-f3c33212</t>
  </si>
  <si>
    <t>TK-C33212</t>
  </si>
  <si>
    <t>339.68B</t>
  </si>
  <si>
    <t>Hiếm, Để ở, Lãi vốn (rẻ), Hẻm ô tô, Đất - nhà cấp 4 - nhà cũ, Chính chủ</t>
  </si>
  <si>
    <t>288.E7 Nam Kỳ Khởi Nghĩa</t>
  </si>
  <si>
    <t>22/02/2024 15:17</t>
  </si>
  <si>
    <t>https://data.thienkhoi.com/Hang/Detail/f3hvkm-lswyapmm-576f154a</t>
  </si>
  <si>
    <t>TK-6F154A</t>
  </si>
  <si>
    <t>anh Toàn</t>
  </si>
  <si>
    <t>xxxxxx2909</t>
  </si>
  <si>
    <t>Hiếm, Nội thất đẹp - giá trị, Để ở, Chủ cần bán gấp, Hẻm xe máy, Đất - nhà cấp 4 - nhà cũ, Chính chủ, Lô góc</t>
  </si>
  <si>
    <t>[SANPHAM]1218</t>
  </si>
  <si>
    <t>536.43.84C3 Âu Cơ</t>
  </si>
  <si>
    <t>Đầu chủ Võ Thành Tín</t>
  </si>
  <si>
    <t>22/02/2024 15:45</t>
  </si>
  <si>
    <t>https://data.thienkhoi.com/Hang/Detail/fejck1-lswz9kr7-c0e77b78</t>
  </si>
  <si>
    <t>TK-E77B78</t>
  </si>
  <si>
    <t>536.43.84C3</t>
  </si>
  <si>
    <t>a Thắng</t>
  </si>
  <si>
    <t>xxxxxx1519</t>
  </si>
  <si>
    <t>[SANPHAM]1219</t>
  </si>
  <si>
    <t>124.83 Phan Huy Ích</t>
  </si>
  <si>
    <t>Đầu chủ Ngô Châu Quận Quò</t>
  </si>
  <si>
    <t>22/02/2024 18:16</t>
  </si>
  <si>
    <t>https://data.thienkhoi.com/Hang/Detail/fhm0dz-lsx4otoi-281f7d37</t>
  </si>
  <si>
    <t>TK-1F7D37</t>
  </si>
  <si>
    <t xml:space="preserve">Phan Đức Cường </t>
  </si>
  <si>
    <t>xxxxxx5292</t>
  </si>
  <si>
    <t>Dòng tiền ổn định, Để ở, Để kinh doanh, Hẻm ô tô, Chính chủ, Lô góc</t>
  </si>
  <si>
    <t>66.19 Xô Viêt Nghệ Tĩnh</t>
  </si>
  <si>
    <t>22/02/2024 20:02</t>
  </si>
  <si>
    <t>https://data.thienkhoi.com/Hang/Detail/cpno4h-lsx8h17h-cda0b9fd</t>
  </si>
  <si>
    <t>TK-A0B9FD</t>
  </si>
  <si>
    <t>Xô Viêt Nghệ Tĩnh</t>
  </si>
  <si>
    <t>e Vy</t>
  </si>
  <si>
    <t>xxxxxx0011</t>
  </si>
  <si>
    <t>Nội thất đẹp - giá trị, Để ở, Chủ cần bán gấp, Hẻm ô tô, Chính chủ, Thế chấp ngân hàng</t>
  </si>
  <si>
    <t>[SANPHAM]1221</t>
  </si>
  <si>
    <t>445.26.2E Nơ Trang Long</t>
  </si>
  <si>
    <t>69.7m</t>
  </si>
  <si>
    <t>22/02/2024 20:59</t>
  </si>
  <si>
    <t>https://data.thienkhoi.com/Hang/Detail/exptfx-lsxahx3o-58543efe</t>
  </si>
  <si>
    <t>TK-543EFE</t>
  </si>
  <si>
    <t>445.26.2E</t>
  </si>
  <si>
    <t>cô nhớ - em thảo</t>
  </si>
  <si>
    <t>xxxxxx5525</t>
  </si>
  <si>
    <t>Dòng tiền ổn định, Để kinh doanh, Lãi vốn (rẻ), Chủ cần bán gấp, Đất - nhà cấp 4 - nhà cũ</t>
  </si>
  <si>
    <t>[SANPHAM]1222</t>
  </si>
  <si>
    <t>36 Đại Nghĩa</t>
  </si>
  <si>
    <t>Đầu chủ Lê Hữu Nghị</t>
  </si>
  <si>
    <t>22/02/2024 23:38</t>
  </si>
  <si>
    <t>https://data.thienkhoi.com/Hang/Detail/eykbrx-lsxg5xv0-ab62ec5e</t>
  </si>
  <si>
    <t>TK-62EC5E</t>
  </si>
  <si>
    <t>Đại Nghĩa</t>
  </si>
  <si>
    <t>Chị Huệ</t>
  </si>
  <si>
    <t>xxxxxx9192</t>
  </si>
  <si>
    <t>Dòng tiền ổn định, Hiếm, Nội thất đẹp - giá trị, Để ở, Để kinh doanh, Chủ cần bán gấp, Chính chủ, Thế chấp ngân hàng, Mặt phố, Lô góc</t>
  </si>
  <si>
    <t>[SANPHAM]1223</t>
  </si>
  <si>
    <t>463b.65d Cách mạng tháng 8</t>
  </si>
  <si>
    <t>Trưởng phòng Trần Đình Quý</t>
  </si>
  <si>
    <t>23/02/2024 09:32</t>
  </si>
  <si>
    <t>https://data.thienkhoi.com/Hang/Detail/ejxg0r-lsy1e0es-fe6813a6</t>
  </si>
  <si>
    <t>TK-6813A6</t>
  </si>
  <si>
    <t>463b.65d</t>
  </si>
  <si>
    <t>a hiệp</t>
  </si>
  <si>
    <t>xxxxxx5239</t>
  </si>
  <si>
    <t>Dòng tiền ổn định, Hiếm, Nội thất đẹp - giá trị, Để ở, Chủ cần bán gấp, Chính chủ</t>
  </si>
  <si>
    <t>[SANPHAM]1224</t>
  </si>
  <si>
    <t>96.58 Nguyễn Thông</t>
  </si>
  <si>
    <t>23/02/2024 13:00</t>
  </si>
  <si>
    <t>https://data.thienkhoi.com/Hang/Detail/cpno4h-lsy8toav-6cff4674</t>
  </si>
  <si>
    <t>TK-FF4674</t>
  </si>
  <si>
    <t>Nguyễn Thông</t>
  </si>
  <si>
    <t>Cô Nguyệt</t>
  </si>
  <si>
    <t>xxxxxx5826</t>
  </si>
  <si>
    <t>Dòng tiền ổn định, Hiếm, Để ở, Lãi vốn (rẻ), Hẻm xe máy, Chính chủ</t>
  </si>
  <si>
    <t>[SANPHAM]1225</t>
  </si>
  <si>
    <t>72B Phan Huy Ích</t>
  </si>
  <si>
    <t>92.8/96m</t>
  </si>
  <si>
    <t>Đầu chủ Cao Văn Hiệu</t>
  </si>
  <si>
    <t>23/02/2024 20:07</t>
  </si>
  <si>
    <t>https://data.thienkhoi.com/Hang/Detail/fgfx7c-lsyo2x2j-b734d7ac</t>
  </si>
  <si>
    <t>TK-34D7AC</t>
  </si>
  <si>
    <t>72B</t>
  </si>
  <si>
    <t>xxxxxx8956</t>
  </si>
  <si>
    <t>Dòng tiền ổn định, Hiếm, Để kinh doanh, Lãi vốn (rẻ), Chủ cần bán gấp, Đất - nhà cấp 4 - nhà cũ, Chính chủ, Mặt phố</t>
  </si>
  <si>
    <t>[SANPHAM]1226</t>
  </si>
  <si>
    <t>624.14.9 (16.9) Âu Cơ (Thái Thị Nhạn)</t>
  </si>
  <si>
    <t>23/02/2024 20:26</t>
  </si>
  <si>
    <t>https://data.thienkhoi.com/Hang/Detail/fgfx7c-lsyoqwnb-2d1cfd28</t>
  </si>
  <si>
    <t>TK-1CFD28</t>
  </si>
  <si>
    <t>624.14.9 (16.9)</t>
  </si>
  <si>
    <t>Âu Cơ (Thái Thị Nhạn)</t>
  </si>
  <si>
    <t>a Thiện</t>
  </si>
  <si>
    <t>Dòng tiền ổn định, Để kinh doanh, Lãi vốn (rẻ), Hẻm ô tô, Chính chủ, Lô góc</t>
  </si>
  <si>
    <t>193.64 Nam Kỳ Khởi Nghĩa</t>
  </si>
  <si>
    <t>14/07/2024 18:04</t>
  </si>
  <si>
    <t>https://data.thienkhoi.com/Hang/Detail/g8jbe1-lylg8c3i-a631b670</t>
  </si>
  <si>
    <t>TK-31B670</t>
  </si>
  <si>
    <t>Trang</t>
  </si>
  <si>
    <t>xxxxxx6189</t>
  </si>
  <si>
    <t>[SANPHAM]1229</t>
  </si>
  <si>
    <t>384.40.8 lý thái tổ</t>
  </si>
  <si>
    <t>24/02/2024 15:32</t>
  </si>
  <si>
    <t>https://data.thienkhoi.com/Hang/Detail/69u288-lsztpeuo-afbde89a</t>
  </si>
  <si>
    <t>TK-BDE89A</t>
  </si>
  <si>
    <t>384.40.8</t>
  </si>
  <si>
    <t xml:space="preserve">anh Bình </t>
  </si>
  <si>
    <t>xxxxxx9279</t>
  </si>
  <si>
    <t>[SANPHAM]1230</t>
  </si>
  <si>
    <t>135.83A Hoà Hưng</t>
  </si>
  <si>
    <t>7.2/20m</t>
  </si>
  <si>
    <t>Đầu chủ Trịnh Văn Thanh</t>
  </si>
  <si>
    <t>24/02/2024 17:57</t>
  </si>
  <si>
    <t>https://data.thienkhoi.com/Hang/Detail/f139q8-lszyw766-101e2ccc</t>
  </si>
  <si>
    <t>TK-1E2CCC</t>
  </si>
  <si>
    <t>135.83A</t>
  </si>
  <si>
    <t>Anh Lý</t>
  </si>
  <si>
    <t>xxxxxx3026</t>
  </si>
  <si>
    <t>Trịnh Vĩ Thành</t>
  </si>
  <si>
    <t>Hiếm, View hồ - công viên, Để ở, Lãi vốn (rẻ), Chủ cần bán gấp, Hẻm ô tô, Lô góc</t>
  </si>
  <si>
    <t>[SANPHAM]1231</t>
  </si>
  <si>
    <t>48A Nhất Chi Mai</t>
  </si>
  <si>
    <t>Đầu chủ Phan Lê Phương Thảo</t>
  </si>
  <si>
    <t>24/02/2024 21:39</t>
  </si>
  <si>
    <t>https://data.thienkhoi.com/Hang/Detail/f04g19-lt06sxhv-b2584dd</t>
  </si>
  <si>
    <t>TK-2584DD</t>
  </si>
  <si>
    <t>48A</t>
  </si>
  <si>
    <t>Huỳnh Thị Thu Trinh</t>
  </si>
  <si>
    <t>[SANPHAM]1232</t>
  </si>
  <si>
    <t>77.72 trần văn quang</t>
  </si>
  <si>
    <t>Đầu chủ Nguyễn Triệu Đức Trung</t>
  </si>
  <si>
    <t>16/02/2024 16:38</t>
  </si>
  <si>
    <t>https://data.thienkhoi.com/Hang/Detail/fgq80w-lsoch7pl-ad7855c1</t>
  </si>
  <si>
    <t>TK-7855C1</t>
  </si>
  <si>
    <t>71.92.12G ( Địa chỉ cũ : 427.4 Phạm Văn Hai )</t>
  </si>
  <si>
    <t>Lê Minh Hoàng</t>
  </si>
  <si>
    <t>xxxxxx1353</t>
  </si>
  <si>
    <t>Dòng tiền ổn định, Hiếm, Nội thất đẹp - giá trị, Để ở, Lãi vốn (rẻ), Chủ cần bán gấp</t>
  </si>
  <si>
    <t>575.86 Nguyễn Đình Chiểu</t>
  </si>
  <si>
    <t>28.6m</t>
  </si>
  <si>
    <t>8.95 tỷ</t>
  </si>
  <si>
    <t>24/06/2024 23:15</t>
  </si>
  <si>
    <t>https://data.thienkhoi.com/Hang/Detail/flm932-lxt6isq6-7046ba4c</t>
  </si>
  <si>
    <t>TK-46BA4C</t>
  </si>
  <si>
    <t>Hồ Nguyễn Minh Tân</t>
  </si>
  <si>
    <t>xxxxxx3947</t>
  </si>
  <si>
    <t>[SANPHAM]1234</t>
  </si>
  <si>
    <t>156.2 Tô Hiến Thành</t>
  </si>
  <si>
    <t>19/02/2024 11:20</t>
  </si>
  <si>
    <t>https://data.thienkhoi.com/Hang/Detail/exufjy-lssfi162-373d2382</t>
  </si>
  <si>
    <t>TK-3D2382</t>
  </si>
  <si>
    <t>xxxxxx5123</t>
  </si>
  <si>
    <t>[SANPHAM]1233</t>
  </si>
  <si>
    <t>134.109.31A Lý Chính Thắng</t>
  </si>
  <si>
    <t>25/31m</t>
  </si>
  <si>
    <t>5.55 tỷ</t>
  </si>
  <si>
    <t>https://data.thienkhoi.com/Hang/Detail/cpno4h-lvp7ny5z-6bf61388</t>
  </si>
  <si>
    <t>TK-F61388</t>
  </si>
  <si>
    <t>134.109.31A</t>
  </si>
  <si>
    <t xml:space="preserve">Chị Tuyền </t>
  </si>
  <si>
    <t>xxxxxx8083</t>
  </si>
  <si>
    <t>Dòng tiền ổn định, Nội thất đẹp - giá trị, Để ở, Hẻm xe máy, Chính chủ, Thế chấp ngân hàng</t>
  </si>
  <si>
    <t>[SANPHAM]1236</t>
  </si>
  <si>
    <t>875 Nguyễn Kiệm</t>
  </si>
  <si>
    <t>19/02/2024 15:15</t>
  </si>
  <si>
    <t>https://data.thienkhoi.com/Hang/Detail/fhm0dz-lssnw4b5-23fcbbc</t>
  </si>
  <si>
    <t>TK-3FCBBC</t>
  </si>
  <si>
    <t>Hoàng Thị Thùy Linh</t>
  </si>
  <si>
    <t>xxxxxx3720</t>
  </si>
  <si>
    <t>[SANPHAM]1237</t>
  </si>
  <si>
    <t>19 Lê Lai</t>
  </si>
  <si>
    <t>78m</t>
  </si>
  <si>
    <t>Đầu chủ Trần Việt Đức</t>
  </si>
  <si>
    <t>19/02/2024 15:48</t>
  </si>
  <si>
    <t>https://data.thienkhoi.com/Hang/Detail/exuljb-lssp2w05-4dc1982a</t>
  </si>
  <si>
    <t>TK-C1982A</t>
  </si>
  <si>
    <t>Lê Lai</t>
  </si>
  <si>
    <t>vũ ngọc hưng</t>
  </si>
  <si>
    <t>xxxxxx4084</t>
  </si>
  <si>
    <t>[SANPHAM]1238</t>
  </si>
  <si>
    <t>1.9 Cù Chính Lan</t>
  </si>
  <si>
    <t>99/102m</t>
  </si>
  <si>
    <t>Đầu chủ Lê Văn Đáp</t>
  </si>
  <si>
    <t>19/02/2024 17:08</t>
  </si>
  <si>
    <t>https://data.thienkhoi.com/Hang/Detail/ex7awb-lssrx2mt-9d2bc2e5</t>
  </si>
  <si>
    <t>TK-2BC2E5</t>
  </si>
  <si>
    <t>Cù Chính Lan</t>
  </si>
  <si>
    <t>mr Thắng</t>
  </si>
  <si>
    <t>xxxxxx2626</t>
  </si>
  <si>
    <t>[SANPHAM]1239</t>
  </si>
  <si>
    <t>270 Lê Văn Sỹ</t>
  </si>
  <si>
    <t>25.8m</t>
  </si>
  <si>
    <t>19/02/2024 17:44</t>
  </si>
  <si>
    <t>https://data.thienkhoi.com/Hang/Detail/a69a047d-6418-43ac-b26c-0dde00f862bf</t>
  </si>
  <si>
    <t>TK-F862BF</t>
  </si>
  <si>
    <t>LÊ THU KHÁNH</t>
  </si>
  <si>
    <t>xxxxxx7500</t>
  </si>
  <si>
    <t>[SANPHAM]1240</t>
  </si>
  <si>
    <t>thửa 554 tờ 60 Hoàng Bật Đạt</t>
  </si>
  <si>
    <t>64.7m</t>
  </si>
  <si>
    <t>19/02/2024 19:06</t>
  </si>
  <si>
    <t>https://data.thienkhoi.com/Hang/Detail/exptfx-lssw4tgi-6246d804</t>
  </si>
  <si>
    <t>TK-46D804</t>
  </si>
  <si>
    <t>thửa 554 tờ 60</t>
  </si>
  <si>
    <t>chị giao</t>
  </si>
  <si>
    <t>xxxxxx0496</t>
  </si>
  <si>
    <t>Lãi vốn (rẻ), Chủ cần bán gấp, Hẻm ô tô, Đất - nhà cấp 4 - nhà cũ</t>
  </si>
  <si>
    <t>[SANPHAM]1241</t>
  </si>
  <si>
    <t>84 Bùi Thế Mỹ</t>
  </si>
  <si>
    <t>20/02/2024 09:50</t>
  </si>
  <si>
    <t>https://data.thienkhoi.com/Hang/Detail/f04g19-lstrpkcl-e57b9ed6</t>
  </si>
  <si>
    <t>TK-7B9ED6</t>
  </si>
  <si>
    <t>Trần Thị Thanh</t>
  </si>
  <si>
    <t>xxxxxx1018</t>
  </si>
  <si>
    <t>[SANPHAM]1242</t>
  </si>
  <si>
    <t>494.18(1phần) Hoà Hảo</t>
  </si>
  <si>
    <t>40.2/42.2m</t>
  </si>
  <si>
    <t>20/02/2024 21:55</t>
  </si>
  <si>
    <t>https://data.thienkhoi.com/Hang/Detail/5s2skc-lsuhmsbe-ed16f021</t>
  </si>
  <si>
    <t>TK-16F021</t>
  </si>
  <si>
    <t>494.18(1phần)</t>
  </si>
  <si>
    <t>anh Hoàng - cô Hồng</t>
  </si>
  <si>
    <t>49.1A Nguyễn Trung Trực</t>
  </si>
  <si>
    <t>1.55 tỷ</t>
  </si>
  <si>
    <t>21/02/2024 10:38</t>
  </si>
  <si>
    <t>https://data.thienkhoi.com/Hang/Detail/5s2skc-lsv8v0fv-46872a99</t>
  </si>
  <si>
    <t>TK-872A99</t>
  </si>
  <si>
    <t>49.1A</t>
  </si>
  <si>
    <t xml:space="preserve">chị Nhi </t>
  </si>
  <si>
    <t>xxxxxx6945</t>
  </si>
  <si>
    <t>150.14a Lý Chính Thắng</t>
  </si>
  <si>
    <t>https://data.thienkhoi.com/Hang/Detail/ejxg0r-lx8nh5ny-75a8ec6c</t>
  </si>
  <si>
    <t>TK-A8EC6C</t>
  </si>
  <si>
    <t>150.14a</t>
  </si>
  <si>
    <t>Hiếm, Nội thất đẹp - giá trị, Chủ cần bán gấp, Lô góc</t>
  </si>
  <si>
    <t>[SANPHAM]1245</t>
  </si>
  <si>
    <t>13.30 Trần Kế Xương</t>
  </si>
  <si>
    <t>47.4m</t>
  </si>
  <si>
    <t>Đầu chủ Lê Đức Long</t>
  </si>
  <si>
    <t>22/02/2024 10:22</t>
  </si>
  <si>
    <t>https://data.thienkhoi.com/Hang/Detail/g40zec-lswnqxfd-8787fa90</t>
  </si>
  <si>
    <t>TK-87FA90</t>
  </si>
  <si>
    <t>Lê Minh Huệ</t>
  </si>
  <si>
    <t>xxxxxx8862</t>
  </si>
  <si>
    <t>[SANPHAM]1246</t>
  </si>
  <si>
    <t>71.92.12G ( Địa chỉ cũ : 427.4 Phạm Văn Hai ) Nguyễn Bặc</t>
  </si>
  <si>
    <t>Bá tước Nguyễn Vũ Thanh Liêm</t>
  </si>
  <si>
    <t>16/02/2024 14:44</t>
  </si>
  <si>
    <t>[SANPHAM]1247</t>
  </si>
  <si>
    <t>594.34.12 Âu Cơ</t>
  </si>
  <si>
    <t>https://data.thienkhoi.com/Hang/Detail/exk52m-ls2p12jh-64ea94aa</t>
  </si>
  <si>
    <t>TK-EA94AA</t>
  </si>
  <si>
    <t>594.34.12</t>
  </si>
  <si>
    <t>phan khôn minh</t>
  </si>
  <si>
    <t>xxxxxx1008</t>
  </si>
  <si>
    <t>[SANPHAM]1248</t>
  </si>
  <si>
    <t>108.89.17.7 Trần Văn Quang</t>
  </si>
  <si>
    <t>Đầu chủ Nguyễn Tuấn Kiệt</t>
  </si>
  <si>
    <t>https://data.thienkhoi.com/Hang/Detail/6hianw-ls38nqa4-43f18423</t>
  </si>
  <si>
    <t>TK-F18423</t>
  </si>
  <si>
    <t>108.89.17.7</t>
  </si>
  <si>
    <t>xxxxxx4058</t>
  </si>
  <si>
    <t>[SANPHAM]1249</t>
  </si>
  <si>
    <t>17.37 Thanh Đa</t>
  </si>
  <si>
    <t>69.1m</t>
  </si>
  <si>
    <t>Trưởng phòng Nguyễn Thị Soan</t>
  </si>
  <si>
    <t>https://data.thienkhoi.com/Hang/Detail/fm29v5-ls5wdn0o-38a1948a</t>
  </si>
  <si>
    <t>TK-A1948A</t>
  </si>
  <si>
    <t>Hoàng Thị Huệ</t>
  </si>
  <si>
    <t>xxxxxx5685</t>
  </si>
  <si>
    <t>Dòng tiền ổn định, Hiếm, View hồ - công viên, Để kinh doanh, Chủ cần bán gấp, Hẻm ô tô, Chính chủ, Dân đầu tư, Thế chấp ngân hàng, Mặt phố</t>
  </si>
  <si>
    <t>[SANPHAM]1250</t>
  </si>
  <si>
    <t>246.33 Đồng Đen</t>
  </si>
  <si>
    <t>Đầu chủ Diệp Duy Thắng</t>
  </si>
  <si>
    <t>https://data.thienkhoi.com/Hang/Detail/d4iov9-ls8ff0nd-a09c49f9</t>
  </si>
  <si>
    <t>TK-9C49F9</t>
  </si>
  <si>
    <t>danh</t>
  </si>
  <si>
    <t>xxxxxx6986</t>
  </si>
  <si>
    <t>Hiếm, Nội thất đẹp - giá trị, Để ở, Để kinh doanh, Lãi vốn (rẻ), Hẻm ô tô, Chính chủ</t>
  </si>
  <si>
    <t>[SANPHAM]1251</t>
  </si>
  <si>
    <t>348.46 Hoàng Văn Thụ</t>
  </si>
  <si>
    <t>Đầu chủ Đỗ Đăng Khoa</t>
  </si>
  <si>
    <t>https://data.thienkhoi.com/Hang/Detail/gc79kb-lsefwk9d-3a3d5392</t>
  </si>
  <si>
    <t>TK-3D5392</t>
  </si>
  <si>
    <t>Giao</t>
  </si>
  <si>
    <t>xxxxxx6405</t>
  </si>
  <si>
    <t>Nội thất đẹp - giá trị, Để ở, Để kinh doanh, Hẻm ô tô, Chính chủ</t>
  </si>
  <si>
    <t>[SANPHAM]1252</t>
  </si>
  <si>
    <t>43D Kỳ Đồng</t>
  </si>
  <si>
    <t>58.4/64m</t>
  </si>
  <si>
    <t>Đầu chủ Nguyễn Đức Minh</t>
  </si>
  <si>
    <t>15/02/2024 11:32</t>
  </si>
  <si>
    <t>https://data.thienkhoi.com/Hang/Detail/fwxq8p-lsmq5ww2-640dc17a</t>
  </si>
  <si>
    <t>TK-0DC17A</t>
  </si>
  <si>
    <t>43D</t>
  </si>
  <si>
    <t>Kỳ Đồng</t>
  </si>
  <si>
    <t>chị Tuyển</t>
  </si>
  <si>
    <t>xxxxxx1112</t>
  </si>
  <si>
    <t>Hiếm, Nội thất đẹp - giá trị, Để ở, Hẻm ô tô, Chính chủ, Lô góc</t>
  </si>
  <si>
    <t>[SANPHAM]1253</t>
  </si>
  <si>
    <t>128.35.1 Phạm Văn Hai</t>
  </si>
  <si>
    <t>26/01/2024 12:43</t>
  </si>
  <si>
    <t>https://data.thienkhoi.com/Hang/Detail/f0i68s-lru7wgat-b6794277</t>
  </si>
  <si>
    <t>TK-794277</t>
  </si>
  <si>
    <t>128.35.1</t>
  </si>
  <si>
    <t>Chị Nga</t>
  </si>
  <si>
    <t>xxxxxx3553</t>
  </si>
  <si>
    <t>[SANPHAM]1255</t>
  </si>
  <si>
    <t>275.39.7 Bạch Đằng</t>
  </si>
  <si>
    <t>59/84m</t>
  </si>
  <si>
    <t>Đầu chủ Võ Long Hồ</t>
  </si>
  <si>
    <t>27/01/2024 08:41</t>
  </si>
  <si>
    <t>https://data.thienkhoi.com/Hang/Detail/g2441s-lrveotqi-517258f3</t>
  </si>
  <si>
    <t>TK-7258F3</t>
  </si>
  <si>
    <t>275.39.7</t>
  </si>
  <si>
    <t>Nguyễn Thị Bích Lợi</t>
  </si>
  <si>
    <t>xxxxxx5917</t>
  </si>
  <si>
    <t>[SANPHAM]1256</t>
  </si>
  <si>
    <t>34.50 Nguyễn Duy</t>
  </si>
  <si>
    <t>9.45 tỷ</t>
  </si>
  <si>
    <t>27/01/2024 09:42</t>
  </si>
  <si>
    <t>https://data.thienkhoi.com/Hang/Detail/g2441s-lrvgvbgv-8f987466</t>
  </si>
  <si>
    <t>TK-987466</t>
  </si>
  <si>
    <t>[SANPHAM]1257</t>
  </si>
  <si>
    <t>1.6.1C Đinh Bộ Lĩnh</t>
  </si>
  <si>
    <t>Đầu chủ Phạm Tuấn Anh</t>
  </si>
  <si>
    <t>27/01/2024 12:24</t>
  </si>
  <si>
    <t>https://data.thienkhoi.com/Hang/Detail/f1l3il-lrvmo2hw-8249639f</t>
  </si>
  <si>
    <t>TK-49639F</t>
  </si>
  <si>
    <t>1.6.1C</t>
  </si>
  <si>
    <t>a Phong</t>
  </si>
  <si>
    <t>Dòng tiền ổn định, Để ở, Để kinh doanh, Đất - nhà cấp 4 - nhà cũ</t>
  </si>
  <si>
    <t>264.18 lê quang định</t>
  </si>
  <si>
    <t>Đầu chủ Lê Thành Phi</t>
  </si>
  <si>
    <t>29/01/2024 09:48</t>
  </si>
  <si>
    <t>https://data.thienkhoi.com/Hang/Detail/g3fi56-lrybyu4e-7c4b24e1</t>
  </si>
  <si>
    <t>TK-4B24E1</t>
  </si>
  <si>
    <t>lê quang định</t>
  </si>
  <si>
    <t>phạm thị nguyệt</t>
  </si>
  <si>
    <t>xxxxxx6959</t>
  </si>
  <si>
    <t>Lê Thành Phi</t>
  </si>
  <si>
    <t>Hiếm, Để ở, Chủ cần bán gấp, Chính chủ, Lô góc</t>
  </si>
  <si>
    <t>[SANPHAM]1259</t>
  </si>
  <si>
    <t>44.5 Tân Hải</t>
  </si>
  <si>
    <t>9.1 tỷ</t>
  </si>
  <si>
    <t>29/01/2024 17:38</t>
  </si>
  <si>
    <t>https://data.thienkhoi.com/Hang/Detail/fgq80w-lrysr6os-c054f6d6</t>
  </si>
  <si>
    <t>TK-54F6D6</t>
  </si>
  <si>
    <t>Đoàn Thanh Sa</t>
  </si>
  <si>
    <t>xxxxxx0921</t>
  </si>
  <si>
    <t>Dòng tiền ổn định, Hiếm, Để ở, Để kinh doanh, Lãi vốn (rẻ), Chủ cần bán gấp, Hẻm ô tô</t>
  </si>
  <si>
    <t>[SANPHAM]1260</t>
  </si>
  <si>
    <t>492.8 Nguyễn Thị Minh Khai</t>
  </si>
  <si>
    <t>29/01/2024 18:06</t>
  </si>
  <si>
    <t>https://data.thienkhoi.com/Hang/Detail/5s2skc-lrytqp35-49f12af2</t>
  </si>
  <si>
    <t>TK-F12AF2</t>
  </si>
  <si>
    <t>chú Phước</t>
  </si>
  <si>
    <t>xxxxxx4591</t>
  </si>
  <si>
    <t>[SANPHAM]1261</t>
  </si>
  <si>
    <t>100.21.16 Đinh Tiên Hoàng</t>
  </si>
  <si>
    <t>67.3m</t>
  </si>
  <si>
    <t>Đầu chủ Nguyễn Hoàng Khánh</t>
  </si>
  <si>
    <t>29/01/2024 19:52</t>
  </si>
  <si>
    <t>https://data.thienkhoi.com/Hang/Detail/fauvbr-lryxjh1k-548db9ee</t>
  </si>
  <si>
    <t>TK-8DB9EE</t>
  </si>
  <si>
    <t>100.21.16</t>
  </si>
  <si>
    <t>chú Cải</t>
  </si>
  <si>
    <t>xxxxxx8075</t>
  </si>
  <si>
    <t>[SANPHAM]1262</t>
  </si>
  <si>
    <t>20.25B Nguyễn Thiện Thuật</t>
  </si>
  <si>
    <t>Trưởng phòng Nguyễn Viết Quân</t>
  </si>
  <si>
    <t>30/01/2024 13:06</t>
  </si>
  <si>
    <t>https://data.thienkhoi.com/Hang/Detail/dz5rsi-lrzyhc24-166da7ec</t>
  </si>
  <si>
    <t>TK-6DA7EC</t>
  </si>
  <si>
    <t>20.25B</t>
  </si>
  <si>
    <t>anh Lê</t>
  </si>
  <si>
    <t>xxxxxx3422</t>
  </si>
  <si>
    <t>252.24 lý chính thắng</t>
  </si>
  <si>
    <t>72/58m</t>
  </si>
  <si>
    <t>16/06/2024 10:54</t>
  </si>
  <si>
    <t>https://data.thienkhoi.com/Hang/Detail/ejxg0r-lxh0je8k-27e8f890</t>
  </si>
  <si>
    <t>TK-E8F890</t>
  </si>
  <si>
    <t>a sơn</t>
  </si>
  <si>
    <t>xxxxxx8868</t>
  </si>
  <si>
    <t>Dòng tiền ổn định, Hiếm, Nội thất đẹp - giá trị, Chủ cần bán gấp, Hẻm ô tô, Chính chủ, Thế chấp ngân hàng</t>
  </si>
  <si>
    <t>[SANPHAM]1264</t>
  </si>
  <si>
    <t>10.13 Trần Thị Trọng</t>
  </si>
  <si>
    <t>31/01/2024 08:41</t>
  </si>
  <si>
    <t>https://data.thienkhoi.com/Hang/Detail/g8jbe1-ls14g4hi-6e30e452</t>
  </si>
  <si>
    <t>TK-30E452</t>
  </si>
  <si>
    <t>Trần Thị Trọng</t>
  </si>
  <si>
    <t>xxxxxx1225</t>
  </si>
  <si>
    <t>Hiếm, Hẻm ô tô</t>
  </si>
  <si>
    <t>[SANPHAM]1265</t>
  </si>
  <si>
    <t>391 Cộng Hoà</t>
  </si>
  <si>
    <t>Đầu chủ Nguyễn Văn Thân</t>
  </si>
  <si>
    <t>31/01/2024 14:42</t>
  </si>
  <si>
    <t>https://data.thienkhoi.com/Hang/Detail/g9h52x-ls1hbxqf-50a8f5f4</t>
  </si>
  <si>
    <t>TK-A8F5F4</t>
  </si>
  <si>
    <t>Cộng Hoà</t>
  </si>
  <si>
    <t>Nguyễn Quang Gia Khang</t>
  </si>
  <si>
    <t>[SANPHAM]1266</t>
  </si>
  <si>
    <t>154.4.4 Nguyễn Phúc Chu</t>
  </si>
  <si>
    <t>31/01/2024 16:23</t>
  </si>
  <si>
    <t>https://data.thienkhoi.com/Hang/Detail/cpno4h-ls1kysv9-f4f12130</t>
  </si>
  <si>
    <t>TK-F12130</t>
  </si>
  <si>
    <t>154.4.4</t>
  </si>
  <si>
    <t>Chị Liên</t>
  </si>
  <si>
    <t>334.33.18 Chu Văn An</t>
  </si>
  <si>
    <t>19/01/2024 21:10</t>
  </si>
  <si>
    <t>https://data.thienkhoi.com/Hang/Detail/g8jbe1-lrkpwk5t-93cb4b2c</t>
  </si>
  <si>
    <t>TK-CB4B2C</t>
  </si>
  <si>
    <t>334.33.18</t>
  </si>
  <si>
    <t>xxxxxx2667</t>
  </si>
  <si>
    <t>Dòng tiền ổn định, Hiếm</t>
  </si>
  <si>
    <t>[SANPHAM]1268</t>
  </si>
  <si>
    <t>390.19 Phạm Văn Bạch</t>
  </si>
  <si>
    <t>20/01/2024 12:09</t>
  </si>
  <si>
    <t>https://data.thienkhoi.com/Hang/Detail/d4iov9-lrlm0m9h-906a5398</t>
  </si>
  <si>
    <t>TK-6A5398</t>
  </si>
  <si>
    <t>kính</t>
  </si>
  <si>
    <t>xxxxxx3158</t>
  </si>
  <si>
    <t>[SANPHAM]1269</t>
  </si>
  <si>
    <t>325 Hoà Hảo</t>
  </si>
  <si>
    <t>20/01/2024 21:44</t>
  </si>
  <si>
    <t>https://data.thienkhoi.com/Hang/Detail/f04g19-lrm6kvnn-2e0c764</t>
  </si>
  <si>
    <t>TK-E0C764</t>
  </si>
  <si>
    <t xml:space="preserve">Đinh Thị Minh Thư </t>
  </si>
  <si>
    <t>xxxxxx7937</t>
  </si>
  <si>
    <t>[SANPHAM]1270</t>
  </si>
  <si>
    <t>A75.6K.7 Bạch Đằng</t>
  </si>
  <si>
    <t>48.8/49.3m</t>
  </si>
  <si>
    <t>10.39 tỷ</t>
  </si>
  <si>
    <t>21/01/2024 10:58</t>
  </si>
  <si>
    <t>https://data.thienkhoi.com/Hang/Detail/fgfx7c-lrmyxb70-75752ce7</t>
  </si>
  <si>
    <t>TK-752CE7</t>
  </si>
  <si>
    <t>A75.6K.7</t>
  </si>
  <si>
    <t>xxxxxx9090</t>
  </si>
  <si>
    <t>Để kinh doanh, Lãi vốn (rẻ), Chủ cần bán gấp, Hẻm ô tô, Chính chủ, Lô góc</t>
  </si>
  <si>
    <t>[SANPHAM]1271</t>
  </si>
  <si>
    <t>92.29 Ba Vân</t>
  </si>
  <si>
    <t>64/73m</t>
  </si>
  <si>
    <t>21/01/2024 12:36</t>
  </si>
  <si>
    <t>https://data.thienkhoi.com/Hang/Detail/ex7awb-lrn2gb03-5f8c1e0e</t>
  </si>
  <si>
    <t>TK-8C1E0E</t>
  </si>
  <si>
    <t>c Duyên</t>
  </si>
  <si>
    <t>xxxxxx8244</t>
  </si>
  <si>
    <t>[SANPHAM]1272</t>
  </si>
  <si>
    <t>239.8 Hoàng Hoa Thám</t>
  </si>
  <si>
    <t>21/01/2024 17:06</t>
  </si>
  <si>
    <t>https://data.thienkhoi.com/Hang/Detail/g8jbe1-lrnc32w7-bec7d035</t>
  </si>
  <si>
    <t>TK-C7D035</t>
  </si>
  <si>
    <t>Liên</t>
  </si>
  <si>
    <t>xxxxxx3116</t>
  </si>
  <si>
    <t>[SANPHAM]1273</t>
  </si>
  <si>
    <t>2 Nguyễn Bá Tòng</t>
  </si>
  <si>
    <t>51.8m</t>
  </si>
  <si>
    <t>Đầu chủ Phạm Quang Thái</t>
  </si>
  <si>
    <t>22/01/2024 17:07</t>
  </si>
  <si>
    <t>https://data.thienkhoi.com/Hang/Detail/fiyu4x-lrork5ne-94a50440</t>
  </si>
  <si>
    <t>TK-A50440</t>
  </si>
  <si>
    <t>Đỗ Thị Phương Mai</t>
  </si>
  <si>
    <t>Đầu chủ Thái</t>
  </si>
  <si>
    <t>Dòng tiền ổn định, Hiếm, Chủ cần bán gấp, Hẻm ô tô, Chính chủ, Mặt phố, Lô góc</t>
  </si>
  <si>
    <t>[SANPHAM]1274</t>
  </si>
  <si>
    <t>23.5.16 Đinh Tiên Hoàng</t>
  </si>
  <si>
    <t>Đầu chủ Hà Phước Hùng</t>
  </si>
  <si>
    <t>23/01/2024 09:17</t>
  </si>
  <si>
    <t>https://data.thienkhoi.com/Hang/Detail/fwmy0m-lrpq898q-aadf6856</t>
  </si>
  <si>
    <t>TK-DF6856</t>
  </si>
  <si>
    <t>23.5.16</t>
  </si>
  <si>
    <t>anh Ngọc</t>
  </si>
  <si>
    <t>xxxxxx9333</t>
  </si>
  <si>
    <t>Hẻm ô tô, Chính chủ, Mặt phố, Lô góc</t>
  </si>
  <si>
    <t>[SANPHAM]1275</t>
  </si>
  <si>
    <t>824.25A Sư Vạn Hạnh</t>
  </si>
  <si>
    <t>28/76m</t>
  </si>
  <si>
    <t>Đầu chủ Đinh Văn Quang</t>
  </si>
  <si>
    <t>23/01/2024 09:57</t>
  </si>
  <si>
    <t>https://data.thienkhoi.com/Hang/Detail/g4ribi-lrprmytu-8e2f788</t>
  </si>
  <si>
    <t>TK-E2F788</t>
  </si>
  <si>
    <t>824.25A</t>
  </si>
  <si>
    <t>Lý Thị Bạch Tuyết</t>
  </si>
  <si>
    <t>[SANPHAM]1276</t>
  </si>
  <si>
    <t>83A Đông Hồ</t>
  </si>
  <si>
    <t>53/63m</t>
  </si>
  <si>
    <t>23/01/2024 12:22</t>
  </si>
  <si>
    <t>https://data.thienkhoi.com/Hang/Detail/cpno4h-lymx1dov-36276b9e</t>
  </si>
  <si>
    <t>TK-276B9E</t>
  </si>
  <si>
    <t>83A</t>
  </si>
  <si>
    <t>A Bình</t>
  </si>
  <si>
    <t>xxxxxx0605</t>
  </si>
  <si>
    <t>511A Xô Viết Nghệ Tĩnh</t>
  </si>
  <si>
    <t>Trưởng phòng Nguyễn Thị Kim Thoa</t>
  </si>
  <si>
    <t>23/01/2024 15:03</t>
  </si>
  <si>
    <t>https://data.thienkhoi.com/Hang/Detail/fef33f-lrq2kf2c-129d4c6c</t>
  </si>
  <si>
    <t>TK-9D4C6C</t>
  </si>
  <si>
    <t>511A</t>
  </si>
  <si>
    <t>xxxxxx2239</t>
  </si>
  <si>
    <t>[SANPHAM]1278</t>
  </si>
  <si>
    <t>131 Lô L cư xá Thanh Đa</t>
  </si>
  <si>
    <t>44/60m</t>
  </si>
  <si>
    <t>Trưởng phòng Đặng Hoàng Tuân</t>
  </si>
  <si>
    <t>24/01/2024 13:47</t>
  </si>
  <si>
    <t>https://data.thienkhoi.com/Hang/Detail/fi6qeo-lrrfajao-3424bfeb</t>
  </si>
  <si>
    <t>TK-24BFEB</t>
  </si>
  <si>
    <t>131 Lô L</t>
  </si>
  <si>
    <t>cư xá Thanh Đa</t>
  </si>
  <si>
    <t>Huỳnh Hoàng Nam Quốc</t>
  </si>
  <si>
    <t>xxxxxx7017</t>
  </si>
  <si>
    <t>Đặng Hoàng Tuân</t>
  </si>
  <si>
    <t>[SANPHAM]1279</t>
  </si>
  <si>
    <t>737.114.13 Lạc Long Quân</t>
  </si>
  <si>
    <t>35/37m</t>
  </si>
  <si>
    <t>24/01/2024 14:10</t>
  </si>
  <si>
    <t>https://data.thienkhoi.com/Hang/Detail/f3hvkm-lrrg4di8-e69432ed</t>
  </si>
  <si>
    <t>TK-9432ED</t>
  </si>
  <si>
    <t>737.114.13</t>
  </si>
  <si>
    <t>chị Luyến</t>
  </si>
  <si>
    <t>xxxxxx9926</t>
  </si>
  <si>
    <t>Hiếm, Để ở, Chủ cần bán gấp, Hẻm xe máy, Đất - nhà cấp 4 - nhà cũ, Chính chủ, Lô góc</t>
  </si>
  <si>
    <t>86.35.15 Thích Quảng Đức</t>
  </si>
  <si>
    <t>Đầu chủ Phan Thị Hương</t>
  </si>
  <si>
    <t>25/01/2024 11:17</t>
  </si>
  <si>
    <t>https://data.thienkhoi.com/Hang/Detail/g8oyo7-lrspdzop-eb2b5909</t>
  </si>
  <si>
    <t>TK-2B5909</t>
  </si>
  <si>
    <t>86.35.15</t>
  </si>
  <si>
    <t>Anh Thanh</t>
  </si>
  <si>
    <t>xxxxxx8364</t>
  </si>
  <si>
    <t>Dòng tiền ổn định, Hiếm, Để kinh doanh, Chủ cần bán gấp, Hẻm ô tô, Chính chủ, Dân đầu tư</t>
  </si>
  <si>
    <t>[SANPHAM]1281</t>
  </si>
  <si>
    <t>1.34 Nguyễn Văn Vĩnh</t>
  </si>
  <si>
    <t>Đầu chủ Nguyễn Mậu Tuấn</t>
  </si>
  <si>
    <t>25/01/2024 15:08</t>
  </si>
  <si>
    <t>https://data.thienkhoi.com/Hang/Detail/fedr9f-lrsxmsa9-418d33e5</t>
  </si>
  <si>
    <t>TK-8D33E5</t>
  </si>
  <si>
    <t>Nguyễn Văn Vĩnh</t>
  </si>
  <si>
    <t>Cô Sáng</t>
  </si>
  <si>
    <t>xxxxxx8460</t>
  </si>
  <si>
    <t>[SANPHAM]1282</t>
  </si>
  <si>
    <t>71.88.21H Nguyễn Bặc</t>
  </si>
  <si>
    <t>52.8/53m</t>
  </si>
  <si>
    <t>25/01/2024 22:09</t>
  </si>
  <si>
    <t>https://data.thienkhoi.com/Hang/Detail/eyi0kp-lrtco8hf-7b44e32b</t>
  </si>
  <si>
    <t>TK-44E32B</t>
  </si>
  <si>
    <t>71.88.21H</t>
  </si>
  <si>
    <t>cô Loan - chị Thịnh</t>
  </si>
  <si>
    <t>xxxxxx7595</t>
  </si>
  <si>
    <t>[SANPHAM]1283</t>
  </si>
  <si>
    <t>149M Nguyễn Hữu Cảnh</t>
  </si>
  <si>
    <t>45.3m</t>
  </si>
  <si>
    <t>Đầu chủ Nguyễn Văn Phước</t>
  </si>
  <si>
    <t>26/01/2024 11:20</t>
  </si>
  <si>
    <t>https://data.thienkhoi.com/Hang/Detail/fihm5e-lru4xfrq-41fb5829</t>
  </si>
  <si>
    <t>TK-FB5829</t>
  </si>
  <si>
    <t>149M</t>
  </si>
  <si>
    <t>Dòng tiền ổn định, Hiếm, Để ở, Để kinh doanh, Chính chủ, Thế chấp ngân hàng, Mặt phố, Lô góc</t>
  </si>
  <si>
    <t>212.47.8 Nguyễn Thiện Thuật</t>
  </si>
  <si>
    <t>27.5m</t>
  </si>
  <si>
    <t>19/03/2024 12:38</t>
  </si>
  <si>
    <t>https://data.thienkhoi.com/Hang/Detail/f1flw6-ltxy2bua-36967c02</t>
  </si>
  <si>
    <t>TK-967C02</t>
  </si>
  <si>
    <t>212.47.8</t>
  </si>
  <si>
    <t>c Thuỷ</t>
  </si>
  <si>
    <t>xxxxxx6780</t>
  </si>
  <si>
    <t>[SANPHAM]1285</t>
  </si>
  <si>
    <t>870.24.13 Lạc Long Quân</t>
  </si>
  <si>
    <t>39.8m</t>
  </si>
  <si>
    <t>Đầu chủ Hồ Xuân Thanh</t>
  </si>
  <si>
    <t>16/01/2024 11:30</t>
  </si>
  <si>
    <t>https://data.thienkhoi.com/Hang/Detail/ewr4fd-lrfuv4m3-e60589c5</t>
  </si>
  <si>
    <t>TK-0589C5</t>
  </si>
  <si>
    <t>870.24.13</t>
  </si>
  <si>
    <t>xxxxxx2478</t>
  </si>
  <si>
    <t>[SANPHAM]1286</t>
  </si>
  <si>
    <t>170.11 Hòa Hưng</t>
  </si>
  <si>
    <t>65/71m</t>
  </si>
  <si>
    <t>16/01/2024 14:56</t>
  </si>
  <si>
    <t>https://data.thienkhoi.com/Hang/Detail/exufjy-lrg28im0-62c1f3cc</t>
  </si>
  <si>
    <t>TK-C1F3CC</t>
  </si>
  <si>
    <t>Anh Khôi</t>
  </si>
  <si>
    <t>xxxxxx8122</t>
  </si>
  <si>
    <t>Để ở, Lãi vốn (rẻ), Đất - nhà cấp 4 - nhà cũ, Chính chủ, Lô góc</t>
  </si>
  <si>
    <t>486.11.9 Phan Xích Long</t>
  </si>
  <si>
    <t>8.29 tỷ</t>
  </si>
  <si>
    <t>16/01/2024 17:24</t>
  </si>
  <si>
    <t>https://data.thienkhoi.com/Hang/Detail/g2441s-lrg7is74-48f699f5</t>
  </si>
  <si>
    <t>TK-F699F5</t>
  </si>
  <si>
    <t>486.11.9</t>
  </si>
  <si>
    <t>Nguyễn Thị Ngọc Liên</t>
  </si>
  <si>
    <t>[SANPHAM]1288</t>
  </si>
  <si>
    <t>49.26B Bùi Thế Mỹ</t>
  </si>
  <si>
    <t>23.6/24m</t>
  </si>
  <si>
    <t>Đầu chủ Bùi Đức Sáng</t>
  </si>
  <si>
    <t>16/01/2024 20:14</t>
  </si>
  <si>
    <t>https://data.thienkhoi.com/Hang/Detail/gcm8le-lrgdlnvm-473b4094</t>
  </si>
  <si>
    <t>TK-3B4094</t>
  </si>
  <si>
    <t>49.26B</t>
  </si>
  <si>
    <t>xxxxxx3222</t>
  </si>
  <si>
    <t>Hiếm, Để ở, Chủ cần bán gấp</t>
  </si>
  <si>
    <t>[SANPHAM]1289</t>
  </si>
  <si>
    <t>1036.24.3 Cách Mạng Tháng Tám</t>
  </si>
  <si>
    <t>16/01/2024 20:34</t>
  </si>
  <si>
    <t>https://data.thienkhoi.com/Hang/Detail/gcm8le-lrgebkgc-282ed2eb</t>
  </si>
  <si>
    <t>TK-2ED2EB</t>
  </si>
  <si>
    <t>1036.24.3</t>
  </si>
  <si>
    <t>Hiếm, Để ở, Chủ cần bán gấp, Dân đầu tư</t>
  </si>
  <si>
    <t>469.3 Nguyễn Kiệm</t>
  </si>
  <si>
    <t>55.6m</t>
  </si>
  <si>
    <t>17/01/2024 11:07</t>
  </si>
  <si>
    <t>https://data.thienkhoi.com/Hang/Detail/exptfx-lrh9hsy1-7f868746</t>
  </si>
  <si>
    <t>TK-868746</t>
  </si>
  <si>
    <t>anh dũng</t>
  </si>
  <si>
    <t>xxxxxx4082</t>
  </si>
  <si>
    <t>Để ở, Lãi vốn (rẻ), Chủ cần bán gấp, Hẻm ô tô</t>
  </si>
  <si>
    <t>[SANPHAM]1291</t>
  </si>
  <si>
    <t>953 Lạc long quân</t>
  </si>
  <si>
    <t>Trưởng phòng Đoàn Hà Hùng</t>
  </si>
  <si>
    <t>17/01/2024 14:14</t>
  </si>
  <si>
    <t>https://data.thienkhoi.com/Hang/Detail/dfne69-lrhg68oz-9666c9d4</t>
  </si>
  <si>
    <t>TK-66C9D4</t>
  </si>
  <si>
    <t>Lạc long quân</t>
  </si>
  <si>
    <t>cô Hoa</t>
  </si>
  <si>
    <t>xxxxxx9122</t>
  </si>
  <si>
    <t>Đoàn Hà Hùng</t>
  </si>
  <si>
    <t>[SANPHAM]1292</t>
  </si>
  <si>
    <t>1150 lạc long quân</t>
  </si>
  <si>
    <t>59.3/60m</t>
  </si>
  <si>
    <t>17/01/2024 15:14</t>
  </si>
  <si>
    <t>https://data.thienkhoi.com/Hang/Detail/dfne69-lrhic6n1-270e0c76</t>
  </si>
  <si>
    <t>TK-0E0C76</t>
  </si>
  <si>
    <t>[SANPHAM]1293</t>
  </si>
  <si>
    <t>265.35 Nơ Trang Long</t>
  </si>
  <si>
    <t>17/01/2024 16:06</t>
  </si>
  <si>
    <t>https://data.thienkhoi.com/Hang/Detail/exk52m-lrhk71tk-12dd9dfc</t>
  </si>
  <si>
    <t>TK-DD9DFC</t>
  </si>
  <si>
    <t>phan hồng phong</t>
  </si>
  <si>
    <t>xxxxxx1081</t>
  </si>
  <si>
    <t>[SANPHAM]1294</t>
  </si>
  <si>
    <t>69.37 Nơ Trang Long</t>
  </si>
  <si>
    <t>172/188m</t>
  </si>
  <si>
    <t>7.9m</t>
  </si>
  <si>
    <t>Đầu chủ Nguyễn Thị Lệ Thương</t>
  </si>
  <si>
    <t>18/01/2024 15:12</t>
  </si>
  <si>
    <t>https://data.thienkhoi.com/Hang/Detail/g10hh3-lrixofdv-867d9bb0</t>
  </si>
  <si>
    <t>TK-7D9BB0</t>
  </si>
  <si>
    <t>a Trinh</t>
  </si>
  <si>
    <t>xxxxxx0017</t>
  </si>
  <si>
    <t>[SANPHAM]1295</t>
  </si>
  <si>
    <t>195.11.12 Phạm Văn Bạch</t>
  </si>
  <si>
    <t>Trưởng phòng Lê Văn Điệp</t>
  </si>
  <si>
    <t>19/01/2024 09:41</t>
  </si>
  <si>
    <t>https://data.thienkhoi.com/Hang/Detail/gbi7ay-lrk1bfw5-8b4936a8</t>
  </si>
  <si>
    <t>TK-4936A8</t>
  </si>
  <si>
    <t>195.11.12</t>
  </si>
  <si>
    <t>Nguyễn Khánh Toàn</t>
  </si>
  <si>
    <t>xxxxxx9447</t>
  </si>
  <si>
    <t>[SANPHAM]1296</t>
  </si>
  <si>
    <t>80 Ca Văn Thỉnh</t>
  </si>
  <si>
    <t>19/01/2024 11:32</t>
  </si>
  <si>
    <t>https://data.thienkhoi.com/Hang/Detail/ex7awb-lrk59cbm-932f022e</t>
  </si>
  <si>
    <t>TK-2F022E</t>
  </si>
  <si>
    <t>a Cường</t>
  </si>
  <si>
    <t>xxxxxx3888</t>
  </si>
  <si>
    <t>Dòng tiền ổn định, Để ở, Để kinh doanh, Đất - nhà cấp 4 - nhà cũ, Dân đầu tư, Mặt phố</t>
  </si>
  <si>
    <t>[SANPHAM]1297</t>
  </si>
  <si>
    <t>8.3A Bùi thế mỹ</t>
  </si>
  <si>
    <t>Đầu chủ Nguyễn Văn Đại</t>
  </si>
  <si>
    <t>19/01/2024 12:05</t>
  </si>
  <si>
    <t>https://data.thienkhoi.com/Hang/Detail/f1jhon-lrk6gv9u-8c07b76b</t>
  </si>
  <si>
    <t>TK-07B76B</t>
  </si>
  <si>
    <t>8.3A</t>
  </si>
  <si>
    <t>Bùi thế mỹ</t>
  </si>
  <si>
    <t>Lê văn Thắng</t>
  </si>
  <si>
    <t>xxxxxx8191</t>
  </si>
  <si>
    <t>[SANPHAM]1298</t>
  </si>
  <si>
    <t>1007.31 Lạc Long Quân</t>
  </si>
  <si>
    <t>188.6/202m</t>
  </si>
  <si>
    <t>Đầu chủ Trần Anh Chương</t>
  </si>
  <si>
    <t>19/01/2024 14:39</t>
  </si>
  <si>
    <t>https://data.thienkhoi.com/Hang/Detail/fj5vt4-lrkby5au-71ed63d1</t>
  </si>
  <si>
    <t>TK-ED63D1</t>
  </si>
  <si>
    <t xml:space="preserve">Hoàng Ngọc Sơn </t>
  </si>
  <si>
    <t>xxxxxx7034</t>
  </si>
  <si>
    <t>Hiếm, Chủ cần bán gấp, Hẻm ô tô, Đất - nhà cấp 4 - nhà cũ, Chính chủ</t>
  </si>
  <si>
    <t>[SANPHAM]1299</t>
  </si>
  <si>
    <t>106.23A Hoà Hưng 83.9</t>
  </si>
  <si>
    <t>83.9m</t>
  </si>
  <si>
    <t>Trưởng phòng Đỗ Phước Lộc</t>
  </si>
  <si>
    <t>19/01/2024 14:42</t>
  </si>
  <si>
    <t>https://data.thienkhoi.com/Hang/Detail/ezd96o-lrkc2msd-5e87f785</t>
  </si>
  <si>
    <t>TK-87F785</t>
  </si>
  <si>
    <t>106.23A</t>
  </si>
  <si>
    <t>Hoà Hưng 83.9</t>
  </si>
  <si>
    <t xml:space="preserve">Nguyễn Thị Thuỳ Trang </t>
  </si>
  <si>
    <t>xxxxxx4149</t>
  </si>
  <si>
    <t>[SANPHAM]1300</t>
  </si>
  <si>
    <t>8.1a Bùi thế mỹ</t>
  </si>
  <si>
    <t>19/01/2024 14:48</t>
  </si>
  <si>
    <t>https://data.thienkhoi.com/Hang/Detail/f1jhon-lrkc9eul-71e13aa1</t>
  </si>
  <si>
    <t>TK-E13AA1</t>
  </si>
  <si>
    <t>8.1a</t>
  </si>
  <si>
    <t>[SANPHAM]1301</t>
  </si>
  <si>
    <t>16.2D Bùi thế mỹ</t>
  </si>
  <si>
    <t>19/01/2024 15:07</t>
  </si>
  <si>
    <t>https://data.thienkhoi.com/Hang/Detail/f1jhon-lrkcyt2o-d12023a3</t>
  </si>
  <si>
    <t>TK-2023A3</t>
  </si>
  <si>
    <t>16.2D</t>
  </si>
  <si>
    <t>Hiếm, Lãi vốn (rẻ), Chủ cần bán gấp, Chính chủ</t>
  </si>
  <si>
    <t>[SANPHAM]1302</t>
  </si>
  <si>
    <t>536.32.9.11 Âu Cơ</t>
  </si>
  <si>
    <t>Trưởng phòng Nguyễn Xuân Vinh</t>
  </si>
  <si>
    <t>19/01/2024 16:29</t>
  </si>
  <si>
    <t>https://data.thienkhoi.com/Hang/Detail/ech0lo-lrkfwf9k-f93740e3</t>
  </si>
  <si>
    <t>TK-3740E3</t>
  </si>
  <si>
    <t>536.32.9.11</t>
  </si>
  <si>
    <t xml:space="preserve">Lâm Bình Tú </t>
  </si>
  <si>
    <t>xxxxxx9217</t>
  </si>
  <si>
    <t>Dòng tiền ổn định, Hiếm, Để ở, Để kinh doanh, Chủ cần bán gấp, Hẻm ô tô, Chính chủ, Lô góc</t>
  </si>
  <si>
    <t>[SANPHAM]1303</t>
  </si>
  <si>
    <t>125.42.9.12 Bùi Đình Túy</t>
  </si>
  <si>
    <t>49.9m</t>
  </si>
  <si>
    <t>19/01/2024 20:29</t>
  </si>
  <si>
    <t>https://data.thienkhoi.com/Hang/Detail/fauvbr-lrkofu18-6419de39</t>
  </si>
  <si>
    <t>TK-19DE39</t>
  </si>
  <si>
    <t>125.42.9.12</t>
  </si>
  <si>
    <t>xxxxxx2494</t>
  </si>
  <si>
    <t>151.54A Huỳnh Văn Bánh</t>
  </si>
  <si>
    <t>42/56m</t>
  </si>
  <si>
    <t>https://data.thienkhoi.com/Hang/Detail/0971009920-1704621319275-74955162</t>
  </si>
  <si>
    <t>TK-955162</t>
  </si>
  <si>
    <t>151.54A</t>
  </si>
  <si>
    <t>Trần Thị Lệ</t>
  </si>
  <si>
    <t>xxxxxx7829</t>
  </si>
  <si>
    <t>[SANPHAM]1305</t>
  </si>
  <si>
    <t>14.13.63 Thân Nhân Trung</t>
  </si>
  <si>
    <t>Trưởng phòng Võ Thị Phương Thảo</t>
  </si>
  <si>
    <t>https://data.thienkhoi.com/Hang/Detail/0917015379-1704693990494-ce5aa9ae</t>
  </si>
  <si>
    <t>TK-5AA9AE</t>
  </si>
  <si>
    <t>14.13.63</t>
  </si>
  <si>
    <t>Chú Lúy</t>
  </si>
  <si>
    <t>xxxxxx6940</t>
  </si>
  <si>
    <t>Võ Thị Phương Thảo</t>
  </si>
  <si>
    <t>[SANPHAM]1306</t>
  </si>
  <si>
    <t>18.11 Nguyễn Thị Huỳnh</t>
  </si>
  <si>
    <t>102m</t>
  </si>
  <si>
    <t>https://data.thienkhoi.com/Hang/Detail/0981796969-1704697310848-d88d41a2</t>
  </si>
  <si>
    <t>TK-8D41A2</t>
  </si>
  <si>
    <t>Nguyễn Thị Huỳnh</t>
  </si>
  <si>
    <t>xxxxxx9821</t>
  </si>
  <si>
    <t>[SANPHAM]1307</t>
  </si>
  <si>
    <t>2.64 Tăng Bạt Hổ</t>
  </si>
  <si>
    <t>72.5m</t>
  </si>
  <si>
    <t>https://data.thienkhoi.com/Hang/Detail/0925229079-1704710333164-b8a6885e</t>
  </si>
  <si>
    <t>TK-A6885E</t>
  </si>
  <si>
    <t>cô Giàu</t>
  </si>
  <si>
    <t>Hiếm, Để ở, Để kinh doanh, Lãi vốn (rẻ), Chủ cần bán gấp, Đất - nhà cấp 4 - nhà cũ, Chính chủ</t>
  </si>
  <si>
    <t>[SANPHAM]1308</t>
  </si>
  <si>
    <t>666.59.26 đường 3/2</t>
  </si>
  <si>
    <t>64/4m</t>
  </si>
  <si>
    <t>https://data.thienkhoi.com/Hang/Detail/0917015379-1704718807834-a0ad6a21</t>
  </si>
  <si>
    <t>TK-AD6A21</t>
  </si>
  <si>
    <t>666.59.26</t>
  </si>
  <si>
    <t>đường 3/2</t>
  </si>
  <si>
    <t xml:space="preserve">Phan Xuân Nghi </t>
  </si>
  <si>
    <t>xxxxxx1012</t>
  </si>
  <si>
    <t>[SANPHAM]1309</t>
  </si>
  <si>
    <t>766.16.19.48 CMT8</t>
  </si>
  <si>
    <t>https://data.thienkhoi.com/Hang/Detail/0939179848-1704721261072-f7267ed</t>
  </si>
  <si>
    <t>TK-7267ED</t>
  </si>
  <si>
    <t>766.16.19.48</t>
  </si>
  <si>
    <t xml:space="preserve">Lâm Thanh Tuấn </t>
  </si>
  <si>
    <t>xxxxxx6683</t>
  </si>
  <si>
    <t>[SANPHAM]1310</t>
  </si>
  <si>
    <t>51 ( số cũ 51 đường B1) Nguyễn Đức Thuận</t>
  </si>
  <si>
    <t>https://data.thienkhoi.com/Hang/Detail/0903158349-1704771637618-ec5313b0</t>
  </si>
  <si>
    <t>TK-5313B0</t>
  </si>
  <si>
    <t>51 ( số cũ 51 đường B1)</t>
  </si>
  <si>
    <t>chị năm</t>
  </si>
  <si>
    <t>xxxxxx3468</t>
  </si>
  <si>
    <t>Hiếm, Nội thất đẹp - giá trị, Để ở, Để kinh doanh, Lãi vốn (rẻ), Chủ cần bán gấp</t>
  </si>
  <si>
    <t>[SANPHAM]1311</t>
  </si>
  <si>
    <t>127.38.24 Ni Sư Huỳnh Liên</t>
  </si>
  <si>
    <t>Trưởng phòng Lê Thị Kim Uyên</t>
  </si>
  <si>
    <t>https://data.thienkhoi.com/Hang/Detail/0902842527-1704773539016-4565bb95</t>
  </si>
  <si>
    <t>TK-65BB95</t>
  </si>
  <si>
    <t>127.38.24</t>
  </si>
  <si>
    <t>Anh Hiệp</t>
  </si>
  <si>
    <t>xxxxxx6272</t>
  </si>
  <si>
    <t>Lê Thị Kim Uyên</t>
  </si>
  <si>
    <t>[SANPHAM]1312</t>
  </si>
  <si>
    <t>660.19 Điện Biên Phủ</t>
  </si>
  <si>
    <t>23.5/24m</t>
  </si>
  <si>
    <t>https://data.thienkhoi.com/Hang/Detail/0917015379-1704776479276-9435525d</t>
  </si>
  <si>
    <t>TK-35525D</t>
  </si>
  <si>
    <t>xxxxxx8278</t>
  </si>
  <si>
    <t>[SANPHAM]1313</t>
  </si>
  <si>
    <t>3B Bình Giã</t>
  </si>
  <si>
    <t>17.7 tỷ</t>
  </si>
  <si>
    <t>Đầu chủ Bùi Đình Liêm</t>
  </si>
  <si>
    <t>https://data.thienkhoi.com/Hang/Detail/0924366665-1704793363166-d546f905</t>
  </si>
  <si>
    <t>TK-46F905</t>
  </si>
  <si>
    <t>3B</t>
  </si>
  <si>
    <t xml:space="preserve">Nguyễn Bích Hợp </t>
  </si>
  <si>
    <t>xxxxxx2768</t>
  </si>
  <si>
    <t>Dòng tiền ổn định, Hiếm, Nội thất đẹp - giá trị, Để kinh doanh, Chủ cần bán gấp</t>
  </si>
  <si>
    <t>[SANPHAM]1314</t>
  </si>
  <si>
    <t>Thửa 19 tờ 37 Xô Viết Nghệ Tĩnh</t>
  </si>
  <si>
    <t>Đầu chủ LỤC VĂN ANH</t>
  </si>
  <si>
    <t>https://data.thienkhoi.com/Hang/Detail/0947143223-1704815041686-a1f7bc56</t>
  </si>
  <si>
    <t>TK-F7BC56</t>
  </si>
  <si>
    <t>Thửa 19 tờ 37</t>
  </si>
  <si>
    <t>chị Linh</t>
  </si>
  <si>
    <t>xxxxxx1168</t>
  </si>
  <si>
    <t>Hiếm, Lãi vốn (rẻ), Hẻm ô tô, Thế chấp ngân hàng</t>
  </si>
  <si>
    <t>[SANPHAM]1315</t>
  </si>
  <si>
    <t>14.03 Trường Sa</t>
  </si>
  <si>
    <t>2.89 tỷ</t>
  </si>
  <si>
    <t>https://data.thienkhoi.com/Hang/Detail/0944050289-1704933081078-8685198c</t>
  </si>
  <si>
    <t>TK-85198C</t>
  </si>
  <si>
    <t>Nội thất đẹp - giá trị, Để ở, Chủ cần bán gấp, Chính chủ, Dân đầu tư</t>
  </si>
  <si>
    <t>[SANPHAM]1316</t>
  </si>
  <si>
    <t>162.10 Bùi Thị Xuân</t>
  </si>
  <si>
    <t>48.4m</t>
  </si>
  <si>
    <t>Đầu chủ Đinh Công Hoàng Anh Vũ</t>
  </si>
  <si>
    <t>https://data.thienkhoi.com/Hang/Detail/0934000185-1705036906950-6374595b</t>
  </si>
  <si>
    <t>TK-74595B</t>
  </si>
  <si>
    <t>Bùi Thị Ngọc Loan</t>
  </si>
  <si>
    <t>xxxxxx0704</t>
  </si>
  <si>
    <t>Dòng tiền ổn định, Hiếm, Nội thất đẹp - giá trị, Để ở, Để kinh doanh, Chủ cần bán gấp, Chính chủ, Lô góc</t>
  </si>
  <si>
    <t>[SANPHAM]1317</t>
  </si>
  <si>
    <t>465.20 Hoà Hảo</t>
  </si>
  <si>
    <t>27.4m</t>
  </si>
  <si>
    <t>Đầu chủ Nguyễn Lâm Hùng</t>
  </si>
  <si>
    <t>https://data.thienkhoi.com/Hang/Detail/0989015120-1705070515561-550f5e84</t>
  </si>
  <si>
    <t>TK-0F5E84</t>
  </si>
  <si>
    <t>Lê Văn Minh</t>
  </si>
  <si>
    <t>xxxxxx3326</t>
  </si>
  <si>
    <t>[SANPHAM]1318</t>
  </si>
  <si>
    <t>274.10E Nguyễn Văn Đậu</t>
  </si>
  <si>
    <t>13/01/2024 12:43</t>
  </si>
  <si>
    <t>https://data.thienkhoi.com/Hang/Detail/0912865558-1705124620627-e162c105</t>
  </si>
  <si>
    <t>TK-62C105</t>
  </si>
  <si>
    <t>274.10E</t>
  </si>
  <si>
    <t>chị Trọng</t>
  </si>
  <si>
    <t>xxxxxx9456</t>
  </si>
  <si>
    <t>Dòng tiền ổn định, Hiếm, Nội thất đẹp - giá trị, Để ở, Để kinh doanh, Chủ cần bán gấp, Hẻm ô tô, Chính chủ, Thế chấp ngân hàng, Lô góc</t>
  </si>
  <si>
    <t>[SANPHAM]1319</t>
  </si>
  <si>
    <t>66.159.2 xô viết nghệ tỉnh</t>
  </si>
  <si>
    <t>Đầu chủ Lê Vinh Sang</t>
  </si>
  <si>
    <t>14/01/2024 08:37</t>
  </si>
  <si>
    <t>https://data.thienkhoi.com/Hang/Detail/filc6e-lrctu626-fafa5334</t>
  </si>
  <si>
    <t>TK-FA5334</t>
  </si>
  <si>
    <t>66.159.2</t>
  </si>
  <si>
    <t>xô viết nghệ tỉnh</t>
  </si>
  <si>
    <t>a Viễn</t>
  </si>
  <si>
    <t>xxxxxx3643</t>
  </si>
  <si>
    <t>46.2.3 Vườn Chuối</t>
  </si>
  <si>
    <t>21.6/23m</t>
  </si>
  <si>
    <t>26/02/2024 19:05</t>
  </si>
  <si>
    <t>https://data.thienkhoi.com/Hang/Detail/60jauf-lt2w67wm-f0b3c14</t>
  </si>
  <si>
    <t>TK-0B3C14</t>
  </si>
  <si>
    <t>46.2.3</t>
  </si>
  <si>
    <t>A Hậu</t>
  </si>
  <si>
    <t>xxxxxx6608</t>
  </si>
  <si>
    <t>418.18 Trường Sa</t>
  </si>
  <si>
    <t>36.6m</t>
  </si>
  <si>
    <t>14/01/2024 09:31</t>
  </si>
  <si>
    <t>https://data.thienkhoi.com/Hang/Detail/exptfx-lrcvr621-959ad603</t>
  </si>
  <si>
    <t>TK-9AD603</t>
  </si>
  <si>
    <t>chú thanh</t>
  </si>
  <si>
    <t>xxxxxx4231</t>
  </si>
  <si>
    <t>[SANPHAM]1322</t>
  </si>
  <si>
    <t>440.69C Nguyễn Kiệm( số cũ: 468.30.3C Nguyễn Kiệm) Nguyễn Kiệm</t>
  </si>
  <si>
    <t>38/45m</t>
  </si>
  <si>
    <t>Trưởng phòng Trần Tuyết Tâm</t>
  </si>
  <si>
    <t>15/01/2024 16:03</t>
  </si>
  <si>
    <t>https://data.thienkhoi.com/Hang/Detail/f0gq2s-lrep74wf-1901c2b5</t>
  </si>
  <si>
    <t>TK-01C2B5</t>
  </si>
  <si>
    <t>440.69C Nguyễn Kiệm( số cũ: 468.30.3C Nguyễn Kiệm)</t>
  </si>
  <si>
    <t>anh sơn</t>
  </si>
  <si>
    <t>xxxxxx5521</t>
  </si>
  <si>
    <t>Trần Tuyết Tâm</t>
  </si>
  <si>
    <t>Dòng tiền ổn định, Hiếm, Nội thất đẹp - giá trị, Để ở, Để kinh doanh, Hẻm ô tô, Chính chủ, Mặt phố</t>
  </si>
  <si>
    <t>[SANPHAM]1323</t>
  </si>
  <si>
    <t>2B Ba Gia</t>
  </si>
  <si>
    <t>27/29m</t>
  </si>
  <si>
    <t>16/01/2024 09:10</t>
  </si>
  <si>
    <t>https://data.thienkhoi.com/Hang/Detail/f0i68s-lrfpw9uf-62dd13bc</t>
  </si>
  <si>
    <t>TK-DD13BC</t>
  </si>
  <si>
    <t>2B</t>
  </si>
  <si>
    <t>Ba Gia</t>
  </si>
  <si>
    <t>Anh Giao</t>
  </si>
  <si>
    <t>xxxxxx8434</t>
  </si>
  <si>
    <t>[SANPHAM]1324</t>
  </si>
  <si>
    <t>64.2a Nguyễn Lâm</t>
  </si>
  <si>
    <t>https://data.thienkhoi.com/Hang/Detail/0762120891-1704163857631-14a262ba</t>
  </si>
  <si>
    <t>TK-A262BA</t>
  </si>
  <si>
    <t>64.2a</t>
  </si>
  <si>
    <t>[SANPHAM]1325</t>
  </si>
  <si>
    <t>328.36 Phan Văn Trị</t>
  </si>
  <si>
    <t>102.7/120m</t>
  </si>
  <si>
    <t>Đầu chủ Hồ Thị Huỳnh Giao</t>
  </si>
  <si>
    <t>https://data.thienkhoi.com/Hang/Detail/0909400470-1704168120493-9b09ad5c</t>
  </si>
  <si>
    <t>TK-09AD5C</t>
  </si>
  <si>
    <t>chú Nho</t>
  </si>
  <si>
    <t>xxxxxx0781</t>
  </si>
  <si>
    <t>[SANPHAM]1326</t>
  </si>
  <si>
    <t>155 Tân Sơn</t>
  </si>
  <si>
    <t>https://data.thienkhoi.com/Hang/Detail/0935089952-1704177080059-e7ca61bd</t>
  </si>
  <si>
    <t>TK-CA61BD</t>
  </si>
  <si>
    <t>Tân Sơn</t>
  </si>
  <si>
    <t>Võ Trọng Khánh</t>
  </si>
  <si>
    <t>xxxxxx5659</t>
  </si>
  <si>
    <t>[SANPHAM]1327</t>
  </si>
  <si>
    <t>270.36A1 Đinh Bộ Lĩnh</t>
  </si>
  <si>
    <t>https://data.thienkhoi.com/Hang/Detail/0987953195-1704183560265-67991263</t>
  </si>
  <si>
    <t>TK-991263</t>
  </si>
  <si>
    <t>270.36A1</t>
  </si>
  <si>
    <t>Viện</t>
  </si>
  <si>
    <t>xxxxxx9487</t>
  </si>
  <si>
    <t>Dòng tiền ổn định, Hiếm, Nội thất đẹp - giá trị, Để kinh doanh, Chủ cần bán gấp, Chính chủ</t>
  </si>
  <si>
    <t>[SANPHAM]1328</t>
  </si>
  <si>
    <t>752.98.17 Lạc Long Quân</t>
  </si>
  <si>
    <t>https://data.thienkhoi.com/Hang/Detail/0985884878-1704192959594-5f6276ae</t>
  </si>
  <si>
    <t>TK-6276AE</t>
  </si>
  <si>
    <t>752.98.17</t>
  </si>
  <si>
    <t>Chị Thuần</t>
  </si>
  <si>
    <t>xxxxxx6812</t>
  </si>
  <si>
    <t>[SANPHAM]1329</t>
  </si>
  <si>
    <t>185.33.10 Nguyễn Phúc Chu</t>
  </si>
  <si>
    <t>5.65 tỷ</t>
  </si>
  <si>
    <t>https://data.thienkhoi.com/Hang/Detail/0981796969-1704207156448-e17aaf6</t>
  </si>
  <si>
    <t>TK-17AAF6</t>
  </si>
  <si>
    <t>185.33.10</t>
  </si>
  <si>
    <t>Hào</t>
  </si>
  <si>
    <t>xxxxxx3793</t>
  </si>
  <si>
    <t>Hiếm, Đất - nhà cấp 4 - nhà cũ</t>
  </si>
  <si>
    <t>243.43 Nơ Trang Long</t>
  </si>
  <si>
    <t>https://data.thienkhoi.com/Hang/Detail/0981796969-1704257656590-e1450862</t>
  </si>
  <si>
    <t>TK-450862</t>
  </si>
  <si>
    <t>xxxxxx3121</t>
  </si>
  <si>
    <t>[SANPHAM]1331</t>
  </si>
  <si>
    <t>26.6 Nguyễn Hồng Đào</t>
  </si>
  <si>
    <t>https://data.thienkhoi.com/Hang/Detail/0902294507-1704272525738-e7109381</t>
  </si>
  <si>
    <t>TK-109381</t>
  </si>
  <si>
    <t>xxxxxx8468</t>
  </si>
  <si>
    <t>[SANPHAM]1332</t>
  </si>
  <si>
    <t>66.70 Trần Văn Quang</t>
  </si>
  <si>
    <t>https://data.thienkhoi.com/Hang/Detail/0903373630-1704295562467-de59328f</t>
  </si>
  <si>
    <t>TK-59328F</t>
  </si>
  <si>
    <t>xxxxxx8994</t>
  </si>
  <si>
    <t>[SANPHAM]1333</t>
  </si>
  <si>
    <t>125.42.9.7 Bùi Đình Túy</t>
  </si>
  <si>
    <t>47.6/47m</t>
  </si>
  <si>
    <t>https://data.thienkhoi.com/Hang/Detail/0944050289-1704353632206-cd8588d9</t>
  </si>
  <si>
    <t>TK-8588D9</t>
  </si>
  <si>
    <t>125.42.9.7</t>
  </si>
  <si>
    <t>Lê Thị Hồng Hạnh</t>
  </si>
  <si>
    <t>xxxxxx4944</t>
  </si>
  <si>
    <t>[SANPHAM]1334</t>
  </si>
  <si>
    <t>322L Hoà Hưng</t>
  </si>
  <si>
    <t>https://data.thienkhoi.com/Hang/Detail/0907200045-1704360466628-4f3fcbec</t>
  </si>
  <si>
    <t>TK-3FCBEC</t>
  </si>
  <si>
    <t>322L</t>
  </si>
  <si>
    <t>Nguyễn Hùng Dũng</t>
  </si>
  <si>
    <t>xxxxxx4159</t>
  </si>
  <si>
    <t>[SANPHAM]1335</t>
  </si>
  <si>
    <t>409.6 Hòa Hảo</t>
  </si>
  <si>
    <t>27.9/32m</t>
  </si>
  <si>
    <t>Trưởng phòng Võ Trần Hoàng Minh</t>
  </si>
  <si>
    <t>https://data.thienkhoi.com/Hang/Detail/0707123716-1704518785426-5d7c0371</t>
  </si>
  <si>
    <t>TK-7C0371</t>
  </si>
  <si>
    <t>Nguyễn Hồng Quân</t>
  </si>
  <si>
    <t>xxxxxx8618</t>
  </si>
  <si>
    <t>Võ Trần Hoàng Minh</t>
  </si>
  <si>
    <t>Dòng tiền ổn định, Hiếm, Để ở, Để kinh doanh, Lãi vốn (rẻ), Hẻm ô tô, Chính chủ, Thế chấp ngân hàng</t>
  </si>
  <si>
    <t>[SANPHAM]1336</t>
  </si>
  <si>
    <t>128.31 Bành Văn Trân</t>
  </si>
  <si>
    <t>42/44.7m</t>
  </si>
  <si>
    <t>Trưởng phòng Hoàng Nhật Quân</t>
  </si>
  <si>
    <t>https://data.thienkhoi.com/Hang/Detail/0949206296-1704525594027-d079e535</t>
  </si>
  <si>
    <t>TK-79E535</t>
  </si>
  <si>
    <t>xxxxxx7367</t>
  </si>
  <si>
    <t>Hoàng Nhật Quân</t>
  </si>
  <si>
    <t>152.39.1 lý chính thắng</t>
  </si>
  <si>
    <t>46.6m</t>
  </si>
  <si>
    <t>9.5m</t>
  </si>
  <si>
    <t>14/01/2024 09:15</t>
  </si>
  <si>
    <t>https://data.thienkhoi.com/Hang/Detail/filc6e-lrcv66x3-7367a487</t>
  </si>
  <si>
    <t>TK-67A487</t>
  </si>
  <si>
    <t>152.39.1</t>
  </si>
  <si>
    <t>xxxxxx3878</t>
  </si>
  <si>
    <t>96.2 Đỗ Tấn Phong</t>
  </si>
  <si>
    <t>https://data.thienkhoi.com/Hang/Detail/0903158349-1704526837240-14dbe07</t>
  </si>
  <si>
    <t>TK-4DBE07</t>
  </si>
  <si>
    <t>a hiển</t>
  </si>
  <si>
    <t>xxxxxx4949</t>
  </si>
  <si>
    <t>Hiếm, Nội thất đẹp - giá trị, Để ở, Lãi vốn (rẻ), Chủ cần bán gấp, Hẻm ô tô</t>
  </si>
  <si>
    <t>[SANPHAM]1339</t>
  </si>
  <si>
    <t>8.2a1 Nguyễn Thiện Thuật</t>
  </si>
  <si>
    <t>https://data.thienkhoi.com/Hang/Detail/0925229079-1704528777391-3e35a6f3</t>
  </si>
  <si>
    <t>TK-35A6F3</t>
  </si>
  <si>
    <t>8.2a1</t>
  </si>
  <si>
    <t>xxxxxx5601</t>
  </si>
  <si>
    <t>Để ở, Để kinh doanh, Chủ cần bán gấp, Hẻm ô tô, Đất - nhà cấp 4 - nhà cũ, Chính chủ</t>
  </si>
  <si>
    <t>[SANPHAM]1340</t>
  </si>
  <si>
    <t>250 Bình Quới</t>
  </si>
  <si>
    <t>82.6/122m</t>
  </si>
  <si>
    <t>Đầu chủ Trần Hoài Phương</t>
  </si>
  <si>
    <t>https://data.thienkhoi.com/Hang/Detail/0938602837-1704602443110-b4c45ce5</t>
  </si>
  <si>
    <t>TK-C45CE5</t>
  </si>
  <si>
    <t>xxxxxx8933</t>
  </si>
  <si>
    <t>Dòng tiền ổn định, View hồ - công viên, Để kinh doanh, Lãi vốn (rẻ), Chủ cần bán gấp, Chính chủ</t>
  </si>
  <si>
    <t>[SANPHAM]1341</t>
  </si>
  <si>
    <t>127.103.18.4.24 Ni Sư Huỳnh Liên</t>
  </si>
  <si>
    <t>Đầu chủ Nguyễn Anh Tuấn</t>
  </si>
  <si>
    <t>26/12/2023 19:54</t>
  </si>
  <si>
    <t>https://data.thienkhoi.com/Hang/Detail/0898615855-1703595290274-1bcb5c65</t>
  </si>
  <si>
    <t>TK-CB5C65</t>
  </si>
  <si>
    <t>127.103.18.4.24</t>
  </si>
  <si>
    <t>Tuân</t>
  </si>
  <si>
    <t>xxxxxx7246</t>
  </si>
  <si>
    <t>Dòng tiền ổn định</t>
  </si>
  <si>
    <t>18.66B Trần Quang Diệu</t>
  </si>
  <si>
    <t>https://data.thienkhoi.com/Hang/Detail/ezshng-lusct7kp-8c30632a</t>
  </si>
  <si>
    <t>TK-30632A</t>
  </si>
  <si>
    <t>18.66B</t>
  </si>
  <si>
    <t>Nguyễn Thị Oanh</t>
  </si>
  <si>
    <t>xxxxxx1059</t>
  </si>
  <si>
    <t>[SANPHAM]1343</t>
  </si>
  <si>
    <t>189.18.9 Hoàng Hoa Thám</t>
  </si>
  <si>
    <t>68/78m</t>
  </si>
  <si>
    <t>Đầu chủ Đinh Thị Ánh Tuyết</t>
  </si>
  <si>
    <t>27/12/2023 10:40</t>
  </si>
  <si>
    <t>https://data.thienkhoi.com/Hang/Detail/0918987918-1703648436360-540390dd</t>
  </si>
  <si>
    <t>TK-0390DD</t>
  </si>
  <si>
    <t>189.18.9</t>
  </si>
  <si>
    <t>Anh D</t>
  </si>
  <si>
    <t>xxxxxx1866</t>
  </si>
  <si>
    <t>[SANPHAM]1344</t>
  </si>
  <si>
    <t>464.20 Trường Sa</t>
  </si>
  <si>
    <t>27/12/2023 12:17</t>
  </si>
  <si>
    <t>https://data.thienkhoi.com/Hang/Detail/0762120891-1703654241740-5923b40b</t>
  </si>
  <si>
    <t>TK-23B40B</t>
  </si>
  <si>
    <t>xxxxxx1111</t>
  </si>
  <si>
    <t>[SANPHAM]1345</t>
  </si>
  <si>
    <t>153.16.8D Nguyễn Thượng Hiền</t>
  </si>
  <si>
    <t>45.2/50m</t>
  </si>
  <si>
    <t>27/12/2023 15:27</t>
  </si>
  <si>
    <t>https://data.thienkhoi.com/Hang/Detail/0909400470-1703665651141-3691ec6b</t>
  </si>
  <si>
    <t>TK-91EC6B</t>
  </si>
  <si>
    <t>153.16.8D</t>
  </si>
  <si>
    <t>chú Lương</t>
  </si>
  <si>
    <t>xxxxxx5011</t>
  </si>
  <si>
    <t>[SANPHAM]1346</t>
  </si>
  <si>
    <t>363.27.1 Đinh Bộ Lĩnh</t>
  </si>
  <si>
    <t>77.3m</t>
  </si>
  <si>
    <t>Đầu chủ Phạm Đức Mạnh</t>
  </si>
  <si>
    <t>27/12/2023 17:14</t>
  </si>
  <si>
    <t>https://data.thienkhoi.com/Hang/Detail/0913279066-1703672053298-92628149</t>
  </si>
  <si>
    <t>TK-628149</t>
  </si>
  <si>
    <t>363.27.1</t>
  </si>
  <si>
    <t>xxxxxx6264</t>
  </si>
  <si>
    <t>Phạm Đức Mạnh</t>
  </si>
  <si>
    <t>Dòng tiền ổn định, Nội thất đẹp - giá trị, Hẻm ô tô, Chính chủ</t>
  </si>
  <si>
    <t>[SANPHAM]1347</t>
  </si>
  <si>
    <t>29C phú mỹ</t>
  </si>
  <si>
    <t>28/12/2023 08:58</t>
  </si>
  <si>
    <t>https://data.thienkhoi.com/Hang/Detail/0973221018-1703728706751-13b027af</t>
  </si>
  <si>
    <t>TK-B027AF</t>
  </si>
  <si>
    <t>29C</t>
  </si>
  <si>
    <t>phú mỹ</t>
  </si>
  <si>
    <t>nguyễn thị kim anh</t>
  </si>
  <si>
    <t>xxxxxx0989</t>
  </si>
  <si>
    <t>Hiếm, Hẻm ô tô, Đất - nhà cấp 4 - nhà cũ, Chính chủ</t>
  </si>
  <si>
    <t>[SANPHAM]1348</t>
  </si>
  <si>
    <t>21.46 Tự Lập</t>
  </si>
  <si>
    <t>28/12/2023 11:02</t>
  </si>
  <si>
    <t>https://data.thienkhoi.com/Hang/Detail/0762120891-1703736177695-3ff10fb1</t>
  </si>
  <si>
    <t>TK-F10FB1</t>
  </si>
  <si>
    <t>Tự Lập</t>
  </si>
  <si>
    <t>anh Sang</t>
  </si>
  <si>
    <t>xxxxxx2962</t>
  </si>
  <si>
    <t>[SANPHAM]1349</t>
  </si>
  <si>
    <t>66.23A Phan Sào Nam</t>
  </si>
  <si>
    <t>320 triệu</t>
  </si>
  <si>
    <t>28/12/2023 11:31</t>
  </si>
  <si>
    <t>https://data.thienkhoi.com/Hang/Detail/0935089952-1703737900092-de5e8139</t>
  </si>
  <si>
    <t>TK-5E8139</t>
  </si>
  <si>
    <t>66.23A</t>
  </si>
  <si>
    <t>Dương Thanh Phong</t>
  </si>
  <si>
    <t>xxxxxx0251</t>
  </si>
  <si>
    <t>81.3 Phó Đức Chính</t>
  </si>
  <si>
    <t>28/12/2023 15:13</t>
  </si>
  <si>
    <t>https://data.thienkhoi.com/Hang/Detail/0931211115-1703751236607-6ecd16da</t>
  </si>
  <si>
    <t>TK-CD16DA</t>
  </si>
  <si>
    <t>Phó Đức Chính</t>
  </si>
  <si>
    <t xml:space="preserve">Chị Oanh </t>
  </si>
  <si>
    <t>xxxxxx7476</t>
  </si>
  <si>
    <t>[SANPHAM]1351</t>
  </si>
  <si>
    <t>513.24.5 Phạm Văn Bạch</t>
  </si>
  <si>
    <t>47.6/140m</t>
  </si>
  <si>
    <t>Đầu chủ Tô Thăng Long</t>
  </si>
  <si>
    <t>29/12/2023 10:40</t>
  </si>
  <si>
    <t>https://data.thienkhoi.com/Hang/Detail/0937145618-1703821201608-4153931d</t>
  </si>
  <si>
    <t>TK-53931D</t>
  </si>
  <si>
    <t>513.24.5</t>
  </si>
  <si>
    <t>[SANPHAM]1352</t>
  </si>
  <si>
    <t>107.26.2 Ni Sư Huỳnh Liên</t>
  </si>
  <si>
    <t>19.3/20m</t>
  </si>
  <si>
    <t>29/12/2023 11:10</t>
  </si>
  <si>
    <t>https://data.thienkhoi.com/Hang/Detail/0924366665-1703823026952-d3d0d3c5</t>
  </si>
  <si>
    <t>TK-D0D3C5</t>
  </si>
  <si>
    <t>107.26.2</t>
  </si>
  <si>
    <t xml:space="preserve">Lê Thị Thương </t>
  </si>
  <si>
    <t>xxxxxx9281</t>
  </si>
  <si>
    <t>[SANPHAM]1353</t>
  </si>
  <si>
    <t>554.8 Phạm Văn Đồng</t>
  </si>
  <si>
    <t>29/12/2023 14:49</t>
  </si>
  <si>
    <t>https://data.thienkhoi.com/Hang/Detail/0917015379-1703836180466-9f198c14</t>
  </si>
  <si>
    <t>TK-198C14</t>
  </si>
  <si>
    <t xml:space="preserve">Anh Việt </t>
  </si>
  <si>
    <t>xxxxxx6816</t>
  </si>
  <si>
    <t>[SANPHAM]1354</t>
  </si>
  <si>
    <t>269.21 nguyễn duy dương</t>
  </si>
  <si>
    <t>Đầu chủ Nguyễn Văn Sang</t>
  </si>
  <si>
    <t>29/12/2023 15:08</t>
  </si>
  <si>
    <t>https://data.thienkhoi.com/Hang/Detail/0938061929-1703837281483-820953c6</t>
  </si>
  <si>
    <t>TK-0953C6</t>
  </si>
  <si>
    <t>nguyễn duy dương</t>
  </si>
  <si>
    <t>anh Phong</t>
  </si>
  <si>
    <t>xxxxxx2286</t>
  </si>
  <si>
    <t>[SANPHAM]1355</t>
  </si>
  <si>
    <t>86.99.26 Âu Cơ</t>
  </si>
  <si>
    <t>108/84m</t>
  </si>
  <si>
    <t>7.1m</t>
  </si>
  <si>
    <t>29/12/2023 16:43</t>
  </si>
  <si>
    <t>https://data.thienkhoi.com/Hang/Detail/0768688865-1703842988266-7f9a1490</t>
  </si>
  <si>
    <t>TK-9A1490</t>
  </si>
  <si>
    <t>86.99.26</t>
  </si>
  <si>
    <t>Chú Thu người quyết bán</t>
  </si>
  <si>
    <t>xxxxxx1355</t>
  </si>
  <si>
    <t>[SANPHAM]1356</t>
  </si>
  <si>
    <t>290.45.20.11 Nơ Trang Long</t>
  </si>
  <si>
    <t>97/110m</t>
  </si>
  <si>
    <t>30/12/2023 19:06</t>
  </si>
  <si>
    <t>https://data.thienkhoi.com/Hang/Detail/0912865558-1703937961911-df9ecbe2</t>
  </si>
  <si>
    <t>TK-9ECBE2</t>
  </si>
  <si>
    <t>290.45.20.11</t>
  </si>
  <si>
    <t>chị Mỹ</t>
  </si>
  <si>
    <t>xxxxxx0193</t>
  </si>
  <si>
    <t>[SANPHAM]1357</t>
  </si>
  <si>
    <t>544.61 lý thường kiệt</t>
  </si>
  <si>
    <t>31/12/2023 11:46</t>
  </si>
  <si>
    <t>https://data.thienkhoi.com/Hang/Detail/0793650789-1703997983092-f4557060</t>
  </si>
  <si>
    <t>TK-557060</t>
  </si>
  <si>
    <t>giao</t>
  </si>
  <si>
    <t>xxxxxx0838</t>
  </si>
  <si>
    <t>[SANPHAM]1358</t>
  </si>
  <si>
    <t>1075 Cách Mạng Tháng Tám</t>
  </si>
  <si>
    <t>87.3/88m</t>
  </si>
  <si>
    <t>31/12/2023 18:38</t>
  </si>
  <si>
    <t>https://data.thienkhoi.com/Hang/Detail/0988651778-1704022701721-164d4647</t>
  </si>
  <si>
    <t>TK-4D4647</t>
  </si>
  <si>
    <t>Cô Hà</t>
  </si>
  <si>
    <t>xxxxxx6681</t>
  </si>
  <si>
    <t>Dòng tiền ổn định, Hiếm, Để kinh doanh, Chủ cần bán gấp, Chính chủ, Mặt phố, Lô góc</t>
  </si>
  <si>
    <t>193.44.2 Nam Kỳ Khởi Nghĩa</t>
  </si>
  <si>
    <t>https://data.thienkhoi.com/Hang/Detail/0971009920-1704526672111-d3426dfd</t>
  </si>
  <si>
    <t>TK-426DFD</t>
  </si>
  <si>
    <t>193.44.2</t>
  </si>
  <si>
    <t>Lý Ngọc Dung</t>
  </si>
  <si>
    <t>xxxxxx0566</t>
  </si>
  <si>
    <t>46.41.43 Vườn Chuối</t>
  </si>
  <si>
    <t>https://data.thienkhoi.com/Hang/Detail/5y6thz-lvugd75g-85e1ddf</t>
  </si>
  <si>
    <t>TK-5E1DDF</t>
  </si>
  <si>
    <t>46.41.43</t>
  </si>
  <si>
    <t>chị thuỷ</t>
  </si>
  <si>
    <t>xxxxxx8349</t>
  </si>
  <si>
    <t>[SANPHAM]1359</t>
  </si>
  <si>
    <t>372.30.4b cách mạng tháng 8</t>
  </si>
  <si>
    <t>30/29m</t>
  </si>
  <si>
    <t>https://data.thienkhoi.com/Hang/Detail/gc79kb-lxbi1s6w-8030839</t>
  </si>
  <si>
    <t>TK-030839</t>
  </si>
  <si>
    <t>372.30.4b</t>
  </si>
  <si>
    <t>[SANPHAM]1362</t>
  </si>
  <si>
    <t>3 Tân Canh</t>
  </si>
  <si>
    <t>23.5 tỷ</t>
  </si>
  <si>
    <t>Vũ Đức Quý_ĐC</t>
  </si>
  <si>
    <t>13/07/2024 21:06</t>
  </si>
  <si>
    <t>https://data.thienkhoi.com/Hang/Detail/fxblnb-lyk79ypv-46048f96</t>
  </si>
  <si>
    <t>TK-048F96</t>
  </si>
  <si>
    <t>Tân Canh</t>
  </si>
  <si>
    <t xml:space="preserve">A.Chiến </t>
  </si>
  <si>
    <t>xxxxxx7722</t>
  </si>
  <si>
    <t>Triệu đô, Dòng tiền ổn định, Hiếm, Đất - nhà cấp 4 - nhà cũ, Chính chủ, Mặt phố</t>
  </si>
  <si>
    <t>[SANPHAM]1363</t>
  </si>
  <si>
    <t>216D Nguyễn Đình Chính</t>
  </si>
  <si>
    <t>53.9m</t>
  </si>
  <si>
    <t>13/07/2024 20:12</t>
  </si>
  <si>
    <t>https://data.thienkhoi.com/Hang/Detail/fm29v5-lyk5ctd5-516997cf</t>
  </si>
  <si>
    <t>TK-6997CF</t>
  </si>
  <si>
    <t>216D</t>
  </si>
  <si>
    <t>chị Thảo</t>
  </si>
  <si>
    <t>Hiếm, Để ở, Để kinh doanh, Chủ cần bán gấp, Chính chủ, Mặt phố</t>
  </si>
  <si>
    <t>[SANPHAM]1364</t>
  </si>
  <si>
    <t>98 Nguyễn Thượng Hiền</t>
  </si>
  <si>
    <t>8/20m</t>
  </si>
  <si>
    <t>13/07/2024 20:01</t>
  </si>
  <si>
    <t>https://data.thienkhoi.com/Hang/Detail/exufjy-lyk4xzgv-7860dbd6</t>
  </si>
  <si>
    <t>TK-60DBD6</t>
  </si>
  <si>
    <t>xxxxxx5339</t>
  </si>
  <si>
    <t>Dòng tiền ổn định, Hiếm, Để ở, Để kinh doanh, Chính chủ, Mặt phố</t>
  </si>
  <si>
    <t>[SANPHAM]1365</t>
  </si>
  <si>
    <t>482.5.13 Phú Thọ Hoà</t>
  </si>
  <si>
    <t>13/07/2024 19:24</t>
  </si>
  <si>
    <t>https://data.thienkhoi.com/Hang/Detail/g8jbe1-lyk3m8by-548aad73</t>
  </si>
  <si>
    <t>TK-8AAD73</t>
  </si>
  <si>
    <t>Phú Thọ Hòa</t>
  </si>
  <si>
    <t>482.5.13</t>
  </si>
  <si>
    <t>Phú Thọ Hoà</t>
  </si>
  <si>
    <t>Chung</t>
  </si>
  <si>
    <t>xxxxxx3079</t>
  </si>
  <si>
    <t>[SANPHAM]1366</t>
  </si>
  <si>
    <t>12.35A (số mới 178.39) Tô Hiệu</t>
  </si>
  <si>
    <t>13/07/2024 18:54</t>
  </si>
  <si>
    <t>https://data.thienkhoi.com/Hang/Detail/ex7awb-lyk2kh34-ff4e2749</t>
  </si>
  <si>
    <t>TK-4E2749</t>
  </si>
  <si>
    <t>Hiệp Tân</t>
  </si>
  <si>
    <t>12.35A (số mới 178.39)</t>
  </si>
  <si>
    <t>Tô Hiệu</t>
  </si>
  <si>
    <t>xxxxxx3863</t>
  </si>
  <si>
    <t>[SANPHAM]1367</t>
  </si>
  <si>
    <t>229.3.21 Lê Quang Định</t>
  </si>
  <si>
    <t>47/57m</t>
  </si>
  <si>
    <t>13/07/2024 18:42</t>
  </si>
  <si>
    <t>https://data.thienkhoi.com/Hang/Detail/ex7awb-lyk25122-4789de93</t>
  </si>
  <si>
    <t>TK-89DE93</t>
  </si>
  <si>
    <t>229.3.21</t>
  </si>
  <si>
    <t>mr Hà- Thảo</t>
  </si>
  <si>
    <t>xxxxxx9930</t>
  </si>
  <si>
    <t>[SANPHAM]1368</t>
  </si>
  <si>
    <t>4B Mễ Cốc</t>
  </si>
  <si>
    <t>116.1m</t>
  </si>
  <si>
    <t>13/07/2024 17:33</t>
  </si>
  <si>
    <t>https://data.thienkhoi.com/Hang/Detail/f139q8-lyjzof6n-6d7be9f8</t>
  </si>
  <si>
    <t>TK-7BE9F8</t>
  </si>
  <si>
    <t>4B</t>
  </si>
  <si>
    <t>Mễ Cốc</t>
  </si>
  <si>
    <t>Anh Minh</t>
  </si>
  <si>
    <t>xxxxxx7196</t>
  </si>
  <si>
    <t>Dòng tiền ổn định, Hiếm, View hồ - công viên, Để kinh doanh, Lãi vốn (rẻ), Chủ cần bán gấp, Hẻm ô tô, Chính chủ, Mặt phố</t>
  </si>
  <si>
    <t>[SANPHAM]1369</t>
  </si>
  <si>
    <t>70 Nguyễn Văn Quỳ</t>
  </si>
  <si>
    <t>507m</t>
  </si>
  <si>
    <t>45.9 tỷ</t>
  </si>
  <si>
    <t>13/07/2024 16:46</t>
  </si>
  <si>
    <t>https://data.thienkhoi.com/Hang/Detail/extyry-lyjxz5r8-ee0ebb48</t>
  </si>
  <si>
    <t>TK-0EBB48</t>
  </si>
  <si>
    <t>Phú Thuận</t>
  </si>
  <si>
    <t>Nguyễn Văn Quỳ</t>
  </si>
  <si>
    <t>Phan Nguyễn Quyền</t>
  </si>
  <si>
    <t>Triệu đô, Để kinh doanh, Chủ cần bán gấp, Chính chủ, Thế chấp ngân hàng, Thang máy, Mặt phố</t>
  </si>
  <si>
    <t>[SANPHAM]1370</t>
  </si>
  <si>
    <t>482.10.55B1 Nơ Trang Long</t>
  </si>
  <si>
    <t>39.1m</t>
  </si>
  <si>
    <t>13/07/2024 16:39</t>
  </si>
  <si>
    <t>https://data.thienkhoi.com/Hang/Detail/dzxv0g-lyjxpzse-f14ca563</t>
  </si>
  <si>
    <t>TK-4CA563</t>
  </si>
  <si>
    <t>482.10.55B1</t>
  </si>
  <si>
    <t>Lê Ngọc Hà</t>
  </si>
  <si>
    <t>xxxxxx4931</t>
  </si>
  <si>
    <t>[SANPHAM]1371</t>
  </si>
  <si>
    <t>160.19 Hồng lạc</t>
  </si>
  <si>
    <t>42/48m</t>
  </si>
  <si>
    <t>13/07/2024 16:32</t>
  </si>
  <si>
    <t>https://data.thienkhoi.com/Hang/Detail/ey1sc7-lyjxh7dn-b19bb693</t>
  </si>
  <si>
    <t>TK-9BB693</t>
  </si>
  <si>
    <t>Hồng lạc</t>
  </si>
  <si>
    <t>Nguyễn Thị Mận</t>
  </si>
  <si>
    <t>xxxxxx8279</t>
  </si>
  <si>
    <t>[SANPHAM]1372</t>
  </si>
  <si>
    <t>79 ( 31 đường 99) đường 99</t>
  </si>
  <si>
    <t>147m</t>
  </si>
  <si>
    <t>Trần Văn Tuận</t>
  </si>
  <si>
    <t>13/07/2024 16:07</t>
  </si>
  <si>
    <t>https://data.thienkhoi.com/Hang/Detail/fwojw1-lyjwlej5-1aa1fd62</t>
  </si>
  <si>
    <t>TK-A1FD62</t>
  </si>
  <si>
    <t>Phước Long A</t>
  </si>
  <si>
    <t>79 ( 31 đường 99)</t>
  </si>
  <si>
    <t>đường 99</t>
  </si>
  <si>
    <t>a Quang</t>
  </si>
  <si>
    <t>Dòng tiền ổn định, Chính chủ, Thế chấp ngân hàng</t>
  </si>
  <si>
    <t>[SANPHAM]1373</t>
  </si>
  <si>
    <t>390 Trần Hưng Đạo</t>
  </si>
  <si>
    <t>29.5 tỷ</t>
  </si>
  <si>
    <t>13/07/2024 15:52</t>
  </si>
  <si>
    <t>https://data.thienkhoi.com/Hang/Detail/ejxg0r-lyjw22iz-88de85e9</t>
  </si>
  <si>
    <t>TK-DE85E9</t>
  </si>
  <si>
    <t>Trần Hưng Đạo</t>
  </si>
  <si>
    <t>cô yến</t>
  </si>
  <si>
    <t>xxxxxx7678</t>
  </si>
  <si>
    <t>Triệu đô, Hiếm, Nội thất đẹp - giá trị, Chính chủ, Thang máy, Mặt phố</t>
  </si>
  <si>
    <t>[SANPHAM]1374</t>
  </si>
  <si>
    <t>606.3 3/2</t>
  </si>
  <si>
    <t>9.3m</t>
  </si>
  <si>
    <t>13/07/2024 15:08</t>
  </si>
  <si>
    <t>https://data.thienkhoi.com/Hang/Detail/flm932-lyjuhj9x-f231a68a</t>
  </si>
  <si>
    <t>TK-31A68A</t>
  </si>
  <si>
    <t>Nguyễn Thị Thu Hường</t>
  </si>
  <si>
    <t>xxxxxx4679</t>
  </si>
  <si>
    <t>Để ở, Để kinh doanh, Chủ cần bán gấp, Hẻm ô tô, Chính chủ, Mặt phố</t>
  </si>
  <si>
    <t>[SANPHAM]1375</t>
  </si>
  <si>
    <t>138.46 Nguyễn Trãi</t>
  </si>
  <si>
    <t>13/07/2024 14:17</t>
  </si>
  <si>
    <t>https://data.thienkhoi.com/Hang/Detail/dvuwb1-lyjsnc40-e3307f4e</t>
  </si>
  <si>
    <t>TK-307F4E</t>
  </si>
  <si>
    <t>Nguyễn Trãi</t>
  </si>
  <si>
    <t>xxxxxx2291</t>
  </si>
  <si>
    <t>Triệu đô, Hiếm, Nội thất đẹp - giá trị, Để ở, Hẻm ô tô, Chính chủ, Thang máy</t>
  </si>
  <si>
    <t>117.28 Bàn Cờ</t>
  </si>
  <si>
    <t>Nguyễn Thị Anh Đào</t>
  </si>
  <si>
    <t>18/05/2024 15:24</t>
  </si>
  <si>
    <t>https://data.thienkhoi.com/Hang/Detail/fi1y4q-lwbue5d1-a084caf0</t>
  </si>
  <si>
    <t>TK-84CAF0</t>
  </si>
  <si>
    <t>Bàn Cờ</t>
  </si>
  <si>
    <t xml:space="preserve">Hà Lệ Thủy </t>
  </si>
  <si>
    <t>xxxxxx3603</t>
  </si>
  <si>
    <t>[SANPHAM]1377</t>
  </si>
  <si>
    <t>958.43 Lạc Long Quân</t>
  </si>
  <si>
    <t>4.15 tỷ</t>
  </si>
  <si>
    <t>13/07/2024 12:10</t>
  </si>
  <si>
    <t>https://data.thienkhoi.com/Hang/Detail/g2441s-lyjo4vla-83ee6eab</t>
  </si>
  <si>
    <t>TK-EE6EAB</t>
  </si>
  <si>
    <t>Trần Thị Bích Liên</t>
  </si>
  <si>
    <t>xxxxxx7177</t>
  </si>
  <si>
    <t>[SANPHAM]1378</t>
  </si>
  <si>
    <t>39 Lê Văn Thịnh</t>
  </si>
  <si>
    <t>ĐẦU CHỦ TỐNG THÁI TỶ</t>
  </si>
  <si>
    <t>13/07/2024 12:04</t>
  </si>
  <si>
    <t>https://data.thienkhoi.com/Hang/Detail/fotcap-lyjnxj4f-d99b9c54</t>
  </si>
  <si>
    <t>TK-9B9C54</t>
  </si>
  <si>
    <t>Bình Trưng Đông</t>
  </si>
  <si>
    <t>Lê Văn Thịnh</t>
  </si>
  <si>
    <t>Huỳnh Thị Kim Nga</t>
  </si>
  <si>
    <t>xxxxxx8909</t>
  </si>
  <si>
    <t>[SANPHAM]1379</t>
  </si>
  <si>
    <t>736.105 Lê Đức Thọ</t>
  </si>
  <si>
    <t>13/07/2024 12:03</t>
  </si>
  <si>
    <t>https://data.thienkhoi.com/Hang/Detail/f1flw6-lyjnvxgz-3cc9a533</t>
  </si>
  <si>
    <t>TK-C9A533</t>
  </si>
  <si>
    <t>Lê Đức Thọ</t>
  </si>
  <si>
    <t>a Xuân</t>
  </si>
  <si>
    <t>xxxxxx9836</t>
  </si>
  <si>
    <t>Dòng tiền ổn định, Hiếm, View hồ - công viên, Nội thất đẹp - giá trị, Để ở, Để kinh doanh, Lãi vốn (rẻ), Chủ cần bán gấp, Hẻm ô tô, Đất - nhà cấp 4 - nhà cũ, Chính chủ, Thế chấp ngân hàng, Mặt phố, Lô góc</t>
  </si>
  <si>
    <t>[SANPHAM]1380</t>
  </si>
  <si>
    <t>10.11A1 ( Số Mới 71.10 ) 14A Cư Xá Ngân Hàng</t>
  </si>
  <si>
    <t>35/45m</t>
  </si>
  <si>
    <t>Nguyễn Thành Đông</t>
  </si>
  <si>
    <t>13/07/2024 11:52</t>
  </si>
  <si>
    <t>https://data.thienkhoi.com/Hang/Detail/bmm5z8-lyjnha67-20f1d101</t>
  </si>
  <si>
    <t>TK-F1D101</t>
  </si>
  <si>
    <t>Tân Thuận Tây</t>
  </si>
  <si>
    <t>10.11A1 ( Số Mới 71.10 )</t>
  </si>
  <si>
    <t>14A Cư Xá Ngân Hàng</t>
  </si>
  <si>
    <t>phạm lê thu trang</t>
  </si>
  <si>
    <t>xxxxxx8103</t>
  </si>
  <si>
    <t>[SANPHAM]1381</t>
  </si>
  <si>
    <t>109 Đường Số 47</t>
  </si>
  <si>
    <t>13/07/2024 11:50</t>
  </si>
  <si>
    <t>https://data.thienkhoi.com/Hang/Detail/col715-lyjnfdxm-4a0ef3fc</t>
  </si>
  <si>
    <t>TK-0EF3FC</t>
  </si>
  <si>
    <t>Tân Tạo</t>
  </si>
  <si>
    <t>Đường Số 47</t>
  </si>
  <si>
    <t>Phùng Trấn Tín</t>
  </si>
  <si>
    <t>xxxxxx0802</t>
  </si>
  <si>
    <t>[SANPHAM]1382</t>
  </si>
  <si>
    <t>64/81m</t>
  </si>
  <si>
    <t>13/07/2024 11:38</t>
  </si>
  <si>
    <t>https://data.thienkhoi.com/Hang/Detail/gayxn2-lyjmyzwa-3ee02f4b</t>
  </si>
  <si>
    <t>TK-E02F4B</t>
  </si>
  <si>
    <t>Tuyết</t>
  </si>
  <si>
    <t>Hiếm, Để ở, Để kinh doanh, Hẻm ô tô, Chính chủ, Thế chấp ngân hàng</t>
  </si>
  <si>
    <t>[SANPHAM]1383</t>
  </si>
  <si>
    <t>133.75 (SC 476.250 Âu Cơ) Ni Sư Huỳnh Liên</t>
  </si>
  <si>
    <t>13/07/2024 11:20</t>
  </si>
  <si>
    <t>https://data.thienkhoi.com/Hang/Detail/exbe99-lyjmclpg-b7b3c006</t>
  </si>
  <si>
    <t>TK-B3C006</t>
  </si>
  <si>
    <t>133.75 (SC 476.250 Âu Cơ)</t>
  </si>
  <si>
    <t>Lê Thị Kim Huê</t>
  </si>
  <si>
    <t>xxxxxx1738</t>
  </si>
  <si>
    <t>[SANPHAM]1384</t>
  </si>
  <si>
    <t>43.14.24 Cộng Hoà</t>
  </si>
  <si>
    <t>98m</t>
  </si>
  <si>
    <t>13/07/2024 11:15</t>
  </si>
  <si>
    <t>https://data.thienkhoi.com/Hang/Detail/fejck1-lyjm5ymq-e8e5c7c</t>
  </si>
  <si>
    <t>TK-8E5C7C</t>
  </si>
  <si>
    <t>43.14.24</t>
  </si>
  <si>
    <t>a Cương</t>
  </si>
  <si>
    <t>xxxxxx3636</t>
  </si>
  <si>
    <t>Hiếm, Nội thất đẹp - giá trị, Để kinh doanh, Lãi vốn (rẻ), Chủ cần bán gấp, Hẻm ô tô</t>
  </si>
  <si>
    <t>[SANPHAM]1385</t>
  </si>
  <si>
    <t>371.20 Tân Chánh Hiệp 13</t>
  </si>
  <si>
    <t>13/07/2024 11:14</t>
  </si>
  <si>
    <t>https://data.thienkhoi.com/Hang/Detail/fhrm01-lyjm4pr9-e7ee4b38</t>
  </si>
  <si>
    <t>TK-EE4B38</t>
  </si>
  <si>
    <t>Tân Chánh Hiệp</t>
  </si>
  <si>
    <t>Tân Chánh Hiệp 13</t>
  </si>
  <si>
    <t>ĐỖ THỊ GIANG</t>
  </si>
  <si>
    <t>xxxxxx8698</t>
  </si>
  <si>
    <t>Dòng tiền ổn định, Hiếm, Để ở, Hẻm ô tô</t>
  </si>
  <si>
    <t>[SANPHAM]1386</t>
  </si>
  <si>
    <t>46.6.3 Lý Thánh Tông</t>
  </si>
  <si>
    <t>19.4/24m</t>
  </si>
  <si>
    <t>13/07/2024 11:12</t>
  </si>
  <si>
    <t>https://data.thienkhoi.com/Hang/Detail/flm932-lyjm2gag-f1a3dcf5</t>
  </si>
  <si>
    <t>TK-A3DCF5</t>
  </si>
  <si>
    <t>46.6.3</t>
  </si>
  <si>
    <t>Lý Thánh Tông</t>
  </si>
  <si>
    <t>[SANPHAM]1387</t>
  </si>
  <si>
    <t>13/07/2024 10:37</t>
  </si>
  <si>
    <t>https://data.thienkhoi.com/Hang/Detail/f073us-lyjksqbw-e8e3d6dc</t>
  </si>
  <si>
    <t>TK-E3D6DC</t>
  </si>
  <si>
    <t>Đồng Đức Thành</t>
  </si>
  <si>
    <t>xxxxxx1383</t>
  </si>
  <si>
    <t>[SANPHAM]1388</t>
  </si>
  <si>
    <t>11+13 Tên Lửa</t>
  </si>
  <si>
    <t>667/727m</t>
  </si>
  <si>
    <t>99 tỷ</t>
  </si>
  <si>
    <t>80-100 Tỷ</t>
  </si>
  <si>
    <t>13/07/2024 10:34</t>
  </si>
  <si>
    <t>https://data.thienkhoi.com/Hang/Detail/fgfx7c-lyjkov2z-4dc8b406</t>
  </si>
  <si>
    <t>TK-C8B406</t>
  </si>
  <si>
    <t>Bình Trị Đông B</t>
  </si>
  <si>
    <t>11+13</t>
  </si>
  <si>
    <t>Tên Lửa</t>
  </si>
  <si>
    <t>xxxxxx9784</t>
  </si>
  <si>
    <t>Triệu đô, Dòng tiền ổn định, Hiếm, Để kinh doanh, Chủ cần bán gấp, Chính chủ, Mặt phố, Lô góc</t>
  </si>
  <si>
    <t>[SANPHAM]1389</t>
  </si>
  <si>
    <t>33.8 Nguyễn Trung Trực</t>
  </si>
  <si>
    <t>127m</t>
  </si>
  <si>
    <t>14.4 tỷ</t>
  </si>
  <si>
    <t>13/07/2024 10:18</t>
  </si>
  <si>
    <t>https://data.thienkhoi.com/Hang/Detail/f0jakc-lyjk53zb-8f8c0998</t>
  </si>
  <si>
    <t>TK-8C0998</t>
  </si>
  <si>
    <t>chị Chi (con ruột)</t>
  </si>
  <si>
    <t>xxxxxx5586</t>
  </si>
  <si>
    <t>[SANPHAM]1390</t>
  </si>
  <si>
    <t>391.49 Sư Vạn Hạnh</t>
  </si>
  <si>
    <t>22.5 tỷ</t>
  </si>
  <si>
    <t>13/07/2024 10:10</t>
  </si>
  <si>
    <t>https://data.thienkhoi.com/Hang/Detail/fnwkdz-lyjjuxux-920211bd</t>
  </si>
  <si>
    <t>TK-0211BD</t>
  </si>
  <si>
    <t>Nguyễn Đình Tứ</t>
  </si>
  <si>
    <t>Triệu đô, Hiếm, Nội thất đẹp - giá trị, Lãi vốn (rẻ), Hẻm ô tô, Chính chủ, Thế chấp ngân hàng</t>
  </si>
  <si>
    <t>[SANPHAM]1391</t>
  </si>
  <si>
    <t>401.37 Nguyễn Văn Khối</t>
  </si>
  <si>
    <t>39/52m</t>
  </si>
  <si>
    <t>https://data.thienkhoi.com/Hang/Detail/fejv9u-lyjjtxsr-f0b4e2b5</t>
  </si>
  <si>
    <t>TK-B4E2B5</t>
  </si>
  <si>
    <t>Nguyễn Văn Khối</t>
  </si>
  <si>
    <t>Chú Khang</t>
  </si>
  <si>
    <t>[SANPHAM]1392</t>
  </si>
  <si>
    <t>101.3.2B Đường số 21</t>
  </si>
  <si>
    <t>119.6/120m</t>
  </si>
  <si>
    <t>13/07/2024 10:06</t>
  </si>
  <si>
    <t>https://data.thienkhoi.com/Hang/Detail/fg2v5l-lyjjoqjh-7d594192</t>
  </si>
  <si>
    <t>TK-594192</t>
  </si>
  <si>
    <t>101.3.2B</t>
  </si>
  <si>
    <t>Đường số 21</t>
  </si>
  <si>
    <t>Trần Thị Như Thảo</t>
  </si>
  <si>
    <t>xxxxxx9479</t>
  </si>
  <si>
    <t>[SANPHAM]1393</t>
  </si>
  <si>
    <t>102.119 Lê Văn Thọ</t>
  </si>
  <si>
    <t>23/25m</t>
  </si>
  <si>
    <t>13/07/2024 10:05</t>
  </si>
  <si>
    <t>https://data.thienkhoi.com/Hang/Detail/exufjy-lyjjo4lz-699723d5</t>
  </si>
  <si>
    <t>TK-9723D5</t>
  </si>
  <si>
    <t>Lê Văn Thọ</t>
  </si>
  <si>
    <t>[SANPHAM]1394</t>
  </si>
  <si>
    <t>39.9 Tạ Quang Bửu</t>
  </si>
  <si>
    <t>43.8/47m</t>
  </si>
  <si>
    <t>6.28 tỷ</t>
  </si>
  <si>
    <t>13/07/2024 09:41</t>
  </si>
  <si>
    <t>https://data.thienkhoi.com/Hang/Detail/fhg0xm-lyjitjrq-24938a86</t>
  </si>
  <si>
    <t>TK-938A86</t>
  </si>
  <si>
    <t>Tạ Quang Bửu</t>
  </si>
  <si>
    <t>[SANPHAM]1395</t>
  </si>
  <si>
    <t>A3.14A Trần Văn Giàu</t>
  </si>
  <si>
    <t>250/355m</t>
  </si>
  <si>
    <t>Hồ Ngọc Dũng</t>
  </si>
  <si>
    <t>13/07/2024 08:48</t>
  </si>
  <si>
    <t>https://data.thienkhoi.com/Hang/Detail/f0u113-lyjgwi2k-d73f88eb</t>
  </si>
  <si>
    <t>TK-3F88EB</t>
  </si>
  <si>
    <t>Lê Minh Xuân</t>
  </si>
  <si>
    <t>A3.14A</t>
  </si>
  <si>
    <t>Trần Văn Giàu</t>
  </si>
  <si>
    <t>Nguyễn Tuấn Anh</t>
  </si>
  <si>
    <t>xxxxxx1690</t>
  </si>
  <si>
    <t>[SANPHAM]1396</t>
  </si>
  <si>
    <t>303.41A Tân Sơn Nhì</t>
  </si>
  <si>
    <t>12.6 tỷ</t>
  </si>
  <si>
    <t>13/07/2024 08:13</t>
  </si>
  <si>
    <t>https://data.thienkhoi.com/Hang/Detail/ezshng-lyjfobw6-330e5040</t>
  </si>
  <si>
    <t>TK-0E5040</t>
  </si>
  <si>
    <t>Tân Sơn Nhì</t>
  </si>
  <si>
    <t>303.41A</t>
  </si>
  <si>
    <t xml:space="preserve">Nguyễn Quốc Khánh </t>
  </si>
  <si>
    <t>xxxxxx1489</t>
  </si>
  <si>
    <t>[SANPHAM]1397</t>
  </si>
  <si>
    <t>1234 Quốc lộ 1A</t>
  </si>
  <si>
    <t>12,468m</t>
  </si>
  <si>
    <t>450 tỷ</t>
  </si>
  <si>
    <t>&gt;100 tỷ</t>
  </si>
  <si>
    <t>Lê Văn Lập_ĐC</t>
  </si>
  <si>
    <t>13/07/2024 22:58</t>
  </si>
  <si>
    <t>https://data.thienkhoi.com/Hang/Detail/fm1snz-lykbaaap-c6526a2</t>
  </si>
  <si>
    <t>TK-6526A2</t>
  </si>
  <si>
    <t>Thới An</t>
  </si>
  <si>
    <t>Quốc lộ 1A</t>
  </si>
  <si>
    <t>Mai Quốc Phương</t>
  </si>
  <si>
    <t>xxxxxx1211</t>
  </si>
  <si>
    <t>Triệu đô, Dòng tiền ổn định, Để kinh doanh, Lãi vốn (rẻ), Chính chủ, Mặt phố, Lô góc</t>
  </si>
  <si>
    <t>[SANPHAM]1398</t>
  </si>
  <si>
    <t>E6.67 Ấp 5 Hưng Long Đinh Văn Ước</t>
  </si>
  <si>
    <t>1,113m</t>
  </si>
  <si>
    <t>13/07/2024 22:46</t>
  </si>
  <si>
    <t>https://data.thienkhoi.com/Hang/Detail/fi1y4q-lykaul0v-47cfdfe4</t>
  </si>
  <si>
    <t>TK-CFDFE4</t>
  </si>
  <si>
    <t>Hưng Long</t>
  </si>
  <si>
    <t>E6.67 Ấp 5 Hưng Long</t>
  </si>
  <si>
    <t>Đinh Văn Ước</t>
  </si>
  <si>
    <t xml:space="preserve">Nguyễn Thị Bông </t>
  </si>
  <si>
    <t>xxxxxx8200</t>
  </si>
  <si>
    <t>Dòng tiền ổn định, Hiếm, Để ở, Để kinh doanh, Chủ cần bán gấp, Hẻm ô tô, Đất - nhà cấp 4 - nhà cũ, Chính chủ, Mặt phố</t>
  </si>
  <si>
    <t>[SANPHAM]1399</t>
  </si>
  <si>
    <t>E6.67 Ấp 5 Đinh Văn Ước</t>
  </si>
  <si>
    <t>2.88 tỷ</t>
  </si>
  <si>
    <t>13/07/2024 22:29</t>
  </si>
  <si>
    <t>https://data.thienkhoi.com/Hang/Detail/fi1y4q-lyka8ysw-980f12cf</t>
  </si>
  <si>
    <t>TK-0F12CF</t>
  </si>
  <si>
    <t>E6.67 Ấp 5</t>
  </si>
  <si>
    <t>Trần Văn Lâm</t>
  </si>
  <si>
    <t>[SANPHAM]1400</t>
  </si>
  <si>
    <t>80.11.7 Đường số 5</t>
  </si>
  <si>
    <t>14/07/2024 21:46</t>
  </si>
  <si>
    <t>https://data.thienkhoi.com/Hang/Detail/fij7ip-lylo5awr-a59a90a9</t>
  </si>
  <si>
    <t>TK-9A90A9</t>
  </si>
  <si>
    <t>80.11.7</t>
  </si>
  <si>
    <t>xxxxxx9049</t>
  </si>
  <si>
    <t>Dòng tiền ổn định, Nội thất đẹp - giá trị, Để ở, Lãi vốn (rẻ), Hẻm ô tô, Chính chủ</t>
  </si>
  <si>
    <t>[SANPHAM]1401</t>
  </si>
  <si>
    <t>173 Tuy Lý Vương</t>
  </si>
  <si>
    <t>60/66m</t>
  </si>
  <si>
    <t>14/07/2024 21:35</t>
  </si>
  <si>
    <t>https://data.thienkhoi.com/Hang/Detail/g10hh3-lylnro0s-3808e4c9</t>
  </si>
  <si>
    <t>TK-08E4C9</t>
  </si>
  <si>
    <t>Tuy Lý Vương</t>
  </si>
  <si>
    <t>Nhật  Linh</t>
  </si>
  <si>
    <t>xxxxxx4405</t>
  </si>
  <si>
    <t>Dòng tiền ổn định, Hiếm, Để ở, Để kinh doanh, Hẻm ô tô, Chính chủ, Thế chấp ngân hàng, Mặt phố, Lô góc</t>
  </si>
  <si>
    <t>[SANPHAM]1402</t>
  </si>
  <si>
    <t>16B Đường Số 36</t>
  </si>
  <si>
    <t>160.1m</t>
  </si>
  <si>
    <t>Đoàn Khắc Châu Sang</t>
  </si>
  <si>
    <t>14/07/2024 20:57</t>
  </si>
  <si>
    <t>https://data.thienkhoi.com/Hang/Detail/fgr59l-lylmdovy-a4346c27</t>
  </si>
  <si>
    <t>TK-346C27</t>
  </si>
  <si>
    <t>Tân Quy</t>
  </si>
  <si>
    <t>16B</t>
  </si>
  <si>
    <t>Đường Số 36</t>
  </si>
  <si>
    <t>Anh Phong</t>
  </si>
  <si>
    <t>xxxxxx8385</t>
  </si>
  <si>
    <t>Triệu đô, Dòng tiền ổn định, Hiếm, Nội thất đẹp - giá trị, Để ở, Để kinh doanh, Chủ cần bán gấp, Chính chủ, Mặt phố</t>
  </si>
  <si>
    <t>[SANPHAM]1403</t>
  </si>
  <si>
    <t>14/07/2024 20:21</t>
  </si>
  <si>
    <t>https://data.thienkhoi.com/Hang/Detail/fejv9u-lyll3phg-6596ea45</t>
  </si>
  <si>
    <t>TK-96EA45</t>
  </si>
  <si>
    <t>[SANPHAM]1404</t>
  </si>
  <si>
    <t>870.37 Lạc Long Quân</t>
  </si>
  <si>
    <t>14/07/2024 20:02</t>
  </si>
  <si>
    <t>https://data.thienkhoi.com/Hang/Detail/e3gsy4-lylkf21z-e60f92e2</t>
  </si>
  <si>
    <t>TK-0F92E2</t>
  </si>
  <si>
    <t>Chị Xuân</t>
  </si>
  <si>
    <t>[SANPHAM]1405</t>
  </si>
  <si>
    <t>14 thạnh Xuân 40</t>
  </si>
  <si>
    <t>600m</t>
  </si>
  <si>
    <t>14/07/2024 19:59</t>
  </si>
  <si>
    <t>https://data.thienkhoi.com/Hang/Detail/fzvv3z-lylkbmez-6b6ee897</t>
  </si>
  <si>
    <t>TK-6EE897</t>
  </si>
  <si>
    <t>Thạnh Xuân</t>
  </si>
  <si>
    <t>thạnh Xuân 40</t>
  </si>
  <si>
    <t xml:space="preserve">Lê Văn Kiệt </t>
  </si>
  <si>
    <t>xxxxxx1894</t>
  </si>
  <si>
    <t>Triệu đô, Hiếm, Nội thất đẹp - giá trị, Để ở, Chủ cần bán gấp</t>
  </si>
  <si>
    <t>[SANPHAM]1406</t>
  </si>
  <si>
    <t>236G.12 Tam Bình</t>
  </si>
  <si>
    <t>Phạm Đức Thuận</t>
  </si>
  <si>
    <t>14/07/2024 18:55</t>
  </si>
  <si>
    <t>https://data.thienkhoi.com/Hang/Detail/f4a5f2-lyli0tab-9472e8b2</t>
  </si>
  <si>
    <t>TK-72E8B2</t>
  </si>
  <si>
    <t>Tam Phú</t>
  </si>
  <si>
    <t>236G.12</t>
  </si>
  <si>
    <t>Tam Bình</t>
  </si>
  <si>
    <t>Trần Xuân Hoà</t>
  </si>
  <si>
    <t>xxxxxx7547</t>
  </si>
  <si>
    <t>453.30KD(453KD.30) Lê Văn Sỹ</t>
  </si>
  <si>
    <t>44/51m</t>
  </si>
  <si>
    <t>30/01/2024 21:18</t>
  </si>
  <si>
    <t>https://data.thienkhoi.com/Hang/Detail/5s2skc-ls0g18nk-86ca4c1f</t>
  </si>
  <si>
    <t>TK-CA4C1F</t>
  </si>
  <si>
    <t>453.30KD(453KD.30)</t>
  </si>
  <si>
    <t xml:space="preserve">anh Thụy </t>
  </si>
  <si>
    <t>xxxxxx0707</t>
  </si>
  <si>
    <t>[SANPHAM]1408</t>
  </si>
  <si>
    <t>536.43.7 Âu Cơ</t>
  </si>
  <si>
    <t>39.6m</t>
  </si>
  <si>
    <t>14/07/2024 17:43</t>
  </si>
  <si>
    <t>https://data.thienkhoi.com/Hang/Detail/60jauf-lylfgb05-c6960ef9</t>
  </si>
  <si>
    <t>TK-960EF9</t>
  </si>
  <si>
    <t>536.43.7</t>
  </si>
  <si>
    <t>C Ngọc</t>
  </si>
  <si>
    <t>xxxxxx0579</t>
  </si>
  <si>
    <t>[SANPHAM]1409</t>
  </si>
  <si>
    <t>434.46.18 Bình Quới</t>
  </si>
  <si>
    <t>14/07/2024 17:40</t>
  </si>
  <si>
    <t>https://data.thienkhoi.com/Hang/Detail/5doqch-lylfcrvg-10f3acae</t>
  </si>
  <si>
    <t>TK-F3ACAE</t>
  </si>
  <si>
    <t>434.46.18</t>
  </si>
  <si>
    <t>Nguyễn Đức Khánh</t>
  </si>
  <si>
    <t>[SANPHAM]1410</t>
  </si>
  <si>
    <t>73.6 Gò Cẩm Đệm Gò Cẩm Đệm</t>
  </si>
  <si>
    <t>14/07/2024 16:42</t>
  </si>
  <si>
    <t>https://data.thienkhoi.com/Hang/Detail/eyi0kp-lyldavgo-407998a5</t>
  </si>
  <si>
    <t>TK-7998A5</t>
  </si>
  <si>
    <t>73.6 Gò Cẩm Đệm</t>
  </si>
  <si>
    <t>Vương Thục Nữ</t>
  </si>
  <si>
    <t>xxxxxx4928</t>
  </si>
  <si>
    <t>Để ở, Lãi vốn (rẻ), Hẻm xe máy</t>
  </si>
  <si>
    <t>[SANPHAM]1411</t>
  </si>
  <si>
    <t>152.15 Lý Chính Thắng</t>
  </si>
  <si>
    <t>57/62m</t>
  </si>
  <si>
    <t>14/07/2024 16:34</t>
  </si>
  <si>
    <t>https://data.thienkhoi.com/Hang/Detail/ex7awb-lyld06fl-8d4ad654</t>
  </si>
  <si>
    <t>TK-4AD654</t>
  </si>
  <si>
    <t>xxxxxx0233</t>
  </si>
  <si>
    <t>[SANPHAM]1412</t>
  </si>
  <si>
    <t>28E Đường 210</t>
  </si>
  <si>
    <t>84.9m</t>
  </si>
  <si>
    <t>14/07/2024 15:19</t>
  </si>
  <si>
    <t>https://data.thienkhoi.com/Hang/Detail/f5mka2-lylab757-89c8aef4</t>
  </si>
  <si>
    <t>TK-C8AEF4</t>
  </si>
  <si>
    <t>Tăng Nhơn Phú A</t>
  </si>
  <si>
    <t>28E</t>
  </si>
  <si>
    <t>Đường 210</t>
  </si>
  <si>
    <t xml:space="preserve">Lương Thanh Vân </t>
  </si>
  <si>
    <t>Bùi Thế Nghĩa</t>
  </si>
  <si>
    <t>[SANPHAM]1413</t>
  </si>
  <si>
    <t>602, 602A, 602B Minh Phụng</t>
  </si>
  <si>
    <t>49/50m</t>
  </si>
  <si>
    <t>14/07/2024 15:03</t>
  </si>
  <si>
    <t>Quận 6, Tp. Hồ Chí Minh</t>
  </si>
  <si>
    <t>https://data.thienkhoi.com/Hang/Detail/eyi0kp-lyl9rfxd-84f81fc8</t>
  </si>
  <si>
    <t>TK-F81FC8</t>
  </si>
  <si>
    <t>602, 602A, 602B</t>
  </si>
  <si>
    <t>Minh Phụng</t>
  </si>
  <si>
    <t>Nguyễn Việt Chung</t>
  </si>
  <si>
    <t>Dòng tiền ổn định, Hiếm, Để ở, Để kinh doanh, Lãi vốn (rẻ), Chủ cần bán gấp, Hẻm ô tô, Mặt phố, Lô góc</t>
  </si>
  <si>
    <t>[SANPHAM]1414</t>
  </si>
  <si>
    <t>118.11b Vĩnh Hội</t>
  </si>
  <si>
    <t>14/07/2024 14:41</t>
  </si>
  <si>
    <t>Quận 4, Tp. Hồ Chí Minh</t>
  </si>
  <si>
    <t>https://data.thienkhoi.com/Hang/Detail/edxm07-lyl8y5at-bb20b6df</t>
  </si>
  <si>
    <t>TK-20B6DF</t>
  </si>
  <si>
    <t>Vĩnh Hội</t>
  </si>
  <si>
    <t>Nguyễn Văn Nhường</t>
  </si>
  <si>
    <t>xxxxxx7524</t>
  </si>
  <si>
    <t>Dòng tiền ổn định, Để ở, Chủ cần bán gấp, Đất - nhà cấp 4 - nhà cũ</t>
  </si>
  <si>
    <t>[SANPHAM]1415</t>
  </si>
  <si>
    <t>118B Duy Tân</t>
  </si>
  <si>
    <t>14/07/2024 14:33</t>
  </si>
  <si>
    <t>https://data.thienkhoi.com/Hang/Detail/ex7awb-lyl8olq8-eb695177</t>
  </si>
  <si>
    <t>TK-695177</t>
  </si>
  <si>
    <t>118B</t>
  </si>
  <si>
    <t>a Hành</t>
  </si>
  <si>
    <t>xxxxxx6533</t>
  </si>
  <si>
    <t>[SANPHAM]1416</t>
  </si>
  <si>
    <t>468.1.6 Nguyễn Văn Luông</t>
  </si>
  <si>
    <t>4.28 tỷ</t>
  </si>
  <si>
    <t>14/07/2024 14:28</t>
  </si>
  <si>
    <t>https://data.thienkhoi.com/Hang/Detail/fhrkzx-lyl8i8f4-6fc08090</t>
  </si>
  <si>
    <t>TK-C08090</t>
  </si>
  <si>
    <t>468.1.6</t>
  </si>
  <si>
    <t>Nguyễn Văn Luông</t>
  </si>
  <si>
    <t>C Nhung</t>
  </si>
  <si>
    <t>xxxxxx6609</t>
  </si>
  <si>
    <t>Dòng tiền ổn định, Hiếm, Nội thất đẹp - giá trị, Để ở, Để kinh doanh, Lãi vốn (rẻ), Chính chủ</t>
  </si>
  <si>
    <t>[SANPHAM]1417</t>
  </si>
  <si>
    <t>19 Đường số 15</t>
  </si>
  <si>
    <t>55.7m</t>
  </si>
  <si>
    <t>Nguyễn Thị Huệ_ĐC</t>
  </si>
  <si>
    <t>14/07/2024 13:53</t>
  </si>
  <si>
    <t>https://data.thienkhoi.com/Hang/Detail/bnj8kn-lyl79g6j-e58269f3</t>
  </si>
  <si>
    <t>TK-8269F3</t>
  </si>
  <si>
    <t>Đường số 15</t>
  </si>
  <si>
    <t>Võ Thị Hương</t>
  </si>
  <si>
    <t>xxxxxx6170</t>
  </si>
  <si>
    <t>Dòng tiền ổn định, Hiếm, Để ở, Chủ cần bán gấp, Hẻm ô tô, Chính chủ, Mặt phố</t>
  </si>
  <si>
    <t>[SANPHAM]1418</t>
  </si>
  <si>
    <t>239.3A Tân Quý</t>
  </si>
  <si>
    <t>79/105m</t>
  </si>
  <si>
    <t>14/07/2024 13:21</t>
  </si>
  <si>
    <t>https://data.thienkhoi.com/Hang/Detail/g4ribi-lyl639xu-247f2546</t>
  </si>
  <si>
    <t>TK-7F2546</t>
  </si>
  <si>
    <t>Tân Quý</t>
  </si>
  <si>
    <t>239.3A</t>
  </si>
  <si>
    <t>Hồ Viết Kính</t>
  </si>
  <si>
    <t>xxxxxx8082</t>
  </si>
  <si>
    <t>[SANPHAM]1419</t>
  </si>
  <si>
    <t>39 Đường số 1D</t>
  </si>
  <si>
    <t>54/150m</t>
  </si>
  <si>
    <t>14/07/2024 12:32</t>
  </si>
  <si>
    <t>https://data.thienkhoi.com/Hang/Detail/gbhgm6-lyl4cfp8-51a11de6</t>
  </si>
  <si>
    <t>TK-A11DE6</t>
  </si>
  <si>
    <t>An Lạc A</t>
  </si>
  <si>
    <t>Đường số 1D</t>
  </si>
  <si>
    <t>Đinh Thị Hà</t>
  </si>
  <si>
    <t>xxxxxx2797</t>
  </si>
  <si>
    <t>Dòng tiền ổn định, Hiếm, Để kinh doanh, Lãi vốn (rẻ), Chủ cần bán gấp, Đất - nhà cấp 4 - nhà cũ, Chính chủ, Thế chấp ngân hàng, Mặt phố, Lô góc</t>
  </si>
  <si>
    <t>[SANPHAM]1420</t>
  </si>
  <si>
    <t>66-66A Khuông Việt</t>
  </si>
  <si>
    <t>208m</t>
  </si>
  <si>
    <t>25 tỷ</t>
  </si>
  <si>
    <t>14/07/2024 11:53</t>
  </si>
  <si>
    <t>https://data.thienkhoi.com/Hang/Detail/f04g19-lyl2z28y-ce3f8c08</t>
  </si>
  <si>
    <t>TK-3F8C08</t>
  </si>
  <si>
    <t>Phú Trung</t>
  </si>
  <si>
    <t>66-66A</t>
  </si>
  <si>
    <t>Khuông Việt</t>
  </si>
  <si>
    <t>C Liễu (Tốt)</t>
  </si>
  <si>
    <t>xxxxxx9739</t>
  </si>
  <si>
    <t>Triệu đô, Hiếm, Nội thất đẹp - giá trị, Để ở, Để kinh doanh, Chủ cần bán gấp, Chính chủ, Mặt phố</t>
  </si>
  <si>
    <t>[SANPHAM]1421</t>
  </si>
  <si>
    <t>29.6A Đỗ Nhuận</t>
  </si>
  <si>
    <t>24/39m</t>
  </si>
  <si>
    <t>14/07/2024 11:12</t>
  </si>
  <si>
    <t>https://data.thienkhoi.com/Hang/Detail/f11wg2-lyl1i2hj-11e5412a</t>
  </si>
  <si>
    <t>TK-E5412A</t>
  </si>
  <si>
    <t>Sơn Kỳ</t>
  </si>
  <si>
    <t>29.6A</t>
  </si>
  <si>
    <t>Đỗ Nhuận</t>
  </si>
  <si>
    <t>Trần Phước Hùng</t>
  </si>
  <si>
    <t>xxxxxx5188</t>
  </si>
  <si>
    <t>[SANPHAM]1422</t>
  </si>
  <si>
    <t>41 Đường số 2</t>
  </si>
  <si>
    <t>139m</t>
  </si>
  <si>
    <t>Nguyễn Mạnh Trường_ĐC</t>
  </si>
  <si>
    <t>14/07/2024 11:04</t>
  </si>
  <si>
    <t>https://data.thienkhoi.com/Hang/Detail/ez29o4-lyl17bki-28162a35</t>
  </si>
  <si>
    <t>TK-162A35</t>
  </si>
  <si>
    <t>Bình Hưng Hòa B</t>
  </si>
  <si>
    <t>Đường số 2</t>
  </si>
  <si>
    <t>Anh Tuấn</t>
  </si>
  <si>
    <t>xxxxxx5356</t>
  </si>
  <si>
    <t>Dòng tiền ổn định, Hiếm, Để ở, Để kinh doanh, Lãi vốn (rẻ), Chính chủ, Dân đầu tư, Lô góc</t>
  </si>
  <si>
    <t>[SANPHAM]1423</t>
  </si>
  <si>
    <t>337 Khuông Việt</t>
  </si>
  <si>
    <t>14/07/2024 10:48</t>
  </si>
  <si>
    <t>https://data.thienkhoi.com/Hang/Detail/f04g19-lyl0ngit-dce2e353</t>
  </si>
  <si>
    <t>TK-E2E353</t>
  </si>
  <si>
    <t>C Cầm</t>
  </si>
  <si>
    <t>xxxxxx1093</t>
  </si>
  <si>
    <t>Triệu đô, Nội thất đẹp - giá trị, Để ở, Để kinh doanh, Chủ cần bán gấp, Hẻm ô tô, Chính chủ</t>
  </si>
  <si>
    <t>[SANPHAM]1424</t>
  </si>
  <si>
    <t>71.38A Gò Xoài</t>
  </si>
  <si>
    <t>14/07/2024 10:45</t>
  </si>
  <si>
    <t>https://data.thienkhoi.com/Hang/Detail/fgq80w-lyl0j0eo-f1d5a49a</t>
  </si>
  <si>
    <t>TK-D5A49A</t>
  </si>
  <si>
    <t>Bình Hưng Hòa A</t>
  </si>
  <si>
    <t>71.38A</t>
  </si>
  <si>
    <t>Gò Xoài</t>
  </si>
  <si>
    <t xml:space="preserve">Nguyễn Thế Vinh </t>
  </si>
  <si>
    <t>xxxxxx4475</t>
  </si>
  <si>
    <t>Dòng tiền ổn định, Hiếm, Để ở, Để kinh doanh, Đất - nhà cấp 4 - nhà cũ, Chính chủ</t>
  </si>
  <si>
    <t>[SANPHAM]1425</t>
  </si>
  <si>
    <t>57.5 Lê Quang Định</t>
  </si>
  <si>
    <t>63/70m</t>
  </si>
  <si>
    <t>9.799 tỷ</t>
  </si>
  <si>
    <t>14/07/2024 10:00</t>
  </si>
  <si>
    <t>https://data.thienkhoi.com/Hang/Detail/f11wg2-lykyx0ey-be52b91d</t>
  </si>
  <si>
    <t>TK-52B91D</t>
  </si>
  <si>
    <t>Trần Minh Sang</t>
  </si>
  <si>
    <t>xxxxxx3525</t>
  </si>
  <si>
    <t>[SANPHAM]1426</t>
  </si>
  <si>
    <t>482.10.55A Nơ Trang Long</t>
  </si>
  <si>
    <t>62.5m</t>
  </si>
  <si>
    <t>14/07/2024 08:41</t>
  </si>
  <si>
    <t>https://data.thienkhoi.com/Hang/Detail/dzxv0g-lykw3adn-b3c3074b</t>
  </si>
  <si>
    <t>TK-C3074B</t>
  </si>
  <si>
    <t>482.10.55A</t>
  </si>
  <si>
    <t>Bùi Thị Ánh Tuyết</t>
  </si>
  <si>
    <t>[SANPHAM]1427</t>
  </si>
  <si>
    <t>610.13.4 Tân Kỳ Tân Quý</t>
  </si>
  <si>
    <t>15/07/2024 23:04</t>
  </si>
  <si>
    <t>https://data.thienkhoi.com/Hang/Detail/gcm8le-lyn6dtop-ce31285</t>
  </si>
  <si>
    <t>TK-E31285</t>
  </si>
  <si>
    <t>Bình Hưng Hòa</t>
  </si>
  <si>
    <t>610.13.4</t>
  </si>
  <si>
    <t>Tân Kỳ Tân Quý</t>
  </si>
  <si>
    <t>Chú Nam</t>
  </si>
  <si>
    <t>xxxxxx3049</t>
  </si>
  <si>
    <t>Dòng tiền ổn định, Chủ cần bán gấp, Chính chủ, Thế chấp ngân hàng</t>
  </si>
  <si>
    <t>[SANPHAM]1428</t>
  </si>
  <si>
    <t>229.64.78 Tây Thạnh</t>
  </si>
  <si>
    <t>34.5/40m</t>
  </si>
  <si>
    <t>15/07/2024 22:54</t>
  </si>
  <si>
    <t>https://data.thienkhoi.com/Hang/Detail/gcm8le-lyn60uyn-afd968f3</t>
  </si>
  <si>
    <t>TK-D968F3</t>
  </si>
  <si>
    <t>Tây Thạnh</t>
  </si>
  <si>
    <t>229.64.78</t>
  </si>
  <si>
    <t>[SANPHAM]1429</t>
  </si>
  <si>
    <t>385.25 Nguyễn Xí</t>
  </si>
  <si>
    <t>34.2m</t>
  </si>
  <si>
    <t>Danh Cơ</t>
  </si>
  <si>
    <t>15/07/2024 21:52</t>
  </si>
  <si>
    <t>https://data.thienkhoi.com/Hang/Detail/f153b9-lyn3stxl-b494f300</t>
  </si>
  <si>
    <t>TK-94F300</t>
  </si>
  <si>
    <t xml:space="preserve">Võ Thanh Chương </t>
  </si>
  <si>
    <t>xxxxxx8459</t>
  </si>
  <si>
    <t>[SANPHAM]1430</t>
  </si>
  <si>
    <t>254.98.6L Âu Cơ</t>
  </si>
  <si>
    <t>8.5/10m</t>
  </si>
  <si>
    <t>1.5 tỷ</t>
  </si>
  <si>
    <t>15/07/2024 21:18</t>
  </si>
  <si>
    <t>https://data.thienkhoi.com/Hang/Detail/g10hh3-lyn2kjd2-7cf554a0</t>
  </si>
  <si>
    <t>TK-F554A0</t>
  </si>
  <si>
    <t>254.98.6L</t>
  </si>
  <si>
    <t>Thuý</t>
  </si>
  <si>
    <t>xxxxxx8184</t>
  </si>
  <si>
    <t>[SANPHAM]1431</t>
  </si>
  <si>
    <t>25.37.7A Cửu Long</t>
  </si>
  <si>
    <t>415 triệu</t>
  </si>
  <si>
    <t>15/07/2024 20:57</t>
  </si>
  <si>
    <t>https://data.thienkhoi.com/Hang/Detail/filc6e-lyn1tm2p-939a81b8</t>
  </si>
  <si>
    <t>TK-9A81B8</t>
  </si>
  <si>
    <t>25.37.7A</t>
  </si>
  <si>
    <t>Cửu Long</t>
  </si>
  <si>
    <t>Chị Hương</t>
  </si>
  <si>
    <t>xxxxxx5666</t>
  </si>
  <si>
    <t>[SANPHAM]1432</t>
  </si>
  <si>
    <t>449.89.7.4 Trường Chinh</t>
  </si>
  <si>
    <t>38.9m</t>
  </si>
  <si>
    <t>15/07/2024 20:36</t>
  </si>
  <si>
    <t>https://data.thienkhoi.com/Hang/Detail/60jauf-lyn13cf5-a821b439</t>
  </si>
  <si>
    <t>TK-21B439</t>
  </si>
  <si>
    <t>449.89.7.4</t>
  </si>
  <si>
    <t>A Mạnh</t>
  </si>
  <si>
    <t>xxxxxx2424</t>
  </si>
  <si>
    <t>Hiếm, Để ở, Hẻm ô tô, Dân đầu tư</t>
  </si>
  <si>
    <t>[SANPHAM]1433</t>
  </si>
  <si>
    <t>52 Bình Phú</t>
  </si>
  <si>
    <t>15/07/2024 20:35</t>
  </si>
  <si>
    <t>https://data.thienkhoi.com/Hang/Detail/ex7awb-lyn11l5g-efa22cf8</t>
  </si>
  <si>
    <t>TK-A22CF8</t>
  </si>
  <si>
    <t>Bình Phú</t>
  </si>
  <si>
    <t>c Sơn</t>
  </si>
  <si>
    <t>xxxxxx0184</t>
  </si>
  <si>
    <t>Dòng tiền ổn định, Để kinh doanh, Chủ cần bán gấp, Đất - nhà cấp 4 - nhà cũ, Chính chủ, Mặt phố</t>
  </si>
  <si>
    <t>[SANPHAM]1434</t>
  </si>
  <si>
    <t>449.89.7.2 Trường Chinh</t>
  </si>
  <si>
    <t>37.5m</t>
  </si>
  <si>
    <t>15/07/2024 20:31</t>
  </si>
  <si>
    <t>https://data.thienkhoi.com/Hang/Detail/60jauf-lyn0wmow-c2b9e41c</t>
  </si>
  <si>
    <t>TK-B9E41C</t>
  </si>
  <si>
    <t>449.89.7.2</t>
  </si>
  <si>
    <t>[SANPHAM]1435</t>
  </si>
  <si>
    <t>449.89.9 (Số củ: 449.89.7) Trường Chinh</t>
  </si>
  <si>
    <t>15/07/2024 20:24</t>
  </si>
  <si>
    <t>https://data.thienkhoi.com/Hang/Detail/60jauf-lyn0n48m-845ddbdf</t>
  </si>
  <si>
    <t>TK-5DDBDF</t>
  </si>
  <si>
    <t>449.89.9 (Số củ: 449.89.7)</t>
  </si>
  <si>
    <t>Hiếm, Để ở, Để kinh doanh, Hẻm ô tô, Dân đầu tư, Lô góc</t>
  </si>
  <si>
    <t>[SANPHAM]1436</t>
  </si>
  <si>
    <t>6A.15 Nguyễn Cảnh Chân</t>
  </si>
  <si>
    <t>67.1m</t>
  </si>
  <si>
    <t>15/07/2024 19:22</t>
  </si>
  <si>
    <t>Quận 1, Tp. Hồ Chí Minh</t>
  </si>
  <si>
    <t>https://data.thienkhoi.com/Hang/Detail/dzxv0g-lymyg5nq-8297a1d1</t>
  </si>
  <si>
    <t>TK-97A1D1</t>
  </si>
  <si>
    <t>Nguyễn Cư Trinh</t>
  </si>
  <si>
    <t>6A.15</t>
  </si>
  <si>
    <t>Nguyễn Cảnh Chân</t>
  </si>
  <si>
    <t>[SANPHAM]1437</t>
  </si>
  <si>
    <t>236.12.11 Điện Biên Phủ</t>
  </si>
  <si>
    <t>371/376m</t>
  </si>
  <si>
    <t>62 tỷ</t>
  </si>
  <si>
    <t>15/07/2024 19:21</t>
  </si>
  <si>
    <t>https://data.thienkhoi.com/Hang/Detail/exufjy-lymyf1u0-251872c8</t>
  </si>
  <si>
    <t>TK-1872C8</t>
  </si>
  <si>
    <t>236.12.11</t>
  </si>
  <si>
    <t>xxxxxx5721</t>
  </si>
  <si>
    <t>Triệu đô, Dòng tiền ổn định, Hiếm, Để ở, Để kinh doanh, Lãi vốn (rẻ), Chủ cần bán gấp, Hẻm ô tô, Đất - nhà cấp 4 - nhà cũ, Chính chủ</t>
  </si>
  <si>
    <t>[SANPHAM]1438</t>
  </si>
  <si>
    <t>52/51m</t>
  </si>
  <si>
    <t>15/07/2024 18:43</t>
  </si>
  <si>
    <t>[SANPHAM]1439</t>
  </si>
  <si>
    <t>199 Đội Cung</t>
  </si>
  <si>
    <t>18/24m</t>
  </si>
  <si>
    <t>15/07/2024 18:28</t>
  </si>
  <si>
    <t>https://data.thienkhoi.com/Hang/Detail/d4iov9-lymwif25-3f1f00af</t>
  </si>
  <si>
    <t>TK-1F00AF</t>
  </si>
  <si>
    <t>Đội Cung</t>
  </si>
  <si>
    <t>quan</t>
  </si>
  <si>
    <t>xxxxxx7293</t>
  </si>
  <si>
    <t>Dòng tiền ổn định, Hiếm, Để ở, Để kinh doanh, Đất - nhà cấp 4 - nhà cũ, Chính chủ, Thế chấp ngân hàng, Mặt phố</t>
  </si>
  <si>
    <t>[SANPHAM]1440</t>
  </si>
  <si>
    <t>18.4 Bùi Dương Lịch</t>
  </si>
  <si>
    <t>21.3m</t>
  </si>
  <si>
    <t>15/07/2024 18:10</t>
  </si>
  <si>
    <t>https://data.thienkhoi.com/Hang/Detail/ey1sc7-lymvvx11-e4b6376f</t>
  </si>
  <si>
    <t>TK-B6376F</t>
  </si>
  <si>
    <t>Bùi Dương Lịch</t>
  </si>
  <si>
    <t xml:space="preserve">Nguyễn Chí Công </t>
  </si>
  <si>
    <t>xxxxxx9378</t>
  </si>
  <si>
    <t>[SANPHAM]1441</t>
  </si>
  <si>
    <t>17.6 Nguyễn Bỉnh Khiêm</t>
  </si>
  <si>
    <t>89.4/108m</t>
  </si>
  <si>
    <t>15/07/2024 18:00</t>
  </si>
  <si>
    <t>https://data.thienkhoi.com/Hang/Detail/dz5rsi-lymvioat-de0587e2</t>
  </si>
  <si>
    <t>TK-0587E2</t>
  </si>
  <si>
    <t>Nguyễn Bỉnh Khiêm</t>
  </si>
  <si>
    <t>chú Minh</t>
  </si>
  <si>
    <t>xxxxxx3459</t>
  </si>
  <si>
    <t>[SANPHAM]1443</t>
  </si>
  <si>
    <t>30.57 Lâm Văn Bền</t>
  </si>
  <si>
    <t>101.3/112m</t>
  </si>
  <si>
    <t>15/07/2024 17:05</t>
  </si>
  <si>
    <t>https://data.thienkhoi.com/Hang/Detail/d82g3w-lymtj6wb-9b616989</t>
  </si>
  <si>
    <t>TK-616989</t>
  </si>
  <si>
    <t>Tân Kiểng</t>
  </si>
  <si>
    <t>Lâm Văn Bền</t>
  </si>
  <si>
    <t xml:space="preserve">Anh Nam </t>
  </si>
  <si>
    <t>xxxxxx8666</t>
  </si>
  <si>
    <t>Dòng tiền ổn định, Để ở, Hẻm ô tô</t>
  </si>
  <si>
    <t>[SANPHAM]1444</t>
  </si>
  <si>
    <t>thửa 934 tờ 74 Huỳnh Tấn Phát</t>
  </si>
  <si>
    <t>148.6m</t>
  </si>
  <si>
    <t>15.4 tỷ</t>
  </si>
  <si>
    <t>15/07/2024 16:46</t>
  </si>
  <si>
    <t>Nhà Bè, Tp. Hồ Chí Minh</t>
  </si>
  <si>
    <t>https://data.thienkhoi.com/Hang/Detail/g0dv1d-lymsvezs-a692db2</t>
  </si>
  <si>
    <t>TK-692DB2</t>
  </si>
  <si>
    <t>TT. Nhà Bè</t>
  </si>
  <si>
    <t>thửa 934 tờ 74</t>
  </si>
  <si>
    <t>Huỳnh Tấn Phát</t>
  </si>
  <si>
    <t xml:space="preserve">Từ Hồng Hoa </t>
  </si>
  <si>
    <t>xxxxxx0309</t>
  </si>
  <si>
    <t>Dòng tiền ổn định, Hiếm, Để ở, Để kinh doanh, Lãi vốn (rẻ), Chủ cần bán gấp, Mặt phố</t>
  </si>
  <si>
    <t>[SANPHAM]1445</t>
  </si>
  <si>
    <t>276.29.19 Mã Lò</t>
  </si>
  <si>
    <t>15/07/2024 16:06</t>
  </si>
  <si>
    <t>https://data.thienkhoi.com/Hang/Detail/ev0gfj-lymrg2ta-db5a59bd</t>
  </si>
  <si>
    <t>TK-5A59BD</t>
  </si>
  <si>
    <t>Bình Trị Đông A</t>
  </si>
  <si>
    <t>276.29.19</t>
  </si>
  <si>
    <t>Mã Lò</t>
  </si>
  <si>
    <t>xxxxxx8987</t>
  </si>
  <si>
    <t>[SANPHAM]1446</t>
  </si>
  <si>
    <t>15/07/2024 15:57</t>
  </si>
  <si>
    <t>https://data.thienkhoi.com/Hang/Detail/fiihb2-lymr41qe-bd7482c1</t>
  </si>
  <si>
    <t>TK-7482C1</t>
  </si>
  <si>
    <t>[SANPHAM]1447</t>
  </si>
  <si>
    <t>339.17 Nguyễn Thái Bình</t>
  </si>
  <si>
    <t>15/07/2024 15:56</t>
  </si>
  <si>
    <t>https://data.thienkhoi.com/Hang/Detail/fgq80w-lymr2fts-39ea7606</t>
  </si>
  <si>
    <t>TK-EA7606</t>
  </si>
  <si>
    <t>Nguyễn Thị Châu</t>
  </si>
  <si>
    <t>xxxxxx3185</t>
  </si>
  <si>
    <t>Triệu đô, Dòng tiền ổn định, Hiếm, Nội thất đẹp - giá trị, Để ở, Để kinh doanh, Lãi vốn (rẻ), Hẻm ô tô, Chính chủ</t>
  </si>
  <si>
    <t>[SANPHAM]1448</t>
  </si>
  <si>
    <t>337.2.53 Lê Văn Sỹ</t>
  </si>
  <si>
    <t>40/42m</t>
  </si>
  <si>
    <t>15/07/2024 15:36</t>
  </si>
  <si>
    <t>https://data.thienkhoi.com/Hang/Detail/dz5rsi-lymqdkg4-b9c0cde5</t>
  </si>
  <si>
    <t>TK-C0CDE5</t>
  </si>
  <si>
    <t>337.2.53</t>
  </si>
  <si>
    <t>xxxxxx3268</t>
  </si>
  <si>
    <t>[SANPHAM]1449</t>
  </si>
  <si>
    <t>Thửa đất 528 Tờ bản đồ 93 Lê Thị Hoa</t>
  </si>
  <si>
    <t>120/130m</t>
  </si>
  <si>
    <t>15/07/2024 15:27</t>
  </si>
  <si>
    <t>https://data.thienkhoi.com/Hang/Detail/f4a5f2-lymq1eca-1d97a4e</t>
  </si>
  <si>
    <t>TK-D97A4E</t>
  </si>
  <si>
    <t>Bình Chiểu</t>
  </si>
  <si>
    <t>Thửa đất 528 Tờ bản đồ 93</t>
  </si>
  <si>
    <t>Lê Thị Hoa</t>
  </si>
  <si>
    <t>Nguyễn Ngọc Huy</t>
  </si>
  <si>
    <t>xxxxxx6921</t>
  </si>
  <si>
    <t>Dòng tiền ổn định, Hiếm, View hồ - công viên, Để ở, Để kinh doanh, Chủ cần bán gấp, Đất - nhà cấp 4 - nhà cũ, Chính chủ, Mặt phố</t>
  </si>
  <si>
    <t>[SANPHAM]1450</t>
  </si>
  <si>
    <t>Thửa đất số 805 tờ bản đồ số 10 Đỗ Năng Tế</t>
  </si>
  <si>
    <t>162/200m</t>
  </si>
  <si>
    <t>15/07/2024 14:34</t>
  </si>
  <si>
    <t>https://data.thienkhoi.com/Hang/Detail/gbhgm6-lymo5245-ba491037</t>
  </si>
  <si>
    <t>TK-491037</t>
  </si>
  <si>
    <t>Thửa đất số 805 tờ bản đồ số 10</t>
  </si>
  <si>
    <t>Đỗ Năng Tế</t>
  </si>
  <si>
    <t>Triệu đô, Dòng tiền ổn định, Hiếm, Để kinh doanh, Chủ cần bán gấp, Đất - nhà cấp 4 - nhà cũ, Mặt phố, Lô góc</t>
  </si>
  <si>
    <t>[SANPHAM]1451</t>
  </si>
  <si>
    <t>01 Đặng Thế Phong</t>
  </si>
  <si>
    <t>15/07/2024 14:25</t>
  </si>
  <si>
    <t>https://data.thienkhoi.com/Hang/Detail/ejxg0r-lymntf04-d7fc4ba5</t>
  </si>
  <si>
    <t>TK-FC4BA5</t>
  </si>
  <si>
    <t>Đặng Thế Phong</t>
  </si>
  <si>
    <t>a giang</t>
  </si>
  <si>
    <t>xxxxxx4100</t>
  </si>
  <si>
    <t>[SANPHAM]1452</t>
  </si>
  <si>
    <t>45.7 Bành Văn Trân</t>
  </si>
  <si>
    <t>15/07/2024 14:22</t>
  </si>
  <si>
    <t>https://data.thienkhoi.com/Hang/Detail/d4iov9-lymnq4j4-ad1f9738</t>
  </si>
  <si>
    <t>TK-1F9738</t>
  </si>
  <si>
    <t>hoàng</t>
  </si>
  <si>
    <t>Dòng tiền ổn định, Hiếm, Nội thất đẹp - giá trị, Để ở, Lãi vốn (rẻ), Chủ cần bán gấp, Hẻm ô tô, Hẻm xe máy, Chính chủ</t>
  </si>
  <si>
    <t>[SANPHAM]1453</t>
  </si>
  <si>
    <t>15/07/2024 12:44</t>
  </si>
  <si>
    <t>https://data.thienkhoi.com/Hang/Detail/g10hh3-lymk7ran-432620fc</t>
  </si>
  <si>
    <t>TK-2620FC</t>
  </si>
  <si>
    <t>Nhật Linh</t>
  </si>
  <si>
    <t>Dòng tiền ổn định, Hiếm, Để ở, Để kinh doanh, Chủ cần bán gấp, Hẻm ô tô, Mặt phố, Lô góc</t>
  </si>
  <si>
    <t>42.2 Trần Bình Trọng</t>
  </si>
  <si>
    <t>32/38m</t>
  </si>
  <si>
    <t>15/07/2024 12:15</t>
  </si>
  <si>
    <t>https://data.thienkhoi.com/Hang/Detail/gbgx2x-lymj6wxe-13239736</t>
  </si>
  <si>
    <t>TK-239736</t>
  </si>
  <si>
    <t>anh Phương</t>
  </si>
  <si>
    <t>xxxxxx5500</t>
  </si>
  <si>
    <t>[SANPHAM]1455</t>
  </si>
  <si>
    <t>Thửa đất 1261 tờ bản đồ 3 Đường Tiền Lân 14D</t>
  </si>
  <si>
    <t>158m</t>
  </si>
  <si>
    <t>15/07/2024 11:44</t>
  </si>
  <si>
    <t>https://data.thienkhoi.com/Hang/Detail/fg2v5l-lymi2x8q-fdac701c</t>
  </si>
  <si>
    <t>TK-AC701C</t>
  </si>
  <si>
    <t>Bà Điểm</t>
  </si>
  <si>
    <t>Thửa đất 1261 tờ bản đồ 3</t>
  </si>
  <si>
    <t>Đường Tiền Lân 14D</t>
  </si>
  <si>
    <t>Thái Thị Luyến</t>
  </si>
  <si>
    <t>xxxxxx4549</t>
  </si>
  <si>
    <t>[SANPHAM]1456</t>
  </si>
  <si>
    <t>267.24.1D Lê Đình Cẩn</t>
  </si>
  <si>
    <t>121.6m</t>
  </si>
  <si>
    <t>15/07/2024 11:36</t>
  </si>
  <si>
    <t>https://data.thienkhoi.com/Hang/Detail/ez29o4-lymhszaf-ba5a9c93</t>
  </si>
  <si>
    <t>TK-5A9C93</t>
  </si>
  <si>
    <t>267.24.1D</t>
  </si>
  <si>
    <t>Lê Đình Cẩn</t>
  </si>
  <si>
    <t>Em Phong</t>
  </si>
  <si>
    <t>Dòng tiền ổn định, Hiếm, Để ở, Lãi vốn (rẻ), Chủ cần bán gấp, Hẻm ô tô, Chính chủ, Thế chấp ngân hàng</t>
  </si>
  <si>
    <t>[SANPHAM]1457</t>
  </si>
  <si>
    <t>42A Nguyễn Duy</t>
  </si>
  <si>
    <t>31.4m</t>
  </si>
  <si>
    <t>4.58 tỷ</t>
  </si>
  <si>
    <t>15/07/2024 11:03</t>
  </si>
  <si>
    <t>https://data.thienkhoi.com/Hang/Detail/cv0svx-lymgmi0l-36e301a9</t>
  </si>
  <si>
    <t>TK-E301A9</t>
  </si>
  <si>
    <t>42A</t>
  </si>
  <si>
    <t>Nguyễn Ngọc Cường</t>
  </si>
  <si>
    <t>xxxxxx2417</t>
  </si>
  <si>
    <t>Dòng tiền ổn định, Hiếm, View hồ - công viên, Nội thất đẹp - giá trị, Để ở, Để kinh doanh, Lãi vốn (rẻ), Chủ cần bán gấp, Chính chủ, Mặt phố</t>
  </si>
  <si>
    <t>[SANPHAM]1458</t>
  </si>
  <si>
    <t>710.2E2 Hậu Giang</t>
  </si>
  <si>
    <t>75.8m</t>
  </si>
  <si>
    <t>15/07/2024 11:02</t>
  </si>
  <si>
    <t>https://data.thienkhoi.com/Hang/Detail/ez29o4-lymgk8zw-1d3fc6f4</t>
  </si>
  <si>
    <t>TK-3FC6F4</t>
  </si>
  <si>
    <t>Hậu Giang</t>
  </si>
  <si>
    <t>xxxxxx3918</t>
  </si>
  <si>
    <t>[SANPHAM]1459</t>
  </si>
  <si>
    <t>G4.37 Ấp 7</t>
  </si>
  <si>
    <t>85.6m</t>
  </si>
  <si>
    <t>15/07/2024 10:47</t>
  </si>
  <si>
    <t>https://data.thienkhoi.com/Hang/Detail/fwxq8p-lymg1z5m-91fc99f0</t>
  </si>
  <si>
    <t>TK-FC99F0</t>
  </si>
  <si>
    <t>G4.37</t>
  </si>
  <si>
    <t>Ấp 7</t>
  </si>
  <si>
    <t>anh Nguyên</t>
  </si>
  <si>
    <t>Dòng tiền ổn định, Để ở, Đất - nhà cấp 4 - nhà cũ, Chính chủ</t>
  </si>
  <si>
    <t>[SANPHAM]1460</t>
  </si>
  <si>
    <t>92.41.5 Tôn Thất Thuyết</t>
  </si>
  <si>
    <t>108m</t>
  </si>
  <si>
    <t>15/07/2024 10:31</t>
  </si>
  <si>
    <t>https://data.thienkhoi.com/Hang/Detail/cv0svx-lymfhjwt-924f27e6</t>
  </si>
  <si>
    <t>TK-4F27E6</t>
  </si>
  <si>
    <t>Phường 16</t>
  </si>
  <si>
    <t>92.41.5</t>
  </si>
  <si>
    <t>Tôn Thất Thuyết</t>
  </si>
  <si>
    <t>Huỳnh Văn Hùng</t>
  </si>
  <si>
    <t>xxxxxx7328</t>
  </si>
  <si>
    <t>Dòng tiền ổn định, Hiếm, Nội thất đẹp - giá trị, Để ở, Để kinh doanh, Lãi vốn (rẻ), Chủ cần bán gấp, Hẻm ô tô, Chính chủ, Lô góc</t>
  </si>
  <si>
    <t>[SANPHAM]1461</t>
  </si>
  <si>
    <t>45.22.19 Đường số 14</t>
  </si>
  <si>
    <t>15/07/2024 10:26</t>
  </si>
  <si>
    <t>https://data.thienkhoi.com/Hang/Detail/ffl4t5-lymf9zk0-dbc85346</t>
  </si>
  <si>
    <t>TK-C85346</t>
  </si>
  <si>
    <t>45.22.19</t>
  </si>
  <si>
    <t>Đường số 14</t>
  </si>
  <si>
    <t>Chị Khanh</t>
  </si>
  <si>
    <t>Dòng tiền ổn định, Nội thất đẹp - giá trị, Để ở, Chính chủ, Lô góc</t>
  </si>
  <si>
    <t>[SANPHAM]1462</t>
  </si>
  <si>
    <t>1225.38.16 Phạm Thế Hiển</t>
  </si>
  <si>
    <t>2.18 tỷ</t>
  </si>
  <si>
    <t>15/07/2024 10:08</t>
  </si>
  <si>
    <t>https://data.thienkhoi.com/Hang/Detail/cv0svx-lymen7so-7ae9b3e1</t>
  </si>
  <si>
    <t>TK-E9B3E1</t>
  </si>
  <si>
    <t>1225.38.16</t>
  </si>
  <si>
    <t>Phạm Thế Hiển</t>
  </si>
  <si>
    <t>Nguyễn Thị Hiếu</t>
  </si>
  <si>
    <t>xxxxxx2613</t>
  </si>
  <si>
    <t>Dòng tiền ổn định, Hiếm, Nội thất đẹp - giá trị, Để ở, Lãi vốn (rẻ), Chủ cần bán gấp, Hẻm ô tô, Hẻm xe máy, Đất - nhà cấp 4 - nhà cũ, Chính chủ, Dân đầu tư</t>
  </si>
  <si>
    <t>[SANPHAM]1463</t>
  </si>
  <si>
    <t>36.15 Huỳnh Văn Nghệ</t>
  </si>
  <si>
    <t>15/07/2024 10:07</t>
  </si>
  <si>
    <t>https://data.thienkhoi.com/Hang/Detail/g8jzqt-lymemsha-cc648657</t>
  </si>
  <si>
    <t>TK-648657</t>
  </si>
  <si>
    <t>Nguyễn Thị Mai</t>
  </si>
  <si>
    <t>xxxxxx4545</t>
  </si>
  <si>
    <t>Dòng tiền ổn định, Hiếm, Để ở, Để kinh doanh, Chủ cần bán gấp, Chính chủ</t>
  </si>
  <si>
    <t>140.37A Đặng Văn Ngữ</t>
  </si>
  <si>
    <t>15/07/2024 10:00</t>
  </si>
  <si>
    <t>https://data.thienkhoi.com/Hang/Detail/gc79kb-lymecq8e-956813d8</t>
  </si>
  <si>
    <t>TK-6813D8</t>
  </si>
  <si>
    <t>140.37A</t>
  </si>
  <si>
    <t>xxxxxx5020</t>
  </si>
  <si>
    <t>[SANPHAM]1465</t>
  </si>
  <si>
    <t>24F.24B Hoàng Sỹ Khải</t>
  </si>
  <si>
    <t>53.3/35.1m</t>
  </si>
  <si>
    <t>15/07/2024 09:56</t>
  </si>
  <si>
    <t>https://data.thienkhoi.com/Hang/Detail/cv0svx-lyme87s5-1f315b75</t>
  </si>
  <si>
    <t>TK-315B75</t>
  </si>
  <si>
    <t>24F.24B</t>
  </si>
  <si>
    <t>Hoàng Sỹ Khải</t>
  </si>
  <si>
    <t>Nguyễn Thị Sang</t>
  </si>
  <si>
    <t>xxxxxx9979</t>
  </si>
  <si>
    <t>Dòng tiền ổn định, Hiếm, Để ở, Lãi vốn (rẻ), Chủ cần bán gấp, Hẻm ô tô, Hẻm xe máy, Đất - nhà cấp 4 - nhà cũ, Chính chủ, Dân đầu tư</t>
  </si>
  <si>
    <t>[SANPHAM]1466</t>
  </si>
  <si>
    <t>49 Cao Văn Ngọc</t>
  </si>
  <si>
    <t>15/07/2024 09:54</t>
  </si>
  <si>
    <t>https://data.thienkhoi.com/Hang/Detail/g8jzqt-lyme5fzg-49a71567</t>
  </si>
  <si>
    <t>TK-A71567</t>
  </si>
  <si>
    <t>Cao Văn Ngọc</t>
  </si>
  <si>
    <t>Dòng tiền ổn định, Hiếm, Nội thất đẹp - giá trị, Để ở, Để kinh doanh, Lãi vốn (rẻ), Chính chủ, Thế chấp ngân hàng, Mặt phố</t>
  </si>
  <si>
    <t>[SANPHAM]1467</t>
  </si>
  <si>
    <t>491.5.6 Nguyễn Đình Chiểu</t>
  </si>
  <si>
    <t>15/07/2024 09:43</t>
  </si>
  <si>
    <t>https://data.thienkhoi.com/Hang/Detail/f0i68s-lymdr8rp-12f43f54</t>
  </si>
  <si>
    <t>TK-F43F54</t>
  </si>
  <si>
    <t>491.5.6</t>
  </si>
  <si>
    <t>xxxxxx5348</t>
  </si>
  <si>
    <t>[SANPHAM]1468</t>
  </si>
  <si>
    <t>47.24.14 (số cũ: 290A) Bùi Đình Tuý</t>
  </si>
  <si>
    <t>63/83m</t>
  </si>
  <si>
    <t>15/07/2024 09:33</t>
  </si>
  <si>
    <t>https://data.thienkhoi.com/Hang/Detail/clqw8r-lymdduke-7d60655a</t>
  </si>
  <si>
    <t>TK-60655A</t>
  </si>
  <si>
    <t>47.24.14 (số cũ: 290A)</t>
  </si>
  <si>
    <t>xxxxxx3748</t>
  </si>
  <si>
    <t>Lãi vốn (rẻ), Hẻm ô tô, Chính chủ</t>
  </si>
  <si>
    <t>[SANPHAM]1469</t>
  </si>
  <si>
    <t>42.55B Bình Thành</t>
  </si>
  <si>
    <t>15/07/2024 09:22</t>
  </si>
  <si>
    <t>https://data.thienkhoi.com/Hang/Detail/ey1sc7-lymd0as1-91514114</t>
  </si>
  <si>
    <t>TK-514114</t>
  </si>
  <si>
    <t>42.55B</t>
  </si>
  <si>
    <t>Bình Thành</t>
  </si>
  <si>
    <t>Nguyễn Thị Diệu Hồng</t>
  </si>
  <si>
    <t>[SANPHAM]1470</t>
  </si>
  <si>
    <t>150.56 Huỳnh Văn Bánh</t>
  </si>
  <si>
    <t>71/81m</t>
  </si>
  <si>
    <t>15/07/2024 09:06</t>
  </si>
  <si>
    <t>https://data.thienkhoi.com/Hang/Detail/ex7awb-lymcftxe-c4d3574a</t>
  </si>
  <si>
    <t>TK-D3574A</t>
  </si>
  <si>
    <t>Hiếm, Để ở, Để kinh doanh, Chủ cần bán gấp, Hẻm ô tô, Chính chủ, Thế chấp ngân hàng</t>
  </si>
  <si>
    <t>[SANPHAM]1471</t>
  </si>
  <si>
    <t>86.25 Trường Chinh</t>
  </si>
  <si>
    <t>15/07/2024 03:17</t>
  </si>
  <si>
    <t>https://data.thienkhoi.com/Hang/Detail/fwxq8p-lylzzap8-8b994f0</t>
  </si>
  <si>
    <t>TK-B994F0</t>
  </si>
  <si>
    <t>Dòng tiền ổn định, Để kinh doanh, Hẻm ô tô, Chính chủ, Dân đầu tư</t>
  </si>
  <si>
    <t>[SANPHAM]1472</t>
  </si>
  <si>
    <t>62.33.5 Lâm Văn Bền</t>
  </si>
  <si>
    <t>15/07/2024 00:25</t>
  </si>
  <si>
    <t>https://data.thienkhoi.com/Hang/Detail/bnj8kn-lylttx1b-c54f3132</t>
  </si>
  <si>
    <t>TK-4F3132</t>
  </si>
  <si>
    <t>62.33.5</t>
  </si>
  <si>
    <t>Vương Thị Ngọc Phương</t>
  </si>
  <si>
    <t>xxxxxx9732</t>
  </si>
  <si>
    <t>Triệu đô, Dòng tiền ổn định, Hiếm, Để ở, Để kinh doanh, Chủ cần bán gấp, Hẻm ô tô, Đất - nhà cấp 4 - nhà cũ, Chính chủ</t>
  </si>
  <si>
    <t>[SANPHAM]1473</t>
  </si>
  <si>
    <t>15/07/2024 00:09</t>
  </si>
  <si>
    <t>https://data.thienkhoi.com/Hang/Detail/fwxq8p-lylt9rn7-64b6e225</t>
  </si>
  <si>
    <t>TK-B6E225</t>
  </si>
  <si>
    <t>chị Điệp</t>
  </si>
  <si>
    <t>xxxxxx0684</t>
  </si>
  <si>
    <t>Dòng tiền ổn định, Hẻm ô tô, Chính chủ, Lô góc</t>
  </si>
  <si>
    <t>[SANPHAM]1474</t>
  </si>
  <si>
    <t>45B Huỳnh Văn Một</t>
  </si>
  <si>
    <t>17/07/2024 21:22</t>
  </si>
  <si>
    <t>https://data.thienkhoi.com/Hang/Detail/fg2v5l-lypxlgl4-fbad6ef8</t>
  </si>
  <si>
    <t>TK-AD6EF8</t>
  </si>
  <si>
    <t>45B</t>
  </si>
  <si>
    <t>Huỳnh Văn Một</t>
  </si>
  <si>
    <t>Trần Quốc Thắng</t>
  </si>
  <si>
    <t>xxxxxx8866</t>
  </si>
  <si>
    <t>Dòng tiền ổn định, Hiếm, Nội thất đẹp - giá trị, Để ở, Để kinh doanh, Lãi vốn (rẻ), Chủ cần bán gấp, Hẻm ô tô, Chính chủ, Thế chấp ngân hàng, Mặt phố</t>
  </si>
  <si>
    <t>[SANPHAM]1475</t>
  </si>
  <si>
    <t>888.67.53D Lạc long quân</t>
  </si>
  <si>
    <t>17/07/2024 20:43</t>
  </si>
  <si>
    <t>https://data.thienkhoi.com/Hang/Detail/f1fmhi-lypw7mqn-22c7eff3</t>
  </si>
  <si>
    <t>TK-C7EFF3</t>
  </si>
  <si>
    <t>888.67.53D</t>
  </si>
  <si>
    <t>anh trung</t>
  </si>
  <si>
    <t>xxxxxx1238</t>
  </si>
  <si>
    <t>[SANPHAM]1476</t>
  </si>
  <si>
    <t>93.9.33 Bờ Bao Tân thắng</t>
  </si>
  <si>
    <t>17/07/2024 20:41</t>
  </si>
  <si>
    <t>https://data.thienkhoi.com/Hang/Detail/ev0gfj-lypw5r7b-ff31c01d</t>
  </si>
  <si>
    <t>TK-31C01D</t>
  </si>
  <si>
    <t>93.9.33</t>
  </si>
  <si>
    <t>Bờ Bao Tân thắng</t>
  </si>
  <si>
    <t>xxxxxx3992</t>
  </si>
  <si>
    <t>[SANPHAM]1477</t>
  </si>
  <si>
    <t>243A Nguyễn Thượng Hiền Nguyễn Thượng Hiền</t>
  </si>
  <si>
    <t>146.4m</t>
  </si>
  <si>
    <t>24.5 tỷ</t>
  </si>
  <si>
    <t>17/07/2024 19:33</t>
  </si>
  <si>
    <t>https://data.thienkhoi.com/Hang/Detail/60jauf-lyptpcbh-f9f91f75</t>
  </si>
  <si>
    <t>TK-F91F75</t>
  </si>
  <si>
    <t>243A Nguyễn Thượng Hiền</t>
  </si>
  <si>
    <t>Cô Dao</t>
  </si>
  <si>
    <t>xxxxxx9307</t>
  </si>
  <si>
    <t>Triệu đô, View hồ - công viên, Để ở, Để kinh doanh, Chủ cần bán gấp, Hẻm ô tô</t>
  </si>
  <si>
    <t>[SANPHAM]1478</t>
  </si>
  <si>
    <t>1.1 (Số cũ 16.5) Tân Chánh Hiệp 25</t>
  </si>
  <si>
    <t>1,200/1,350m</t>
  </si>
  <si>
    <t>66 tỷ</t>
  </si>
  <si>
    <t>17/07/2024 17:56</t>
  </si>
  <si>
    <t>https://data.thienkhoi.com/Hang/Detail/gcm8le-lypq903i-e37dbdcc</t>
  </si>
  <si>
    <t>TK-7DBDCC</t>
  </si>
  <si>
    <t>1.1 (Số cũ 16.5)</t>
  </si>
  <si>
    <t>Tân Chánh Hiệp 25</t>
  </si>
  <si>
    <t>A Viên</t>
  </si>
  <si>
    <t>Triệu đô, Hiếm, Chủ cần bán gấp, Đất - nhà cấp 4 - nhà cũ, Chính chủ, Thế chấp ngân hàng, Mặt phố</t>
  </si>
  <si>
    <t>[SANPHAM]1479</t>
  </si>
  <si>
    <t>57.1K Điện Biên Phủ</t>
  </si>
  <si>
    <t>17/07/2024 17:36</t>
  </si>
  <si>
    <t>https://data.thienkhoi.com/Hang/Detail/fauvbr-lyppjozp-dd52beba</t>
  </si>
  <si>
    <t>TK-52BEBA</t>
  </si>
  <si>
    <t>57.1K</t>
  </si>
  <si>
    <t>Hiếm, Để ở, Để kinh doanh, Lãi vốn (rẻ), Chủ cần bán gấp, Hẻm xe máy, Chính chủ, Thế chấp ngân hàng</t>
  </si>
  <si>
    <t>[SANPHAM]1480</t>
  </si>
  <si>
    <t>82.5 Chu Văn An</t>
  </si>
  <si>
    <t>80.2m</t>
  </si>
  <si>
    <t>17/07/2024 17:17</t>
  </si>
  <si>
    <t>https://data.thienkhoi.com/Hang/Detail/fef33f-lypounn7-df9836e8</t>
  </si>
  <si>
    <t>TK-9836E8</t>
  </si>
  <si>
    <t>Anh Tân</t>
  </si>
  <si>
    <t>[SANPHAM]1481</t>
  </si>
  <si>
    <t>38.46D Bùi Đình Tuý</t>
  </si>
  <si>
    <t>109.1/130m</t>
  </si>
  <si>
    <t>17/07/2024 17:03</t>
  </si>
  <si>
    <t>https://data.thienkhoi.com/Hang/Detail/fef33f-lypocgcn-2229239</t>
  </si>
  <si>
    <t>TK-229239</t>
  </si>
  <si>
    <t>38.46D</t>
  </si>
  <si>
    <t>[SANPHAM]1482</t>
  </si>
  <si>
    <t>89.58.16 Phan Huy Ích</t>
  </si>
  <si>
    <t>17/07/2024 17:00</t>
  </si>
  <si>
    <t>https://data.thienkhoi.com/Hang/Detail/6hianw-lypo9d8j-4fe37c1a</t>
  </si>
  <si>
    <t>TK-E37C1A</t>
  </si>
  <si>
    <t>89.58.16</t>
  </si>
  <si>
    <t>Hoàn</t>
  </si>
  <si>
    <t>Dòng tiền ổn định, Hiếm, View hồ - công viên, Nội thất đẹp - giá trị, Để ở, Để kinh doanh, Lãi vốn (rẻ), Chủ cần bán gấp, Hẻm ô tô, Dân đầu tư</t>
  </si>
  <si>
    <t>[SANPHAM]1483</t>
  </si>
  <si>
    <t>51.38.44 Cống Lỡ</t>
  </si>
  <si>
    <t>17/07/2024 16:41</t>
  </si>
  <si>
    <t>https://data.thienkhoi.com/Hang/Detail/ech0lo-lypnkcu7-80449a9a</t>
  </si>
  <si>
    <t>TK-449A9A</t>
  </si>
  <si>
    <t>51.38.44</t>
  </si>
  <si>
    <t>Cống Lỡ</t>
  </si>
  <si>
    <t>xxxxxx7409</t>
  </si>
  <si>
    <t>Hiếm, Nội thất đẹp - giá trị, Để ở, Để kinh doanh, Chủ cần bán gấp, Hẻm ô tô, Chính chủ, Lô góc</t>
  </si>
  <si>
    <t>[SANPHAM]1484</t>
  </si>
  <si>
    <t>259 Tân Hoà Đông</t>
  </si>
  <si>
    <t>17/07/2024 16:39</t>
  </si>
  <si>
    <t>https://data.thienkhoi.com/Hang/Detail/g8jbe1-lypni75u-856a0383</t>
  </si>
  <si>
    <t>TK-6A0383</t>
  </si>
  <si>
    <t>Tân Hoà Đông</t>
  </si>
  <si>
    <t>xxxxxx1822</t>
  </si>
  <si>
    <t>[SANPHAM]1485</t>
  </si>
  <si>
    <t>549.45.27 Xô Viết Nghệ Tĩnh</t>
  </si>
  <si>
    <t>82.1m</t>
  </si>
  <si>
    <t>17/07/2024 16:36</t>
  </si>
  <si>
    <t>https://data.thienkhoi.com/Hang/Detail/fef33f-lypne11o-8d92b917</t>
  </si>
  <si>
    <t>TK-92B917</t>
  </si>
  <si>
    <t>549.45.27</t>
  </si>
  <si>
    <t>[SANPHAM]1486</t>
  </si>
  <si>
    <t>33.11 Đặng Văn Bi</t>
  </si>
  <si>
    <t>144m</t>
  </si>
  <si>
    <t>17/07/2024 16:34</t>
  </si>
  <si>
    <t>https://data.thienkhoi.com/Hang/Detail/ex5406-lypnb9pv-b34472a5</t>
  </si>
  <si>
    <t>TK-4472A5</t>
  </si>
  <si>
    <t>Trường Thọ</t>
  </si>
  <si>
    <t>Đặng Văn Bi</t>
  </si>
  <si>
    <t>xxxxxx9602</t>
  </si>
  <si>
    <t>Dòng tiền ổn định, Hiếm, Để ở, Lãi vốn (rẻ), Chủ cần bán gấp, Chính chủ</t>
  </si>
  <si>
    <t>[SANPHAM]1487</t>
  </si>
  <si>
    <t>956.10D Âu Cơ</t>
  </si>
  <si>
    <t>17/07/2024 16:31</t>
  </si>
  <si>
    <t>https://data.thienkhoi.com/Hang/Detail/g8jbe1-lypn7n9r-ff04b482</t>
  </si>
  <si>
    <t>TK-04B482</t>
  </si>
  <si>
    <t>956.10D</t>
  </si>
  <si>
    <t>xxxxxx2766</t>
  </si>
  <si>
    <t>Dòng tiền ổn định, Hiếm, Nội thất đẹp - giá trị, Để kinh doanh, Hẻm ô tô</t>
  </si>
  <si>
    <t>[SANPHAM]1488</t>
  </si>
  <si>
    <t>17/07/2024 16:28</t>
  </si>
  <si>
    <t>https://data.thienkhoi.com/Hang/Detail/ez29o4-lypn3mjz-ffda103a</t>
  </si>
  <si>
    <t>TK-DA103A</t>
  </si>
  <si>
    <t>[SANPHAM]1489</t>
  </si>
  <si>
    <t>967.17 trần xuân soạn</t>
  </si>
  <si>
    <t>20.5m</t>
  </si>
  <si>
    <t>17/07/2024 16:22</t>
  </si>
  <si>
    <t>https://data.thienkhoi.com/Hang/Detail/g0dv1d-lypmw711-362a3edd</t>
  </si>
  <si>
    <t>TK-2A3EDD</t>
  </si>
  <si>
    <t>Tân Hưng</t>
  </si>
  <si>
    <t>trần xuân soạn</t>
  </si>
  <si>
    <t>Võ Thị Tuyết Dung</t>
  </si>
  <si>
    <t>xxxxxx8333</t>
  </si>
  <si>
    <t>Dòng tiền ổn định, Hiếm, View hồ - công viên, Nội thất đẹp - giá trị, Để ở, Lãi vốn (rẻ), Chủ cần bán gấp, Hẻm ô tô, Chính chủ</t>
  </si>
  <si>
    <t>[SANPHAM]1490</t>
  </si>
  <si>
    <t>317A Trần Nhân Tôn</t>
  </si>
  <si>
    <t>Lưu Thiệu Lương</t>
  </si>
  <si>
    <t>17/07/2024 16:01</t>
  </si>
  <si>
    <t>https://data.thienkhoi.com/Hang/Detail/exmk7w-lypm5f7b-25190320</t>
  </si>
  <si>
    <t>TK-190320</t>
  </si>
  <si>
    <t>317A</t>
  </si>
  <si>
    <t>Trương Thị Gìn</t>
  </si>
  <si>
    <t>xxxxxx1968</t>
  </si>
  <si>
    <t>[SANPHAM]1491</t>
  </si>
  <si>
    <t>171.31.1 Nguyễn Tư Giản</t>
  </si>
  <si>
    <t>500m</t>
  </si>
  <si>
    <t>17/07/2024 15:53</t>
  </si>
  <si>
    <t>https://data.thienkhoi.com/Hang/Detail/fef33f-lyplufbg-51f50378</t>
  </si>
  <si>
    <t>TK-F50378</t>
  </si>
  <si>
    <t>171.31.1</t>
  </si>
  <si>
    <t>Nguyễn Tư Giản</t>
  </si>
  <si>
    <t>Triệu đô, Để ở, Để kinh doanh, Hẻm ô tô</t>
  </si>
  <si>
    <t>616.2 Cách Mạng Tháng Tám</t>
  </si>
  <si>
    <t>18.2m</t>
  </si>
  <si>
    <t>17/07/2024 15:27</t>
  </si>
  <si>
    <t>https://data.thienkhoi.com/Hang/Detail/fef33f-lypkwrio-bfdc4db6</t>
  </si>
  <si>
    <t>TK-DC4DB6</t>
  </si>
  <si>
    <t>A Tân</t>
  </si>
  <si>
    <t>Nội thất đẹp - giá trị, Để ở, Để kinh doanh, Hẻm ô tô, Lô góc</t>
  </si>
  <si>
    <t>[SANPHAM]1493</t>
  </si>
  <si>
    <t>25.17 Nguyễn Du</t>
  </si>
  <si>
    <t>17/07/2024 15:20</t>
  </si>
  <si>
    <t>https://data.thienkhoi.com/Hang/Detail/eyyy92-lypkoy0x-88c72b0d</t>
  </si>
  <si>
    <t>TK-C72B0D</t>
  </si>
  <si>
    <t>Nguyễn Du</t>
  </si>
  <si>
    <t>Dòng tiền ổn định, Hiếm, Nội thất đẹp - giá trị, Để kinh doanh, Lãi vốn (rẻ), Chủ cần bán gấp, Hẻm ô tô, Chính chủ, Dân đầu tư, Thế chấp ngân hàng, Thang máy</t>
  </si>
  <si>
    <t>[SANPHAM]1494</t>
  </si>
  <si>
    <t>212A Bình Trị Đông</t>
  </si>
  <si>
    <t>123/168m</t>
  </si>
  <si>
    <t>17/07/2024 15:00</t>
  </si>
  <si>
    <t>https://data.thienkhoi.com/Hang/Detail/f1fc71-lypjylts-767b5d25</t>
  </si>
  <si>
    <t>TK-7B5D25</t>
  </si>
  <si>
    <t>Bình Trị Đông</t>
  </si>
  <si>
    <t>212A</t>
  </si>
  <si>
    <t>Chú Bạch</t>
  </si>
  <si>
    <t>xxxxxx2855</t>
  </si>
  <si>
    <t>Dòng tiền ổn định, Để kinh doanh, Chủ cần bán gấp, Chính chủ, Thang máy, Mặt phố</t>
  </si>
  <si>
    <t>[SANPHAM]1495</t>
  </si>
  <si>
    <t>57.38.4A Bông Sao</t>
  </si>
  <si>
    <t>11.7/11.5m</t>
  </si>
  <si>
    <t>17/07/2024 14:12</t>
  </si>
  <si>
    <t>https://data.thienkhoi.com/Hang/Detail/cv0svx-lypi8k3i-928b223f</t>
  </si>
  <si>
    <t>TK-8B223F</t>
  </si>
  <si>
    <t>57.38.4A</t>
  </si>
  <si>
    <t>Bông Sao</t>
  </si>
  <si>
    <t>Huỳnh Thị Ngọc Dung</t>
  </si>
  <si>
    <t>xxxxxx8752</t>
  </si>
  <si>
    <t>Dòng tiền ổn định, Hiếm, Nội thất đẹp - giá trị, Để ở, Để kinh doanh, Lãi vốn (rẻ), Chủ cần bán gấp, Hẻm ô tô, Hẻm xe máy, Chính chủ</t>
  </si>
  <si>
    <t>413.11A Nguyễn Kiệm</t>
  </si>
  <si>
    <t>17/07/2024 14:01</t>
  </si>
  <si>
    <t>https://data.thienkhoi.com/Hang/Detail/exk52m-lyphv4d3-b2ee0504</t>
  </si>
  <si>
    <t>TK-EE0504</t>
  </si>
  <si>
    <t>413.11A</t>
  </si>
  <si>
    <t>vương thị ánh</t>
  </si>
  <si>
    <t>Hiếm, Chủ cần bán gấp, Hẻm ô tô, Chính chủ, Thế chấp ngân hàng</t>
  </si>
  <si>
    <t>[SANPHAM]1497</t>
  </si>
  <si>
    <t>400.9 Lê Văn Sỹ</t>
  </si>
  <si>
    <t>46.5 tỷ</t>
  </si>
  <si>
    <t>17/07/2024 13:54</t>
  </si>
  <si>
    <t>https://data.thienkhoi.com/Hang/Detail/fnwkdz-lyphlows-db1375ca</t>
  </si>
  <si>
    <t>TK-1375CA</t>
  </si>
  <si>
    <t>Nguyễn Thanh Sang</t>
  </si>
  <si>
    <t>xxxxxx5060</t>
  </si>
  <si>
    <t>Triệu đô, Hiếm, Nội thất đẹp - giá trị, Để ở, Để kinh doanh, Hẻm ô tô, Chính chủ</t>
  </si>
  <si>
    <t>[SANPHAM]1498</t>
  </si>
  <si>
    <t>831.25A Thạnh Xuân 43</t>
  </si>
  <si>
    <t>17/07/2024 13:53</t>
  </si>
  <si>
    <t>https://data.thienkhoi.com/Hang/Detail/eor0jy-lyphk2gq-e399d5f6</t>
  </si>
  <si>
    <t>TK-99D5F6</t>
  </si>
  <si>
    <t>831.25A</t>
  </si>
  <si>
    <t>Thạnh Xuân 43</t>
  </si>
  <si>
    <t>Chị Giang</t>
  </si>
  <si>
    <t>xxxxxx0026</t>
  </si>
  <si>
    <t>[SANPHAM]1499</t>
  </si>
  <si>
    <t>83.28 Hồ Hảo Hớn</t>
  </si>
  <si>
    <t>73.2/74m</t>
  </si>
  <si>
    <t>17/07/2024 13:37</t>
  </si>
  <si>
    <t>https://data.thienkhoi.com/Hang/Detail/f3hvkm-lypgzjnn-1547a71e</t>
  </si>
  <si>
    <t>TK-47A71E</t>
  </si>
  <si>
    <t>Hồ Hảo Hớn</t>
  </si>
  <si>
    <t>xxxxxx6807</t>
  </si>
  <si>
    <t>Dòng tiền ổn định, Hiếm, Để ở, Để kinh doanh, Hẻm xe máy, Đất - nhà cấp 4 - nhà cũ, Chính chủ, Lô góc</t>
  </si>
  <si>
    <t>71.35.24.6 Điện Biên Phủ</t>
  </si>
  <si>
    <t>17/07/2024 13:25</t>
  </si>
  <si>
    <t>https://data.thienkhoi.com/Hang/Detail/gayxn2-lypgk3yi-c31e9af0</t>
  </si>
  <si>
    <t>TK-1E9AF0</t>
  </si>
  <si>
    <t>71.35.24.6</t>
  </si>
  <si>
    <t>Thuỵ</t>
  </si>
  <si>
    <t>xxxxxx2827</t>
  </si>
  <si>
    <t>[SANPHAM]1501</t>
  </si>
  <si>
    <t>326 Hoàng Hoa Thám</t>
  </si>
  <si>
    <t>178m</t>
  </si>
  <si>
    <t>25.5 tỷ</t>
  </si>
  <si>
    <t>17/07/2024 12:58</t>
  </si>
  <si>
    <t>https://data.thienkhoi.com/Hang/Detail/60jauf-lypflfe4-d2417a43</t>
  </si>
  <si>
    <t>TK-417A43</t>
  </si>
  <si>
    <t>Triệu đô, Dòng tiền ổn định, Nội thất đẹp - giá trị, Để kinh doanh, Chính chủ, Lô góc</t>
  </si>
  <si>
    <t>[SANPHAM]1502</t>
  </si>
  <si>
    <t>98.40 Dương Cát Lợi</t>
  </si>
  <si>
    <t>17/07/2024 12:45</t>
  </si>
  <si>
    <t>https://data.thienkhoi.com/Hang/Detail/eor0jy-lypf4ie4-9bae62af</t>
  </si>
  <si>
    <t>TK-AE62AF</t>
  </si>
  <si>
    <t>Dương Cát Lợi</t>
  </si>
  <si>
    <t>xxxxxx0968</t>
  </si>
  <si>
    <t>Dòng tiền ổn định, Hiếm, Nội thất đẹp - giá trị, Để ở, Chủ cần bán gấp, Hẻm ô tô, Chính chủ, Thế chấp ngân hàng</t>
  </si>
  <si>
    <t>[SANPHAM]1503</t>
  </si>
  <si>
    <t>Thửa đất 26, Tờ bản đồ 9 Nguyễn Kim Cương</t>
  </si>
  <si>
    <t>1,324m</t>
  </si>
  <si>
    <t>17/07/2024 12:42</t>
  </si>
  <si>
    <t>Củ Chi, Tp. Hồ Chí Minh</t>
  </si>
  <si>
    <t>https://data.thienkhoi.com/Hang/Detail/cpno4h-lypf1e6k-5f02b3cb</t>
  </si>
  <si>
    <t>TK-02B3CB</t>
  </si>
  <si>
    <t>Tân Thạnh Đông</t>
  </si>
  <si>
    <t>Thửa đất 26, Tờ bản đồ 9</t>
  </si>
  <si>
    <t>Nguyễn Kim Cương</t>
  </si>
  <si>
    <t>A Bảo</t>
  </si>
  <si>
    <t>xxxxxx3989</t>
  </si>
  <si>
    <t>Dòng tiền ổn định, Hiếm, Để kinh doanh, Lãi vốn (rẻ), Chủ cần bán gấp, Hẻm ô tô, Đất - nhà cấp 4 - nhà cũ, Chính chủ</t>
  </si>
  <si>
    <t>[SANPHAM]1504</t>
  </si>
  <si>
    <t>2.2.28 Thiên Phước</t>
  </si>
  <si>
    <t>40/48m</t>
  </si>
  <si>
    <t>17/07/2024 12:24</t>
  </si>
  <si>
    <t>https://data.thienkhoi.com/Hang/Detail/5zwasp-lypeea4a-e6da2aa9</t>
  </si>
  <si>
    <t>TK-DA2AA9</t>
  </si>
  <si>
    <t>2.2.28</t>
  </si>
  <si>
    <t xml:space="preserve">Hạnh </t>
  </si>
  <si>
    <t>xxxxxx5248</t>
  </si>
  <si>
    <t>Hiếm, Để ở, Để kinh doanh, Thế chấp ngân hàng</t>
  </si>
  <si>
    <t>[SANPHAM]1505</t>
  </si>
  <si>
    <t>400.10 Phạm Văn Bạch</t>
  </si>
  <si>
    <t>70/73m</t>
  </si>
  <si>
    <t>17/07/2024 11:42</t>
  </si>
  <si>
    <t>https://data.thienkhoi.com/Hang/Detail/f1rzb8-lypcwcy6-33038585</t>
  </si>
  <si>
    <t>TK-038585</t>
  </si>
  <si>
    <t xml:space="preserve">anh Mạnh </t>
  </si>
  <si>
    <t>Hiếm, Nội thất đẹp - giá trị, Để ở, Để kinh doanh, Lãi vốn (rẻ), Chủ cần bán gấp, Hẻm ô tô, Hẻm xe máy, Đất - nhà cấp 4 - nhà cũ, Chính chủ, Thế chấp ngân hàng</t>
  </si>
  <si>
    <t>[SANPHAM]1506</t>
  </si>
  <si>
    <t>47.27 Trần Quốc Toản</t>
  </si>
  <si>
    <t>17/07/2024 11:04</t>
  </si>
  <si>
    <t>https://data.thienkhoi.com/Hang/Detail/fejv9u-lypbit6p-aae024c3</t>
  </si>
  <si>
    <t>TK-E024C3</t>
  </si>
  <si>
    <t>Trần Quốc Toản</t>
  </si>
  <si>
    <t>xxxxxx2065</t>
  </si>
  <si>
    <t>[SANPHAM]1507</t>
  </si>
  <si>
    <t>167 Nguyễn Chế Nghĩa</t>
  </si>
  <si>
    <t>45/44m</t>
  </si>
  <si>
    <t>17/07/2024 10:54</t>
  </si>
  <si>
    <t>https://data.thienkhoi.com/Hang/Detail/eor0jy-lypb647m-3a796781</t>
  </si>
  <si>
    <t>TK-796781</t>
  </si>
  <si>
    <t>Nguyễn Chế Nghĩa</t>
  </si>
  <si>
    <t>xxxxxx9898</t>
  </si>
  <si>
    <t>Dòng tiền ổn định, Hiếm, View hồ - công viên, Để kinh doanh, Lãi vốn (rẻ), Chủ cần bán gấp, Chính chủ, Mặt phố</t>
  </si>
  <si>
    <t>[SANPHAM]1508</t>
  </si>
  <si>
    <t>114.12 Bùi Đình Tuý</t>
  </si>
  <si>
    <t>3.5/46.2m</t>
  </si>
  <si>
    <t>17/07/2024 10:13</t>
  </si>
  <si>
    <t>https://data.thienkhoi.com/Hang/Detail/fm29v5-lyp9pdk0-54f03bd7</t>
  </si>
  <si>
    <t>TK-F03BD7</t>
  </si>
  <si>
    <t>anh Bằng</t>
  </si>
  <si>
    <t>xxxxxx4998</t>
  </si>
  <si>
    <t>[SANPHAM]1509</t>
  </si>
  <si>
    <t>32 đường số 13A</t>
  </si>
  <si>
    <t>17/07/2024 09:43</t>
  </si>
  <si>
    <t>https://data.thienkhoi.com/Hang/Detail/fhrkzx-lyp8n03y-47b1bf4d</t>
  </si>
  <si>
    <t>TK-B1BF4D</t>
  </si>
  <si>
    <t>đường số 13A</t>
  </si>
  <si>
    <t>xxxxxx8639</t>
  </si>
  <si>
    <t>[SANPHAM]1510</t>
  </si>
  <si>
    <t>2.7 Liên Khu 7-13</t>
  </si>
  <si>
    <t>17/07/2024 09:13</t>
  </si>
  <si>
    <t>https://data.thienkhoi.com/Hang/Detail/fhrkzx-lyp7ke06-55063b37</t>
  </si>
  <si>
    <t>TK-063B37</t>
  </si>
  <si>
    <t>Liên Khu 7-13</t>
  </si>
  <si>
    <t>A Thiện</t>
  </si>
  <si>
    <t>2.18B cao thắng</t>
  </si>
  <si>
    <t>21/04/2024 17:55</t>
  </si>
  <si>
    <t>https://data.thienkhoi.com/Hang/Detail/69u288-lv9ewe51-c8b40a82</t>
  </si>
  <si>
    <t>TK-B40A82</t>
  </si>
  <si>
    <t>2.18B</t>
  </si>
  <si>
    <t xml:space="preserve">anh Hưng </t>
  </si>
  <si>
    <t>xxxxxx2695</t>
  </si>
  <si>
    <t>[SANPHAM]1512</t>
  </si>
  <si>
    <t>117.33 Bàn Cờ</t>
  </si>
  <si>
    <t>16/07/2024 22:58</t>
  </si>
  <si>
    <t>https://data.thienkhoi.com/Hang/Detail/fm1snz-lyollxty-8730c447</t>
  </si>
  <si>
    <t>TK-30C447</t>
  </si>
  <si>
    <t>Phạm Thị Thanh Thủy</t>
  </si>
  <si>
    <t>xxxxxx6228</t>
  </si>
  <si>
    <t>[SANPHAM]1513</t>
  </si>
  <si>
    <t>118.46.8 Lê Trọng Tấn</t>
  </si>
  <si>
    <t>61.2m</t>
  </si>
  <si>
    <t>Lý Đốc Thuận_ĐC</t>
  </si>
  <si>
    <t>16/07/2024 22:50</t>
  </si>
  <si>
    <t>https://data.thienkhoi.com/Hang/Detail/f12r5s-lyolauhe-3ef8560</t>
  </si>
  <si>
    <t>TK-EF8560</t>
  </si>
  <si>
    <t>118.46.8</t>
  </si>
  <si>
    <t>Lê Trọng Tấn</t>
  </si>
  <si>
    <t>Nguyễn Vạn Ân</t>
  </si>
  <si>
    <t>xxxxxx2639</t>
  </si>
  <si>
    <t>[SANPHAM]420</t>
  </si>
  <si>
    <t>181.7.32 Phan Đăng Lưu</t>
  </si>
  <si>
    <t>https://data.thienkhoi.com/Hang/Detail/gayxn2-lx356xv3-e7f86456</t>
  </si>
  <si>
    <t>TK-F86456</t>
  </si>
  <si>
    <t>181.7.32</t>
  </si>
  <si>
    <t>xxxxxx5583</t>
  </si>
  <si>
    <t>Dòng tiền ổn định, Hiếm, Để ở, Chủ cần bán gấp</t>
  </si>
  <si>
    <t>[SANPHAM]1515</t>
  </si>
  <si>
    <t>17.7 Thanh Đa</t>
  </si>
  <si>
    <t>16/07/2024 21:14</t>
  </si>
  <si>
    <t>https://data.thienkhoi.com/Hang/Detail/6hianw-lyohw2b0-d753607c</t>
  </si>
  <si>
    <t>TK-53607C</t>
  </si>
  <si>
    <t>xxxxxx9338</t>
  </si>
  <si>
    <t>Triệu đô, Dòng tiền ổn định, Hiếm, View hồ - công viên, Nội thất đẹp - giá trị, Để ở, Để kinh doanh, Lãi vốn (rẻ), Chủ cần bán gấp, Hẻm ô tô, Chính chủ, Thang máy, Mặt phố</t>
  </si>
  <si>
    <t>[SANPHAM]1516</t>
  </si>
  <si>
    <t>52 Nguyễn văn Tráng</t>
  </si>
  <si>
    <t>34.5/35m</t>
  </si>
  <si>
    <t>16/07/2024 20:41</t>
  </si>
  <si>
    <t>https://data.thienkhoi.com/Hang/Detail/f3hvkm-lyogpc4t-3a9d801f</t>
  </si>
  <si>
    <t>TK-9D801F</t>
  </si>
  <si>
    <t>Bến Nghé</t>
  </si>
  <si>
    <t>Nguyễn văn Tráng</t>
  </si>
  <si>
    <t>em Thành</t>
  </si>
  <si>
    <t>xxxxxx8599</t>
  </si>
  <si>
    <t>[SANPHAM]1517</t>
  </si>
  <si>
    <t>13 Nguyễn Huy Tưởng</t>
  </si>
  <si>
    <t>230m</t>
  </si>
  <si>
    <t>16/07/2024 20:39</t>
  </si>
  <si>
    <t>https://data.thienkhoi.com/Hang/Detail/ex7awb-lyogn57u-a221dc37</t>
  </si>
  <si>
    <t>TK-21DC37</t>
  </si>
  <si>
    <t>Nguyễn Huy Tưởng</t>
  </si>
  <si>
    <t>c Như</t>
  </si>
  <si>
    <t>xxxxxx9798</t>
  </si>
  <si>
    <t>Triệu đô, Dòng tiền ổn định, Để kinh doanh, Chủ cần bán gấp, Đất - nhà cấp 4 - nhà cũ, Chính chủ, Thế chấp ngân hàng, Mặt phố, Lô góc</t>
  </si>
  <si>
    <t>[SANPHAM]1518</t>
  </si>
  <si>
    <t>56 Đường T1</t>
  </si>
  <si>
    <t>113.4m</t>
  </si>
  <si>
    <t>16/07/2024 20:07</t>
  </si>
  <si>
    <t>https://data.thienkhoi.com/Hang/Detail/f1p3q4-lyofh4n9-1d68262e</t>
  </si>
  <si>
    <t>TK-68262E</t>
  </si>
  <si>
    <t>Đường T1</t>
  </si>
  <si>
    <t>Ngô Văn Vạn</t>
  </si>
  <si>
    <t>Dòng tiền ổn định, Để kinh doanh, Chính chủ, Thế chấp ngân hàng</t>
  </si>
  <si>
    <t>[SANPHAM]1519</t>
  </si>
  <si>
    <t>1 Hoa Cau</t>
  </si>
  <si>
    <t>52 tỷ</t>
  </si>
  <si>
    <t>16/07/2024 20:05</t>
  </si>
  <si>
    <t>https://data.thienkhoi.com/Hang/Detail/ex7awb-lyofenk3-a118452a</t>
  </si>
  <si>
    <t>TK-18452A</t>
  </si>
  <si>
    <t>Hoa Cau</t>
  </si>
  <si>
    <t>Như</t>
  </si>
  <si>
    <t>Triệu đô, Dòng tiền ổn định, Hiếm, Nội thất đẹp - giá trị, Để kinh doanh, Chủ cần bán gấp, Chính chủ, Thang máy, Mặt phố, Lô góc</t>
  </si>
  <si>
    <t>[SANPHAM]1520</t>
  </si>
  <si>
    <t>23 Đường Số 16A</t>
  </si>
  <si>
    <t>5.25 tỷ</t>
  </si>
  <si>
    <t>16/07/2024 19:43</t>
  </si>
  <si>
    <t>https://data.thienkhoi.com/Hang/Detail/exbe99-lyoem9sq-825f678e</t>
  </si>
  <si>
    <t>TK-5F678E</t>
  </si>
  <si>
    <t>Đường Số 16A</t>
  </si>
  <si>
    <t>Trần Thị Hồng Hạnh</t>
  </si>
  <si>
    <t>xxxxxx7741</t>
  </si>
  <si>
    <t>[SANPHAM]1521</t>
  </si>
  <si>
    <t>Xã Phước Lộc Phạm Hùng ( Nối Dài )</t>
  </si>
  <si>
    <t>300m</t>
  </si>
  <si>
    <t>16/07/2024 19:27</t>
  </si>
  <si>
    <t>https://data.thienkhoi.com/Hang/Detail/exfxc7-lyoe2ihi-11013691</t>
  </si>
  <si>
    <t>TK-013691</t>
  </si>
  <si>
    <t>Phước Lộc</t>
  </si>
  <si>
    <t>Xã Phước Lộc</t>
  </si>
  <si>
    <t>Phạm Hùng ( Nối Dài )</t>
  </si>
  <si>
    <t>Trần thị thanh Vân</t>
  </si>
  <si>
    <t>xxxxxx3708</t>
  </si>
  <si>
    <t>Triệu đô, Dòng tiền ổn định, Hiếm, Để kinh doanh, Chính chủ, Thế chấp ngân hàng, Mặt phố</t>
  </si>
  <si>
    <t>[SANPHAM]1522</t>
  </si>
  <si>
    <t>621.36.19 Nguyễn Ảnh Thủ</t>
  </si>
  <si>
    <t>16/07/2024 19:18</t>
  </si>
  <si>
    <t>https://data.thienkhoi.com/Hang/Detail/ev0gfj-lyodqexp-a3b6c51c</t>
  </si>
  <si>
    <t>TK-B6C51C</t>
  </si>
  <si>
    <t>Hiệp Thành</t>
  </si>
  <si>
    <t>621.36.19</t>
  </si>
  <si>
    <t>Nguyễn Ảnh Thủ</t>
  </si>
  <si>
    <t>Kiên</t>
  </si>
  <si>
    <t>xxxxxx6064</t>
  </si>
  <si>
    <t>[SANPHAM]1523</t>
  </si>
  <si>
    <t>116.14 Nguyễn Văn Lượng</t>
  </si>
  <si>
    <t>16/07/2024 17:32</t>
  </si>
  <si>
    <t>https://data.thienkhoi.com/Hang/Detail/fejv9u-lyo9y9at-cd6f2cd1</t>
  </si>
  <si>
    <t>TK-6F2CD1</t>
  </si>
  <si>
    <t>Nguyễn Văn Lượng</t>
  </si>
  <si>
    <t>Anh Tín</t>
  </si>
  <si>
    <t>xxxxxx5923</t>
  </si>
  <si>
    <t>[SANPHAM]1524</t>
  </si>
  <si>
    <t>14 Bùi Văn Ba</t>
  </si>
  <si>
    <t>Trịnh Đình Thành</t>
  </si>
  <si>
    <t>16/07/2024 16:46</t>
  </si>
  <si>
    <t>https://data.thienkhoi.com/Hang/Detail/fxdesz-lyo8avo5-14f88909</t>
  </si>
  <si>
    <t>TK-F88909</t>
  </si>
  <si>
    <t>Tân Thuận Đông</t>
  </si>
  <si>
    <t>Bùi Văn Ba</t>
  </si>
  <si>
    <t>Trần Thị Bửu Linh</t>
  </si>
  <si>
    <t>xxxxxx5290</t>
  </si>
  <si>
    <t>ĐC Đình Thành - Khối Tây Đô.</t>
  </si>
  <si>
    <t>Dòng tiền ổn định, Đất - nhà cấp 4 - nhà cũ, Mặt phố</t>
  </si>
  <si>
    <t>[SANPHAM]1525</t>
  </si>
  <si>
    <t>111A Phan Huy Thực</t>
  </si>
  <si>
    <t>15.7 tỷ</t>
  </si>
  <si>
    <t>16/07/2024 16:37</t>
  </si>
  <si>
    <t>https://data.thienkhoi.com/Hang/Detail/fxdesz-lyo7z30d-46aea194</t>
  </si>
  <si>
    <t>TK-AEA194</t>
  </si>
  <si>
    <t>111A</t>
  </si>
  <si>
    <t>Phan Huy Thực</t>
  </si>
  <si>
    <t>[SANPHAM]1527</t>
  </si>
  <si>
    <t>16F.AÂ1 ( số mới 606.3) đường 3/2</t>
  </si>
  <si>
    <t>16/07/2024 15:49</t>
  </si>
  <si>
    <t>https://data.thienkhoi.com/Hang/Detail/flm932-lyo6a4qe-fd23f044</t>
  </si>
  <si>
    <t>TK-23F044</t>
  </si>
  <si>
    <t>16F.AÂ1 ( số mới 606.3)</t>
  </si>
  <si>
    <t>Dòng tiền ổn định, Để kinh doanh, Chủ cần bán gấp, Hẻm ô tô, Chính chủ, Mặt phố</t>
  </si>
  <si>
    <t>[SANPHAM]1528</t>
  </si>
  <si>
    <t>412.11 (412.11A, 412.13A) Lũy Bán Bích</t>
  </si>
  <si>
    <t>337.1m</t>
  </si>
  <si>
    <t>44 tỷ</t>
  </si>
  <si>
    <t>16/07/2024 15:44</t>
  </si>
  <si>
    <t>https://data.thienkhoi.com/Hang/Detail/f1f71i-lyo62u84-ef8531d4</t>
  </si>
  <si>
    <t>TK-8531D4</t>
  </si>
  <si>
    <t>Hòa Thạnh</t>
  </si>
  <si>
    <t>412.11 (412.11A, 412.13A)</t>
  </si>
  <si>
    <t>Lũy Bán Bích</t>
  </si>
  <si>
    <t>anh Thu</t>
  </si>
  <si>
    <t>xxxxxx8135</t>
  </si>
  <si>
    <t>Triệu đô, Dòng tiền ổn định, Để kinh doanh, Hẻm ô tô, Chính chủ</t>
  </si>
  <si>
    <t>[SANPHAM]1529</t>
  </si>
  <si>
    <t>463 Quang Trung</t>
  </si>
  <si>
    <t>35/47m</t>
  </si>
  <si>
    <t>9.25 tỷ</t>
  </si>
  <si>
    <t>16/07/2024 15:40</t>
  </si>
  <si>
    <t>https://data.thienkhoi.com/Hang/Detail/f073us-lyo5y5e7-1ebe24ea</t>
  </si>
  <si>
    <t>TK-BE24EA</t>
  </si>
  <si>
    <t>Quang Trung</t>
  </si>
  <si>
    <t>Đặng Thanh Tuấn</t>
  </si>
  <si>
    <t>[SANPHAM]1530</t>
  </si>
  <si>
    <t>C5.12 Phạm Hùng</t>
  </si>
  <si>
    <t>16/07/2024 15:38</t>
  </si>
  <si>
    <t>https://data.thienkhoi.com/Hang/Detail/g0dv1d-lyo5vbcp-9754cf77</t>
  </si>
  <si>
    <t>TK-54CF77</t>
  </si>
  <si>
    <t>Bình Hưng</t>
  </si>
  <si>
    <t>C5.12</t>
  </si>
  <si>
    <t>Phạm Hùng</t>
  </si>
  <si>
    <t xml:space="preserve">Phạm thị mỹ hạnh </t>
  </si>
  <si>
    <t>xxxxxx7393</t>
  </si>
  <si>
    <t>Dòng tiền ổn định, Hiếm, Nội thất đẹp - giá trị, Để ở, Chủ cần bán gấp, Hẻm ô tô, Chính chủ, Lô góc</t>
  </si>
  <si>
    <t>[SANPHAM]1531</t>
  </si>
  <si>
    <t>255 Thạch Lam</t>
  </si>
  <si>
    <t>180.8m</t>
  </si>
  <si>
    <t>24 tỷ</t>
  </si>
  <si>
    <t>16/07/2024 15:23</t>
  </si>
  <si>
    <t>https://data.thienkhoi.com/Hang/Detail/f1f71i-lyo5cqvp-c3d66c1d</t>
  </si>
  <si>
    <t>TK-D66C1D</t>
  </si>
  <si>
    <t>Phú Thạnh</t>
  </si>
  <si>
    <t>Thạch Lam</t>
  </si>
  <si>
    <t>Anh Thu</t>
  </si>
  <si>
    <t>Triệu đô, Dòng tiền ổn định, Hiếm, Để kinh doanh, Lãi vốn (rẻ), Chính chủ, Mặt phố</t>
  </si>
  <si>
    <t>232.18 Nguyễn Thượng Hiền</t>
  </si>
  <si>
    <t>22.8m</t>
  </si>
  <si>
    <t>126 triệu</t>
  </si>
  <si>
    <t>16/07/2024 14:46</t>
  </si>
  <si>
    <t>https://data.thienkhoi.com/Hang/Detail/5js71x-lyo40lze-640bff01</t>
  </si>
  <si>
    <t>TK-0BFF01</t>
  </si>
  <si>
    <t>a Thao</t>
  </si>
  <si>
    <t>xxxxxx2674</t>
  </si>
  <si>
    <t>Hiếm, Để ở, Lãi vốn (rẻ), Chủ cần bán gấp</t>
  </si>
  <si>
    <t>[SANPHAM]1533</t>
  </si>
  <si>
    <t>251 (căn 15.04) Hoàng Văn Thụ</t>
  </si>
  <si>
    <t>58.4/55m</t>
  </si>
  <si>
    <t>16/07/2024 14:44</t>
  </si>
  <si>
    <t>https://data.thienkhoi.com/Hang/Detail/fitil1-lyo3ys8y-6b3a39b0</t>
  </si>
  <si>
    <t>TK-3A39B0</t>
  </si>
  <si>
    <t>251 (căn 15.04)</t>
  </si>
  <si>
    <t xml:space="preserve">Hùng </t>
  </si>
  <si>
    <t>xxxxxx5385</t>
  </si>
  <si>
    <t>Dòng tiền ổn định, View hồ - công viên, Nội thất đẹp - giá trị, Để kinh doanh, Chủ cần bán gấp, Thang máy, Mặt phố</t>
  </si>
  <si>
    <t>[SANPHAM]1534</t>
  </si>
  <si>
    <t>25.9 Thăng Long</t>
  </si>
  <si>
    <t>16/07/2024 14:05</t>
  </si>
  <si>
    <t>https://data.thienkhoi.com/Hang/Detail/exbe99-lyo2jo01-500243b8</t>
  </si>
  <si>
    <t>TK-0243B8</t>
  </si>
  <si>
    <t>Thăng Long</t>
  </si>
  <si>
    <t>Nguyễn Thị Nhã</t>
  </si>
  <si>
    <t>xxxxxx8839</t>
  </si>
  <si>
    <t>[SANPHAM]1535</t>
  </si>
  <si>
    <t>94 Nguyễn Thị Tư</t>
  </si>
  <si>
    <t>435.9m</t>
  </si>
  <si>
    <t>Nguyễn Duy Ba</t>
  </si>
  <si>
    <t>16/07/2024 13:34</t>
  </si>
  <si>
    <t>https://data.thienkhoi.com/Hang/Detail/g8cbme-lyo1g3nr-60fde89b</t>
  </si>
  <si>
    <t>TK-FDE89B</t>
  </si>
  <si>
    <t>Phú Hữu</t>
  </si>
  <si>
    <t>phan thùy dương</t>
  </si>
  <si>
    <t>xxxxxx8080</t>
  </si>
  <si>
    <t>Triệu đô, Chủ cần bán gấp, Đất - nhà cấp 4 - nhà cũ, Chính chủ</t>
  </si>
  <si>
    <t>[SANPHAM]1536</t>
  </si>
  <si>
    <t>96 nguyễn thị tư</t>
  </si>
  <si>
    <t>436m</t>
  </si>
  <si>
    <t>32 tỷ</t>
  </si>
  <si>
    <t>16/07/2024 13:09</t>
  </si>
  <si>
    <t>https://data.thienkhoi.com/Hang/Detail/g8cbme-lyo0kiky-9cc5f838</t>
  </si>
  <si>
    <t>TK-C5F838</t>
  </si>
  <si>
    <t>nguyễn thị tư</t>
  </si>
  <si>
    <t>Triệu đô, Để kinh doanh, Chủ cần bán gấp, Đất - nhà cấp 4 - nhà cũ, Chính chủ, Dân đầu tư, Mặt phố</t>
  </si>
  <si>
    <t>27.6 Trần Hữu Trang</t>
  </si>
  <si>
    <t>53/70m</t>
  </si>
  <si>
    <t>16/07/2024 12:36</t>
  </si>
  <si>
    <t>https://data.thienkhoi.com/Hang/Detail/ex5406-lynzd0n4-79d15b3c</t>
  </si>
  <si>
    <t>TK-D15B3C</t>
  </si>
  <si>
    <t>anh Hải</t>
  </si>
  <si>
    <t>xxxxxx8979</t>
  </si>
  <si>
    <t>Hiếm, Nội thất đẹp - giá trị, Để ở, Chủ cần bán gấp, Hẻm ô tô, Chính chủ, Thế chấp ngân hàng, Lô góc</t>
  </si>
  <si>
    <t>[SANPHAM]1538</t>
  </si>
  <si>
    <t>25.1B Phú Thọ</t>
  </si>
  <si>
    <t>23/30m</t>
  </si>
  <si>
    <t>16/07/2024 12:12</t>
  </si>
  <si>
    <t>https://data.thienkhoi.com/Hang/Detail/fhrkzx-lynyip77-3bbb1b5</t>
  </si>
  <si>
    <t>TK-BBB1B5</t>
  </si>
  <si>
    <t>25.1B</t>
  </si>
  <si>
    <t>Phú Thọ</t>
  </si>
  <si>
    <t>Dòng tiền ổn định, Hiếm, Để ở, Chủ cần bán gấp, Đất - nhà cấp 4 - nhà cũ, Chính chủ</t>
  </si>
  <si>
    <t>[SANPHAM]1539</t>
  </si>
  <si>
    <t>309.65 Võ Văn Ngân</t>
  </si>
  <si>
    <t>16/07/2024 11:57</t>
  </si>
  <si>
    <t>https://data.thienkhoi.com/Hang/Detail/f4a5f2-lynxzijo-f928da87</t>
  </si>
  <si>
    <t>TK-28DA87</t>
  </si>
  <si>
    <t>Linh Chiểu</t>
  </si>
  <si>
    <t>Võ Văn Ngân</t>
  </si>
  <si>
    <t>Nguyễn Đăng Phong</t>
  </si>
  <si>
    <t>xxxxxx0980</t>
  </si>
  <si>
    <t>[SANPHAM]1540</t>
  </si>
  <si>
    <t>377.9.63 Lê Quang Định</t>
  </si>
  <si>
    <t>16/07/2024 11:52</t>
  </si>
  <si>
    <t>https://data.thienkhoi.com/Hang/Detail/col715-lynxteym-dcf617aa</t>
  </si>
  <si>
    <t>TK-F617AA</t>
  </si>
  <si>
    <t>377.9.63</t>
  </si>
  <si>
    <t>Lê Thị Tuyết Vân</t>
  </si>
  <si>
    <t>xxxxxx6177</t>
  </si>
  <si>
    <t>[SANPHAM]1541</t>
  </si>
  <si>
    <t>22.50.2 Huỳnh Đình Hai</t>
  </si>
  <si>
    <t>64.5m</t>
  </si>
  <si>
    <t>9.7m</t>
  </si>
  <si>
    <t>16/07/2024 11:19</t>
  </si>
  <si>
    <t>https://data.thienkhoi.com/Hang/Detail/gbleh3-lynwmx2t-f384d40e</t>
  </si>
  <si>
    <t>TK-84D40E</t>
  </si>
  <si>
    <t>22.50.2</t>
  </si>
  <si>
    <t>Huỳnh Đình Hai</t>
  </si>
  <si>
    <t>xxxxxx1971</t>
  </si>
  <si>
    <t>Nội thất đẹp - giá trị, Để ở, Để kinh doanh, Chủ cần bán gấp, Hẻm ô tô, Chính chủ, Lô góc</t>
  </si>
  <si>
    <t>[SANPHAM]1542</t>
  </si>
  <si>
    <t>67A Hồ Văn Huê</t>
  </si>
  <si>
    <t>16/07/2024 10:39</t>
  </si>
  <si>
    <t>https://data.thienkhoi.com/Hang/Detail/fm29v5-lynv7agg-ee3dbe90</t>
  </si>
  <si>
    <t>TK-3DBE90</t>
  </si>
  <si>
    <t>chị Thanh</t>
  </si>
  <si>
    <t>xxxxxx7777</t>
  </si>
  <si>
    <t>Hiếm, Nội thất đẹp - giá trị, Để ở, Lãi vốn (rẻ), Chủ cần bán gấp, Chính chủ, Thế chấp ngân hàng, Mặt phố</t>
  </si>
  <si>
    <t>[SANPHAM]1543</t>
  </si>
  <si>
    <t>159.10A2 Hòa Hưng</t>
  </si>
  <si>
    <t>50.9/68m</t>
  </si>
  <si>
    <t>16/07/2024 10:22</t>
  </si>
  <si>
    <t>https://data.thienkhoi.com/Hang/Detail/exa2rd-lynulesh-dc3877c6</t>
  </si>
  <si>
    <t>TK-3877C6</t>
  </si>
  <si>
    <t>159.10A2</t>
  </si>
  <si>
    <t>c. Thanh</t>
  </si>
  <si>
    <t>xxxxxx8490</t>
  </si>
  <si>
    <t>[SANPHAM]1544</t>
  </si>
  <si>
    <t>86.204 Trường Chinh</t>
  </si>
  <si>
    <t>Đặng Thị Thanh Thúy</t>
  </si>
  <si>
    <t>16/07/2024 10:18</t>
  </si>
  <si>
    <t>https://data.thienkhoi.com/Hang/Detail/expwft-lynugrhs-c9d3ce5a</t>
  </si>
  <si>
    <t>TK-D3CE5A</t>
  </si>
  <si>
    <t>Trần Thị Thanh Tâm</t>
  </si>
  <si>
    <t>xxxxxx3390</t>
  </si>
  <si>
    <t>Đặng Thị Thanh Thúy_TP</t>
  </si>
  <si>
    <t>Nội thất đẹp - giá trị, Để ở, Để kinh doanh, Chủ cần bán gấp, Hẻm ô tô</t>
  </si>
  <si>
    <t>211 lô U Thanh Đa</t>
  </si>
  <si>
    <t>16/07/2024 09:41</t>
  </si>
  <si>
    <t>https://data.thienkhoi.com/Hang/Detail/f753m6-lynt4a3e-b209bcd1</t>
  </si>
  <si>
    <t>TK-09BCD1</t>
  </si>
  <si>
    <t>211 lô U</t>
  </si>
  <si>
    <t>C H</t>
  </si>
  <si>
    <t>xxxxxx7988</t>
  </si>
  <si>
    <t>[SANPHAM]1546</t>
  </si>
  <si>
    <t>15 Đường Số 24A</t>
  </si>
  <si>
    <t>14.6 tỷ</t>
  </si>
  <si>
    <t>16/07/2024 05:48</t>
  </si>
  <si>
    <t>https://data.thienkhoi.com/Hang/Detail/fhiqge-lynksrtn-ee8b7c24</t>
  </si>
  <si>
    <t>TK-8B7C24</t>
  </si>
  <si>
    <t>Đường Số 24A</t>
  </si>
  <si>
    <t>Trần Văn Hái</t>
  </si>
  <si>
    <t>xxxxxx6969</t>
  </si>
  <si>
    <t>Dòng tiền ổn định, Nội thất đẹp - giá trị, Để ở, Để kinh doanh, Hẻm ô tô, Chính chủ, Mặt phố</t>
  </si>
  <si>
    <t>[SANPHAM]1547</t>
  </si>
  <si>
    <t>29.11.10 Lê Đức Thọ</t>
  </si>
  <si>
    <t>72.4m</t>
  </si>
  <si>
    <t>19/07/2024 22:41</t>
  </si>
  <si>
    <t>https://data.thienkhoi.com/Hang/Detail/ec6ax2-lysvb10j-dad38039</t>
  </si>
  <si>
    <t>TK-D38039</t>
  </si>
  <si>
    <t>29.11.10</t>
  </si>
  <si>
    <t>C. Linh</t>
  </si>
  <si>
    <t>xxxxxx1919</t>
  </si>
  <si>
    <t>Dòng tiền ổn định, Hiếm, Để kinh doanh, Lãi vốn (rẻ), Chủ cần bán gấp, Hẻm ô tô, Chính chủ, Mặt phố</t>
  </si>
  <si>
    <t>[SANPHAM]1548</t>
  </si>
  <si>
    <t>332.50.6 Phan Văn Trị</t>
  </si>
  <si>
    <t>19/07/2024 21:52</t>
  </si>
  <si>
    <t>https://data.thienkhoi.com/Hang/Detail/exk52m-lystk78q-bf830ed6</t>
  </si>
  <si>
    <t>TK-830ED6</t>
  </si>
  <si>
    <t>332.50.6</t>
  </si>
  <si>
    <t>phan thu nga</t>
  </si>
  <si>
    <t>xxxxxx0768</t>
  </si>
  <si>
    <t>[SANPHAM]1549</t>
  </si>
  <si>
    <t>22 Trương Phước Phan</t>
  </si>
  <si>
    <t>20 tỷ</t>
  </si>
  <si>
    <t>Đặng Văn Cơ</t>
  </si>
  <si>
    <t>19/07/2024 21:09</t>
  </si>
  <si>
    <t>https://data.thienkhoi.com/Hang/Detail/fpdmsx-lyss1eoc-290a7c0e</t>
  </si>
  <si>
    <t>TK-0A7C0E</t>
  </si>
  <si>
    <t>Trương Phước Phan</t>
  </si>
  <si>
    <t>Ngô Thị Tuyết Hằng</t>
  </si>
  <si>
    <t>Triệu đô, Dòng tiền ổn định, Hiếm, Để kinh doanh, Chủ cần bán gấp, Chính chủ, Thế chấp ngân hàng, Mặt phố</t>
  </si>
  <si>
    <t>[SANPHAM]1550</t>
  </si>
  <si>
    <t>341.1 Lê Quang Định</t>
  </si>
  <si>
    <t>19/07/2024 20:44</t>
  </si>
  <si>
    <t>https://data.thienkhoi.com/Hang/Detail/gbgx2x-lysr45hf-70b3fa50</t>
  </si>
  <si>
    <t>TK-B3FA50</t>
  </si>
  <si>
    <t>xxxxxx1670</t>
  </si>
  <si>
    <t>Dòng tiền ổn định, Hiếm, Nội thất đẹp - giá trị, Để ở, Lãi vốn (rẻ), Chủ cần bán gấp, Hẻm ô tô, Chính chủ</t>
  </si>
  <si>
    <t>[SANPHAM]1551</t>
  </si>
  <si>
    <t>405.24.36 Trường Chinh</t>
  </si>
  <si>
    <t>19/07/2024 20:39</t>
  </si>
  <si>
    <t>https://data.thienkhoi.com/Hang/Detail/5y6thz-lysqybpb-f28fc0df</t>
  </si>
  <si>
    <t>TK-8FC0DF</t>
  </si>
  <si>
    <t>405.24.36</t>
  </si>
  <si>
    <t>Anh Thành</t>
  </si>
  <si>
    <t>xxxxxx0408</t>
  </si>
  <si>
    <t>[SANPHAM]1552</t>
  </si>
  <si>
    <t>66.7 Nhiêu Tứ</t>
  </si>
  <si>
    <t>113/121m</t>
  </si>
  <si>
    <t>19/07/2024 20:20</t>
  </si>
  <si>
    <t>https://data.thienkhoi.com/Hang/Detail/f1rzb8-lysqa6ez-29af8737</t>
  </si>
  <si>
    <t>TK-AF8737</t>
  </si>
  <si>
    <t xml:space="preserve">cô Thảo </t>
  </si>
  <si>
    <t>xxxxxx8358</t>
  </si>
  <si>
    <t>[SANPHAM]1553</t>
  </si>
  <si>
    <t>1959.23B Lê Văn Lương</t>
  </si>
  <si>
    <t>99.6/120m</t>
  </si>
  <si>
    <t>19/07/2024 19:21</t>
  </si>
  <si>
    <t>https://data.thienkhoi.com/Hang/Detail/bmm5z8-lyso5nd7-83fe0476</t>
  </si>
  <si>
    <t>TK-FE0476</t>
  </si>
  <si>
    <t>Nhơn Đức</t>
  </si>
  <si>
    <t>1959.23B</t>
  </si>
  <si>
    <t>Lê Văn Lương</t>
  </si>
  <si>
    <t>trương hữu sắt</t>
  </si>
  <si>
    <t>xxxxxx0239</t>
  </si>
  <si>
    <t>[SANPHAM]1554</t>
  </si>
  <si>
    <t>400 Phạm Văn Chiêu</t>
  </si>
  <si>
    <t>91.4/120m</t>
  </si>
  <si>
    <t>19/07/2024 19:08</t>
  </si>
  <si>
    <t>https://data.thienkhoi.com/Hang/Detail/f4qk7r-lysnoxas-62d16802</t>
  </si>
  <si>
    <t>TK-D16802</t>
  </si>
  <si>
    <t>Phạm Văn Chiêu</t>
  </si>
  <si>
    <t>Nguyễn Thị Huế</t>
  </si>
  <si>
    <t>xxxxxx3982</t>
  </si>
  <si>
    <t>[SANPHAM]1555</t>
  </si>
  <si>
    <t>24.60 Trần Hưng Đạo</t>
  </si>
  <si>
    <t>30.4m</t>
  </si>
  <si>
    <t>19/07/2024 18:19</t>
  </si>
  <si>
    <t>https://data.thienkhoi.com/Hang/Detail/f1l3il-lyslxwhm-ab1e5611</t>
  </si>
  <si>
    <t>TK-1E5611</t>
  </si>
  <si>
    <t>Cầu Kho</t>
  </si>
  <si>
    <t>xxxxxx7443</t>
  </si>
  <si>
    <t>Dòng tiền ổn định, Hiếm, Nội thất đẹp - giá trị, Để ở, Để kinh doanh, Chủ cần bán gấp, Chính chủ, Thế chấp ngân hàng</t>
  </si>
  <si>
    <t>[SANPHAM]1556</t>
  </si>
  <si>
    <t>118 Đinh Bộ Lĩnh</t>
  </si>
  <si>
    <t>19/07/2024 18:10</t>
  </si>
  <si>
    <t>https://data.thienkhoi.com/Hang/Detail/fm29v5-lyslnb87-992ecee8</t>
  </si>
  <si>
    <t>TK-2ECEE8</t>
  </si>
  <si>
    <t>cô Thiện</t>
  </si>
  <si>
    <t>[SANPHAM]1557</t>
  </si>
  <si>
    <t>146.44.12 Trương Đăng Quế</t>
  </si>
  <si>
    <t>https://data.thienkhoi.com/Hang/Detail/fg2v5l-lyslmm98-93082a9d</t>
  </si>
  <si>
    <t>TK-082A9D</t>
  </si>
  <si>
    <t>146.44.12</t>
  </si>
  <si>
    <t>Trương Đăng Quế</t>
  </si>
  <si>
    <t>Nguyễn Hoàng Đệ</t>
  </si>
  <si>
    <t>xxxxxx0394</t>
  </si>
  <si>
    <t>[SANPHAM]1558</t>
  </si>
  <si>
    <t>1767.7.6 Quốc Lộ 1A</t>
  </si>
  <si>
    <t>111.1m</t>
  </si>
  <si>
    <t>Phạm Quang Thái</t>
  </si>
  <si>
    <t>19/07/2024 17:52</t>
  </si>
  <si>
    <t>https://data.thienkhoi.com/Hang/Detail/fiyu4x-lyskzayq-130f81d4</t>
  </si>
  <si>
    <t>TK-0F81D4</t>
  </si>
  <si>
    <t>Tân Thới Hiệp</t>
  </si>
  <si>
    <t>1767.7.6</t>
  </si>
  <si>
    <t>Quốc Lộ 1A</t>
  </si>
  <si>
    <t>Nguyễn Trường Giang</t>
  </si>
  <si>
    <t>xxxxxx4797</t>
  </si>
  <si>
    <t>[SANPHAM]1559</t>
  </si>
  <si>
    <t>68.8 Nguyễn Bá Tòng</t>
  </si>
  <si>
    <t>19/07/2024 17:41</t>
  </si>
  <si>
    <t>https://data.thienkhoi.com/Hang/Detail/exbe99-lyskl4m3-b58cf05a</t>
  </si>
  <si>
    <t>TK-8CF05A</t>
  </si>
  <si>
    <t>Vũ Văn Bảo</t>
  </si>
  <si>
    <t>Dòng tiền ổn định, Nội thất đẹp - giá trị, Để ở, Để kinh doanh, Chủ cần bán gấp, Hẻm ô tô, Chính chủ</t>
  </si>
  <si>
    <t>[SANPHAM]1560</t>
  </si>
  <si>
    <t>261.26 Chu Văn An</t>
  </si>
  <si>
    <t>47/80m</t>
  </si>
  <si>
    <t>19/07/2024 17:34</t>
  </si>
  <si>
    <t>https://data.thienkhoi.com/Hang/Detail/ffuh5f-lyskcnvy-1a71c585</t>
  </si>
  <si>
    <t>TK-71C585</t>
  </si>
  <si>
    <t>ĐC Võ Văn Anh</t>
  </si>
  <si>
    <t>[SANPHAM]1561</t>
  </si>
  <si>
    <t>3.4 Chung cư 79A Phạm Viết Chánh</t>
  </si>
  <si>
    <t>19/07/2024 17:01</t>
  </si>
  <si>
    <t>https://data.thienkhoi.com/Hang/Detail/fgfx7c-lysj6a4q-3a954536</t>
  </si>
  <si>
    <t>TK-954536</t>
  </si>
  <si>
    <t>3.4 Chung cư 79A</t>
  </si>
  <si>
    <t>phước</t>
  </si>
  <si>
    <t>xxxxxx7933</t>
  </si>
  <si>
    <t>Hiếm, Để ở, Lãi vốn (rẻ), Chủ cần bán gấp, Chính chủ, Mặt phố</t>
  </si>
  <si>
    <t>[SANPHAM]1562</t>
  </si>
  <si>
    <t>71C Trần Kế Xương</t>
  </si>
  <si>
    <t>88/89m</t>
  </si>
  <si>
    <t>19/07/2024 15:20</t>
  </si>
  <si>
    <t>https://data.thienkhoi.com/Hang/Detail/gcm8le-lysfji9t-9415b5d0</t>
  </si>
  <si>
    <t>TK-15B5D0</t>
  </si>
  <si>
    <t>71C</t>
  </si>
  <si>
    <t>Cô Phụng</t>
  </si>
  <si>
    <t>xxxxxx5828</t>
  </si>
  <si>
    <t>Hiếm, Nội thất đẹp - giá trị, Chủ cần bán gấp, Chính chủ, Mặt phố</t>
  </si>
  <si>
    <t>[SANPHAM]1563</t>
  </si>
  <si>
    <t>489A.21.42 Huỳnh Văn Bánh</t>
  </si>
  <si>
    <t>19/07/2024 15:18</t>
  </si>
  <si>
    <t>https://data.thienkhoi.com/Hang/Detail/dz5rsi-lysfh6t7-8488f7ef</t>
  </si>
  <si>
    <t>TK-88F7EF</t>
  </si>
  <si>
    <t>489A.21.42</t>
  </si>
  <si>
    <t>anh Hoàng</t>
  </si>
  <si>
    <t>Hiếm, Để ở, Để kinh doanh, Lãi vốn (rẻ), Chủ cần bán gấp, Hẻm ô tô, Chính chủ, Lô góc</t>
  </si>
  <si>
    <t>[SANPHAM]1564</t>
  </si>
  <si>
    <t>239 Hoàng Văn Thụ</t>
  </si>
  <si>
    <t>19/07/2024 15:10</t>
  </si>
  <si>
    <t>https://data.thienkhoi.com/Hang/Detail/fiihb2-lysf6wdv-7cdd4e5b</t>
  </si>
  <si>
    <t>TK-DD4E5B</t>
  </si>
  <si>
    <t>Xong</t>
  </si>
  <si>
    <t>xxxxxx4334</t>
  </si>
  <si>
    <t>Dòng tiền ổn định, Hiếm, Để kinh doanh, Thế chấp ngân hàng, Mặt phố</t>
  </si>
  <si>
    <t>[SANPHAM]1565</t>
  </si>
  <si>
    <t>160 Đường Số 12</t>
  </si>
  <si>
    <t>166m</t>
  </si>
  <si>
    <t>Phạm Thị Hải Yến_ĐC</t>
  </si>
  <si>
    <t>19/07/2024 15:08</t>
  </si>
  <si>
    <t>https://data.thienkhoi.com/Hang/Detail/fpfsw7-lysf59f6-fb109e4b</t>
  </si>
  <si>
    <t>TK-109E4B</t>
  </si>
  <si>
    <t>Phước Bình</t>
  </si>
  <si>
    <t>Đường Số 12</t>
  </si>
  <si>
    <t>Nguyễn Quốc Hoàng</t>
  </si>
  <si>
    <t>xxxxxx3223</t>
  </si>
  <si>
    <t>Dòng tiền ổn định, Hiếm, Để kinh doanh, Lãi vốn (rẻ), Chủ cần bán gấp, Hẻm ô tô, Đất - nhà cấp 4 - nhà cũ, Chính chủ, Mặt phố</t>
  </si>
  <si>
    <t>694.45 Nguyễn Kiệm</t>
  </si>
  <si>
    <t>19/07/2024 14:51</t>
  </si>
  <si>
    <t>https://data.thienkhoi.com/Hang/Detail/bdf8ad65-ae5b-41f2-baf5-21a31e178e46</t>
  </si>
  <si>
    <t>TK-178E46</t>
  </si>
  <si>
    <t>Phường 4 </t>
  </si>
  <si>
    <t>Đỗ Nguyễn Danh Hưng</t>
  </si>
  <si>
    <t>xxxxxx6319</t>
  </si>
  <si>
    <t>Hiếm, Để ở, Lãi vốn (rẻ), Hẻm ô tô, Đất - nhà cấp 4 - nhà cũ, Lô góc</t>
  </si>
  <si>
    <t>[SANPHAM]1567</t>
  </si>
  <si>
    <t>324.15 Phạm văn bạch</t>
  </si>
  <si>
    <t>121m</t>
  </si>
  <si>
    <t>19/07/2024 13:54</t>
  </si>
  <si>
    <t>https://data.thienkhoi.com/Hang/Detail/f75bor-lyschzg5-9376db51</t>
  </si>
  <si>
    <t>TK-76DB51</t>
  </si>
  <si>
    <t>Phạm văn bạch</t>
  </si>
  <si>
    <t>Lê thị bích phượng</t>
  </si>
  <si>
    <t>xxxxxx8018</t>
  </si>
  <si>
    <t>[SANPHAM]1568</t>
  </si>
  <si>
    <t>278.5.4 Nguyễn Xí</t>
  </si>
  <si>
    <t>19/07/2024 13:42</t>
  </si>
  <si>
    <t>https://data.thienkhoi.com/Hang/Detail/f1flw6-lysc1y29-cf988159</t>
  </si>
  <si>
    <t>TK-988159</t>
  </si>
  <si>
    <t>278.5.4</t>
  </si>
  <si>
    <t>a A</t>
  </si>
  <si>
    <t>xxxxxx7999</t>
  </si>
  <si>
    <t>Dòng tiền ổn định, Hiếm, View hồ - công viên, Để ở, Để kinh doanh, Lãi vốn (rẻ), Hẻm ô tô, Chính chủ</t>
  </si>
  <si>
    <t>[SANPHAM]1569</t>
  </si>
  <si>
    <t>281.64.7 Lê Văn Sỹ Lê Văn Sỹ</t>
  </si>
  <si>
    <t>19/07/2024 13:35</t>
  </si>
  <si>
    <t>https://data.thienkhoi.com/Hang/Detail/5vofnb-lysbteb4-3c729694</t>
  </si>
  <si>
    <t>TK-729694</t>
  </si>
  <si>
    <t>281.64.7 Lê Văn Sỹ</t>
  </si>
  <si>
    <t>Nguyễn Quốc Vũ</t>
  </si>
  <si>
    <t>xxxxxx0399</t>
  </si>
  <si>
    <t>[SANPHAM]1570</t>
  </si>
  <si>
    <t>205.20.53.2 Phạm Đăng Giảng</t>
  </si>
  <si>
    <t>19/07/2024 13:06</t>
  </si>
  <si>
    <t>https://data.thienkhoi.com/Hang/Detail/fgq80w-lysary2k-1e57341a</t>
  </si>
  <si>
    <t>TK-57341A</t>
  </si>
  <si>
    <t>205.20.53.2</t>
  </si>
  <si>
    <t>Phạm Đăng Giảng</t>
  </si>
  <si>
    <t>Phan Thị Ngọc</t>
  </si>
  <si>
    <t>xxxxxx1219</t>
  </si>
  <si>
    <t>[SANPHAM]1571</t>
  </si>
  <si>
    <t>97 Tân Hương</t>
  </si>
  <si>
    <t>19/07/2024 12:42</t>
  </si>
  <si>
    <t>https://data.thienkhoi.com/Hang/Detail/fgq80w-lys9wcvl-3a2a7926</t>
  </si>
  <si>
    <t>TK-2A7926</t>
  </si>
  <si>
    <t>Tân Hương</t>
  </si>
  <si>
    <t>Hoàng Mạnh Khôi</t>
  </si>
  <si>
    <t>120.29.19B7 Thích Quảng Đức</t>
  </si>
  <si>
    <t>19/07/2024 12:31</t>
  </si>
  <si>
    <t>https://data.thienkhoi.com/Hang/Detail/5s2skc-lys9iaoe-bf22340d</t>
  </si>
  <si>
    <t>TK-22340D</t>
  </si>
  <si>
    <t>120.29.19B7</t>
  </si>
  <si>
    <t>Lượng</t>
  </si>
  <si>
    <t>xxxxxx7580</t>
  </si>
  <si>
    <t>493.685 Cách Mạng Tháng Tám</t>
  </si>
  <si>
    <t>19/07/2024 11:31</t>
  </si>
  <si>
    <t>https://data.thienkhoi.com/Hang/Detail/f04g19-lys7di7o-573cfb55</t>
  </si>
  <si>
    <t>TK-3CFB55</t>
  </si>
  <si>
    <t>C Hương A Nhân</t>
  </si>
  <si>
    <t>[SANPHAM]1574</t>
  </si>
  <si>
    <t>115.2 Nghĩa Hưng</t>
  </si>
  <si>
    <t>40/47m</t>
  </si>
  <si>
    <t>19/07/2024 11:29</t>
  </si>
  <si>
    <t>https://data.thienkhoi.com/Hang/Detail/gayxn2-lys7b4qo-246451a7</t>
  </si>
  <si>
    <t>TK-6451A7</t>
  </si>
  <si>
    <t>Nghĩa Hưng</t>
  </si>
  <si>
    <t>xxxxxx5950</t>
  </si>
  <si>
    <t>Hiếm, Để ở, Để kinh doanh, Dân đầu tư</t>
  </si>
  <si>
    <t>[SANPHAM]1575</t>
  </si>
  <si>
    <t>66.3 Nhiêu Tứ</t>
  </si>
  <si>
    <t>19/07/2024 11:12</t>
  </si>
  <si>
    <t>https://data.thienkhoi.com/Hang/Detail/g8jbe1-lys6p60q-5d54b759</t>
  </si>
  <si>
    <t>TK-54B759</t>
  </si>
  <si>
    <t>Hường</t>
  </si>
  <si>
    <t>xxxxxx2977</t>
  </si>
  <si>
    <t>Triệu đô, Hiếm, Nội thất đẹp - giá trị, Hẻm ô tô</t>
  </si>
  <si>
    <t>[SANPHAM]1576</t>
  </si>
  <si>
    <t>76.31.2.9A Phạm Đức Sơn</t>
  </si>
  <si>
    <t>19/07/2024 10:42</t>
  </si>
  <si>
    <t>https://data.thienkhoi.com/Hang/Detail/fm29v5-lys5m34n-6de42e67</t>
  </si>
  <si>
    <t>TK-E42E67</t>
  </si>
  <si>
    <t>76.31.2.9A</t>
  </si>
  <si>
    <t>Phạm Đức Sơn</t>
  </si>
  <si>
    <t>cô Thu</t>
  </si>
  <si>
    <t>xxxxxx0360</t>
  </si>
  <si>
    <t>[SANPHAM]740</t>
  </si>
  <si>
    <t>128.2 Trần Hữu Trang</t>
  </si>
  <si>
    <t>https://data.thienkhoi.com/Hang/Detail/ex8kj0-lvoydesh-6a6f4fdc</t>
  </si>
  <si>
    <t>TK-6F4FDC</t>
  </si>
  <si>
    <t>Anh Ngân</t>
  </si>
  <si>
    <t>Lãi vốn (rẻ), Chính chủ</t>
  </si>
  <si>
    <t>[SANPHAM]1578</t>
  </si>
  <si>
    <t>số thửa 4 số tờ 475 ẤP 5 Đường Đinh Văn Ước</t>
  </si>
  <si>
    <t>19/07/2024 10:19</t>
  </si>
  <si>
    <t>https://data.thienkhoi.com/Hang/Detail/fi1y4q-lys4so77-310e19ed</t>
  </si>
  <si>
    <t>TK-0E19ED</t>
  </si>
  <si>
    <t>số thửa 4 số tờ 475</t>
  </si>
  <si>
    <t>ẤP 5 Đường Đinh Văn Ước</t>
  </si>
  <si>
    <t>Dòng tiền ổn định, Hiếm, Để kinh doanh, Chủ cần bán gấp, Hẻm ô tô, Đất - nhà cấp 4 - nhà cũ, Chính chủ</t>
  </si>
  <si>
    <t>[SANPHAM]1579</t>
  </si>
  <si>
    <t>04 Thạnh Xuân 39</t>
  </si>
  <si>
    <t>176/180m</t>
  </si>
  <si>
    <t>19/07/2024 10:12</t>
  </si>
  <si>
    <t>https://data.thienkhoi.com/Hang/Detail/d4iov9-lys4k3i1-87cc258b</t>
  </si>
  <si>
    <t>TK-CC258B</t>
  </si>
  <si>
    <t>Thạnh Xuân 39</t>
  </si>
  <si>
    <t>trinh</t>
  </si>
  <si>
    <t>xxxxxx8168</t>
  </si>
  <si>
    <t>Dòng tiền ổn định, Hiếm, View hồ - công viên, Nội thất đẹp - giá trị, Để kinh doanh, Hẻm ô tô, Chính chủ, Thế chấp ngân hàng</t>
  </si>
  <si>
    <t>[SANPHAM]1580</t>
  </si>
  <si>
    <t>55.14A Nguyễn Sỹ Sách</t>
  </si>
  <si>
    <t>19/07/2024 10:03</t>
  </si>
  <si>
    <t>https://data.thienkhoi.com/Hang/Detail/5y6thz-lys481kp-75410285</t>
  </si>
  <si>
    <t>TK-410285</t>
  </si>
  <si>
    <t>Chị Trâm</t>
  </si>
  <si>
    <t>[SANPHAM]1581</t>
  </si>
  <si>
    <t>385.23.2 - 4 Nguyễn Trọng Tuyển</t>
  </si>
  <si>
    <t>19/07/2024 09:41</t>
  </si>
  <si>
    <t>https://data.thienkhoi.com/Hang/Detail/ewr4fd-lys3fp1g-3d2816c8</t>
  </si>
  <si>
    <t>TK-2816C8</t>
  </si>
  <si>
    <t>385.23.2 - 4</t>
  </si>
  <si>
    <t>C.Liên</t>
  </si>
  <si>
    <t>xxxxxx1749</t>
  </si>
  <si>
    <t>118D (118.1) Duy Tân</t>
  </si>
  <si>
    <t>60/69m</t>
  </si>
  <si>
    <t>19/07/2024 09:34</t>
  </si>
  <si>
    <t>https://data.thienkhoi.com/Hang/Detail/ewr4fd-lys37nt2-ce2eee4e</t>
  </si>
  <si>
    <t>TK-2EEE4E</t>
  </si>
  <si>
    <t>118D (118.1)</t>
  </si>
  <si>
    <t>Khánh</t>
  </si>
  <si>
    <t>xxxxxx1263</t>
  </si>
  <si>
    <t>[SANPHAM]1583</t>
  </si>
  <si>
    <t>41 số 12</t>
  </si>
  <si>
    <t>19/07/2024 09:32</t>
  </si>
  <si>
    <t>https://data.thienkhoi.com/Hang/Detail/g0dv1d-lys34nef-f6898332</t>
  </si>
  <si>
    <t>TK-898332</t>
  </si>
  <si>
    <t>số 12</t>
  </si>
  <si>
    <t>Trịnh Thị Sơn</t>
  </si>
  <si>
    <t>xxxxxx0023</t>
  </si>
  <si>
    <t>Trần Lam Sơn</t>
  </si>
  <si>
    <t>[SANPHAM]1584</t>
  </si>
  <si>
    <t>63 Bùi Huy Ích</t>
  </si>
  <si>
    <t>19/07/2024 08:54</t>
  </si>
  <si>
    <t>https://data.thienkhoi.com/Hang/Detail/exbe99-lys1rmsh-3c7ca500</t>
  </si>
  <si>
    <t>TK-7CA500</t>
  </si>
  <si>
    <t>Bùi Huy Ích</t>
  </si>
  <si>
    <t>Huỳnh Văn Thi</t>
  </si>
  <si>
    <t>[SANPHAM]1585</t>
  </si>
  <si>
    <t>28.67.2 Lương Văn Can</t>
  </si>
  <si>
    <t>56/49.1m</t>
  </si>
  <si>
    <t>18/07/2024 22:55</t>
  </si>
  <si>
    <t>https://data.thienkhoi.com/Hang/Detail/cv0svx-lyrgd54k-26c5791e</t>
  </si>
  <si>
    <t>TK-C5791E</t>
  </si>
  <si>
    <t>28.67.2</t>
  </si>
  <si>
    <t>Lương Văn Can</t>
  </si>
  <si>
    <t>Lê Khánh Vinh</t>
  </si>
  <si>
    <t>xxxxxx2208</t>
  </si>
  <si>
    <t>Dòng tiền ổn định, Hiếm, Nội thất đẹp - giá trị, Để ở, Để kinh doanh, Lãi vốn (rẻ), Chủ cần bán gấp, Hẻm ô tô, Hẻm xe máy, Chính chủ, Dân đầu tư</t>
  </si>
  <si>
    <t>92.21.26 Xô Viết Nghệ Tỉnh</t>
  </si>
  <si>
    <t>4.68 tỷ</t>
  </si>
  <si>
    <t>18/07/2024 22:53</t>
  </si>
  <si>
    <t>https://data.thienkhoi.com/Hang/Detail/6hianw-lyrgacyr-c3a3410a</t>
  </si>
  <si>
    <t>TK-A3410A</t>
  </si>
  <si>
    <t>92.21.26</t>
  </si>
  <si>
    <t>xxxxxx1088</t>
  </si>
  <si>
    <t>[SANPHAM]1587</t>
  </si>
  <si>
    <t>101.20 Đình Nghi Xuân</t>
  </si>
  <si>
    <t>44/56m</t>
  </si>
  <si>
    <t>18/07/2024 22:30</t>
  </si>
  <si>
    <t>https://data.thienkhoi.com/Hang/Detail/f1fc71-lyrfhdtj-7c9ed8ad</t>
  </si>
  <si>
    <t>TK-9ED8AD</t>
  </si>
  <si>
    <t>Đình Nghi Xuân</t>
  </si>
  <si>
    <t>Anh Đồng</t>
  </si>
  <si>
    <t>xxxxxx0205</t>
  </si>
  <si>
    <t>[SANPHAM]1588</t>
  </si>
  <si>
    <t>220 Nguyễn Tư Giản</t>
  </si>
  <si>
    <t>76/126m</t>
  </si>
  <si>
    <t>18/07/2024 22:24</t>
  </si>
  <si>
    <t>https://data.thienkhoi.com/Hang/Detail/exd4ib-lyrf96gu-2236a9ba</t>
  </si>
  <si>
    <t>TK-36A9BA</t>
  </si>
  <si>
    <t>Hoàng Minh</t>
  </si>
  <si>
    <t>xxxxxx4374</t>
  </si>
  <si>
    <t>Dòng tiền ổn định, Để kinh doanh, Mặt phố</t>
  </si>
  <si>
    <t>[SANPHAM]1589</t>
  </si>
  <si>
    <t>95.102 Lê Văn Lương</t>
  </si>
  <si>
    <t>96.2m</t>
  </si>
  <si>
    <t>9.35 tỷ</t>
  </si>
  <si>
    <t>18/07/2024 21:56</t>
  </si>
  <si>
    <t>https://data.thienkhoi.com/Hang/Detail/fgr59l-lyre9v22-f2131994</t>
  </si>
  <si>
    <t>TK-131994</t>
  </si>
  <si>
    <t xml:space="preserve">Anh Vương </t>
  </si>
  <si>
    <t>xxxxxx0491</t>
  </si>
  <si>
    <t>[SANPHAM]1590</t>
  </si>
  <si>
    <t>20.1.10 Mã Lò</t>
  </si>
  <si>
    <t>2.1 tỷ</t>
  </si>
  <si>
    <t>18/07/2024 21:18</t>
  </si>
  <si>
    <t>https://data.thienkhoi.com/Hang/Detail/6hianw-lyrcwh82-d0ba3fbc</t>
  </si>
  <si>
    <t>TK-BA3FBC</t>
  </si>
  <si>
    <t>20.1.10</t>
  </si>
  <si>
    <t>xxxxxx0355</t>
  </si>
  <si>
    <t>[SANPHAM]1591</t>
  </si>
  <si>
    <t>145.11.4 Lê Thị Hoa</t>
  </si>
  <si>
    <t>Nguyễn Kim Thanh</t>
  </si>
  <si>
    <t>18/07/2024 20:55</t>
  </si>
  <si>
    <t>https://data.thienkhoi.com/Hang/Detail/fm2c8b-lyrc33k3-1b7ace5f</t>
  </si>
  <si>
    <t>TK-7ACE5F</t>
  </si>
  <si>
    <t>145.11.4</t>
  </si>
  <si>
    <t>Lê Thị Hoa</t>
  </si>
  <si>
    <t>ngọc trinh</t>
  </si>
  <si>
    <t>xxxxxx5427</t>
  </si>
  <si>
    <t>Dòng tiền ổn định, Để ở, Để kinh doanh, Chủ cần bán gấp, Hẻm ô tô, Chính chủ</t>
  </si>
  <si>
    <t>[SANPHAM]1592</t>
  </si>
  <si>
    <t>77.1 Tân Lập 2</t>
  </si>
  <si>
    <t>146m</t>
  </si>
  <si>
    <t>18/07/2024 20:35</t>
  </si>
  <si>
    <t>https://data.thienkhoi.com/Hang/Detail/fotcap-lyrbcys9-2e7aa9b3</t>
  </si>
  <si>
    <t>TK-7AA9B3</t>
  </si>
  <si>
    <t>Hiệp Phú</t>
  </si>
  <si>
    <t>Tân Lập 2</t>
  </si>
  <si>
    <t>Nguyễn Thị Miền</t>
  </si>
  <si>
    <t>xxxxxx9881</t>
  </si>
  <si>
    <t>124.104.2F ( thửa 563 tờ bản đồ số 30) Xô Viết Nghệ Tĩnh</t>
  </si>
  <si>
    <t>18/07/2024 20:14</t>
  </si>
  <si>
    <t>https://data.thienkhoi.com/Hang/Detail/f753m6-lyralws7-d13e191</t>
  </si>
  <si>
    <t>TK-13E191</t>
  </si>
  <si>
    <t>124.104.2F ( thửa 563 tờ bản đồ số 30)</t>
  </si>
  <si>
    <t>E Nhi</t>
  </si>
  <si>
    <t>xxxxxx2383</t>
  </si>
  <si>
    <t>Dòng tiền ổn định, Để ở, Chủ cần bán gấp, Hẻm xe máy, Chính chủ, Thế chấp ngân hàng</t>
  </si>
  <si>
    <t>[SANPHAM]1594</t>
  </si>
  <si>
    <t>1.52 Đường số 2</t>
  </si>
  <si>
    <t>77/96m</t>
  </si>
  <si>
    <t>18/07/2024 18:38</t>
  </si>
  <si>
    <t>https://data.thienkhoi.com/Hang/Detail/f4a5f2-lyr775n0-c4ff09aa</t>
  </si>
  <si>
    <t>TK-FF09AA</t>
  </si>
  <si>
    <t>Tăng Nhơn Phú B</t>
  </si>
  <si>
    <t>Nguyễn Thị Liễu</t>
  </si>
  <si>
    <t>xxxxxx3913</t>
  </si>
  <si>
    <t>Dòng tiền ổn định, Hiếm, Để ở, Để kinh doanh, Chủ cần bán gấp, Hẻm ô tô, Đất - nhà cấp 4 - nhà cũ, Chính chủ, Thế chấp ngân hàng, Mặt phố</t>
  </si>
  <si>
    <t>[SANPHAM]1595</t>
  </si>
  <si>
    <t>22.2 Bà Hạt</t>
  </si>
  <si>
    <t>86/96m</t>
  </si>
  <si>
    <t>https://data.thienkhoi.com/Hang/Detail/exmk7w-lyr76elc-24c9d0ff</t>
  </si>
  <si>
    <t>TK-C9D0FF</t>
  </si>
  <si>
    <t>Trần Minh Tuyết Anh</t>
  </si>
  <si>
    <t>xxxxxx5093</t>
  </si>
  <si>
    <t>Hẻm xe máy, Chính chủ</t>
  </si>
  <si>
    <t>[SANPHAM]1596</t>
  </si>
  <si>
    <t>55.9 Nguyễn Phúc Chu</t>
  </si>
  <si>
    <t>18/07/2024 17:19</t>
  </si>
  <si>
    <t>https://data.thienkhoi.com/Hang/Detail/f073us-lyr4ddwp-c3d7733a</t>
  </si>
  <si>
    <t>TK-D7733A</t>
  </si>
  <si>
    <t xml:space="preserve">Thân Thị Phương </t>
  </si>
  <si>
    <t>[SANPHAM]1597</t>
  </si>
  <si>
    <t>275.14D.2E Đặng Nguyên Cẩn</t>
  </si>
  <si>
    <t>18/07/2024 17:01</t>
  </si>
  <si>
    <t>https://data.thienkhoi.com/Hang/Detail/gbhgm6-lyr3q1xu-890ab219</t>
  </si>
  <si>
    <t>TK-0AB219</t>
  </si>
  <si>
    <t>275.14D.2E</t>
  </si>
  <si>
    <t>Đặng Nguyên Cẩn</t>
  </si>
  <si>
    <t>Dương My Mỹ</t>
  </si>
  <si>
    <t>xxxxxx7378</t>
  </si>
  <si>
    <t>[SANPHAM]1598</t>
  </si>
  <si>
    <t>Thửa 573 Tờ 40 Kha Vạn Cân</t>
  </si>
  <si>
    <t>654m</t>
  </si>
  <si>
    <t>Phan Văn Kiên</t>
  </si>
  <si>
    <t>18/07/2024 16:27</t>
  </si>
  <si>
    <t>https://data.thienkhoi.com/Hang/Detail/fcmi2f-lyr2iffv-87c447b0</t>
  </si>
  <si>
    <t>TK-C447B0</t>
  </si>
  <si>
    <t>Thửa 573 Tờ 40</t>
  </si>
  <si>
    <t>Kha Vạn Cân</t>
  </si>
  <si>
    <t>Lê Thanh Mai</t>
  </si>
  <si>
    <t>xxxxxx9596</t>
  </si>
  <si>
    <t>Triệu đô, Hiếm, Chủ cần bán gấp, Hẻm ô tô, Đất - nhà cấp 4 - nhà cũ, Chính chủ</t>
  </si>
  <si>
    <t>[SANPHAM]1599</t>
  </si>
  <si>
    <t>Thửa đất số 335 tờ bản đồ số 28 Hồ Văn Long</t>
  </si>
  <si>
    <t>18/07/2024 16:25</t>
  </si>
  <si>
    <t>[SANPHAM]1600</t>
  </si>
  <si>
    <t>290.66E Nơ Trang Long</t>
  </si>
  <si>
    <t>80.6m</t>
  </si>
  <si>
    <t>18/07/2024 16:24</t>
  </si>
  <si>
    <t>https://data.thienkhoi.com/Hang/Detail/f0skuo-lyr2dxyh-ae95dfff</t>
  </si>
  <si>
    <t>TK-95DFFF</t>
  </si>
  <si>
    <t>290.66E</t>
  </si>
  <si>
    <t xml:space="preserve">Anh Sơn </t>
  </si>
  <si>
    <t>xxxxxx6741</t>
  </si>
  <si>
    <t>[SANPHAM]1601</t>
  </si>
  <si>
    <t>Thửa đất số 334 Tờ bản đồ số 28 Hồ Văn Long</t>
  </si>
  <si>
    <t>18/07/2024 16:18</t>
  </si>
  <si>
    <t>https://data.thienkhoi.com/Hang/Detail/f12r5s-lyr26wan-28ca643b</t>
  </si>
  <si>
    <t>TK-CA643B</t>
  </si>
  <si>
    <t>Thửa đất số 334 Tờ bản đồ số 28</t>
  </si>
  <si>
    <t>Hồ Văn Long</t>
  </si>
  <si>
    <t>Ghiền Hồng Vân</t>
  </si>
  <si>
    <t>xxxxxx7799</t>
  </si>
  <si>
    <t>[SANPHAM]1602</t>
  </si>
  <si>
    <t>127.103A Bùi Minh Trực</t>
  </si>
  <si>
    <t>73.1m</t>
  </si>
  <si>
    <t>9.999 tỷ</t>
  </si>
  <si>
    <t>18/07/2024 16:15</t>
  </si>
  <si>
    <t>https://data.thienkhoi.com/Hang/Detail/cv0svx-lyr2319y-c1f2a967</t>
  </si>
  <si>
    <t>TK-F2A967</t>
  </si>
  <si>
    <t>127.103A</t>
  </si>
  <si>
    <t>Bùi Minh Trực</t>
  </si>
  <si>
    <t>Nguyễn Thị Thanh Trúc</t>
  </si>
  <si>
    <t>xxxxxx9776</t>
  </si>
  <si>
    <t>Dòng tiền ổn định, Hiếm, Nội thất đẹp - giá trị, Để ở, Để kinh doanh, Lãi vốn (rẻ), Chủ cần bán gấp, Hẻm ô tô, Chính chủ, Thang máy, Mặt phố</t>
  </si>
  <si>
    <t>[SANPHAM]1603</t>
  </si>
  <si>
    <t>569 Kha Vạn Cân</t>
  </si>
  <si>
    <t>18/07/2024 16:10</t>
  </si>
  <si>
    <t>https://data.thienkhoi.com/Hang/Detail/fcmi2f-lyr1wr6c-bcebafdf</t>
  </si>
  <si>
    <t>TK-EBAFDF</t>
  </si>
  <si>
    <t>Linh Đông</t>
  </si>
  <si>
    <t>Lý Quốc Nam</t>
  </si>
  <si>
    <t>xxxxxx0628</t>
  </si>
  <si>
    <t>Triệu đô, Hiếm, Để kinh doanh, Chủ cần bán gấp, Chính chủ, Mặt phố</t>
  </si>
  <si>
    <t>[SANPHAM]1604</t>
  </si>
  <si>
    <t>33 Đường Số 4</t>
  </si>
  <si>
    <t>190m</t>
  </si>
  <si>
    <t>Mai Thanh Hây</t>
  </si>
  <si>
    <t>18/07/2024 15:56</t>
  </si>
  <si>
    <t>https://data.thienkhoi.com/Hang/Detail/exgycy-lyr1dy9m-f317b724</t>
  </si>
  <si>
    <t>TK-17B724</t>
  </si>
  <si>
    <t>Vĩnh Lộc A</t>
  </si>
  <si>
    <t>Bùi Thị Yến Loan</t>
  </si>
  <si>
    <t>xxxxxx5335</t>
  </si>
  <si>
    <t>Dòng tiền ổn định, Để ở, Chủ cần bán gấp, Chính chủ, Mặt phố</t>
  </si>
  <si>
    <t>[SANPHAM]1605</t>
  </si>
  <si>
    <t>34.3 Đường số 27</t>
  </si>
  <si>
    <t>185m</t>
  </si>
  <si>
    <t>18/07/2024 15:47</t>
  </si>
  <si>
    <t>https://data.thienkhoi.com/Hang/Detail/fcmi2f-lyr12mjz-753e5905</t>
  </si>
  <si>
    <t>TK-3E5905</t>
  </si>
  <si>
    <t>Hiệp Bình Chánh</t>
  </si>
  <si>
    <t>Đường số 27</t>
  </si>
  <si>
    <t>Đỗ Thị Thúy Hoà</t>
  </si>
  <si>
    <t>Dòng tiền ổn định, Hiếm, Nội thất đẹp - giá trị, Để ở, Chủ cần bán gấp, Hẻm ô tô, Chính chủ</t>
  </si>
  <si>
    <t>[SANPHAM]1606</t>
  </si>
  <si>
    <t>137.46 Thoại Ngọc Hầu</t>
  </si>
  <si>
    <t>25.2/26m</t>
  </si>
  <si>
    <t>18/07/2024 15:29</t>
  </si>
  <si>
    <t>https://data.thienkhoi.com/Hang/Detail/g8jzqt-lyr0fvh7-9dd5c789</t>
  </si>
  <si>
    <t>TK-D5C789</t>
  </si>
  <si>
    <t>Thoại Ngọc Hầu</t>
  </si>
  <si>
    <t>Nguyễn Đức An</t>
  </si>
  <si>
    <t>[SANPHAM]1607</t>
  </si>
  <si>
    <t>281.66.6 Lê Văn Sỹ</t>
  </si>
  <si>
    <t>18/07/2024 15:21</t>
  </si>
  <si>
    <t>https://data.thienkhoi.com/Hang/Detail/exa2rd-lyr0510u-5dddd444</t>
  </si>
  <si>
    <t>TK-DDD444</t>
  </si>
  <si>
    <t>281.66.6</t>
  </si>
  <si>
    <t>c khoa</t>
  </si>
  <si>
    <t>xxxxxx5660</t>
  </si>
  <si>
    <t>Dòng tiền ổn định, Nội thất đẹp - giá trị, Để ở, Để kinh doanh, Lãi vốn (rẻ), Chủ cần bán gấp, Hẻm ô tô, Hẻm xe máy, Đất - nhà cấp 4 - nhà cũ, Chính chủ</t>
  </si>
  <si>
    <t>[SANPHAM]1608</t>
  </si>
  <si>
    <t>63.29D Chu Văn An</t>
  </si>
  <si>
    <t>81/87m</t>
  </si>
  <si>
    <t>18/07/2024 15:16</t>
  </si>
  <si>
    <t>https://data.thienkhoi.com/Hang/Detail/fhrkzx-lyqzzn4d-3bc05ead</t>
  </si>
  <si>
    <t>TK-C05EAD</t>
  </si>
  <si>
    <t>63.29D</t>
  </si>
  <si>
    <t>A Hớn</t>
  </si>
  <si>
    <t>[SANPHAM]1609</t>
  </si>
  <si>
    <t>166 số thửa 03 số tờ Nguyễn Hữu Thọ</t>
  </si>
  <si>
    <t>1,500m</t>
  </si>
  <si>
    <t>37.5 tỷ</t>
  </si>
  <si>
    <t>18/07/2024 14:49</t>
  </si>
  <si>
    <t>https://data.thienkhoi.com/Hang/Detail/fi1y4q-lyqz0ifn-a73e50ea</t>
  </si>
  <si>
    <t>TK-3E50EA</t>
  </si>
  <si>
    <t>Phước Kiển</t>
  </si>
  <si>
    <t>166 số thửa 03 số tờ</t>
  </si>
  <si>
    <t>Nguyễn Hữu Thọ</t>
  </si>
  <si>
    <t xml:space="preserve">Vũ Thị Lan Phương </t>
  </si>
  <si>
    <t>xxxxxx0240</t>
  </si>
  <si>
    <t>Triệu đô, Hiếm, Để ở, Chủ cần bán gấp, Đất - nhà cấp 4 - nhà cũ, Mặt phố</t>
  </si>
  <si>
    <t>[SANPHAM]1610</t>
  </si>
  <si>
    <t>1508.17.42 Lê Văn Lương</t>
  </si>
  <si>
    <t>1.87 tỷ</t>
  </si>
  <si>
    <t>Nguyễn Minh Phụng</t>
  </si>
  <si>
    <t>18/07/2024 14:25</t>
  </si>
  <si>
    <t>https://data.thienkhoi.com/Hang/Detail/f5r4nj-lyqy61xf-9bea5377</t>
  </si>
  <si>
    <t>TK-EA5377</t>
  </si>
  <si>
    <t>1508.17.42</t>
  </si>
  <si>
    <t>NGUYỄN THỊ HỒNG</t>
  </si>
  <si>
    <t>[SANPHAM]1611</t>
  </si>
  <si>
    <t>125 Nguyễn Văn Khối</t>
  </si>
  <si>
    <t>61/86m</t>
  </si>
  <si>
    <t>La Mạnh Hải_ĐC</t>
  </si>
  <si>
    <t>18/07/2024 12:17</t>
  </si>
  <si>
    <t>https://data.thienkhoi.com/Hang/Detail/fji0xi-lyqtkycw-6b319f4f</t>
  </si>
  <si>
    <t>TK-319F4F</t>
  </si>
  <si>
    <t>Mai</t>
  </si>
  <si>
    <t>xxxxxx8616</t>
  </si>
  <si>
    <t>Dòng tiền ổn định, Để ở, Để kinh doanh, Đất - nhà cấp 4 - nhà cũ, Chính chủ, Mặt phố</t>
  </si>
  <si>
    <t>[SANPHAM]1612</t>
  </si>
  <si>
    <t>112.8 42</t>
  </si>
  <si>
    <t>122m</t>
  </si>
  <si>
    <t>Nguyễn Thị Đức Hiệp</t>
  </si>
  <si>
    <t>18/07/2024 11:42</t>
  </si>
  <si>
    <t>https://data.thienkhoi.com/Hang/Detail/eyu2mq-lyqsbpew-df62cb39</t>
  </si>
  <si>
    <t>TK-62CB39</t>
  </si>
  <si>
    <t>Mai Thái Phong</t>
  </si>
  <si>
    <t>xxxxxx6230</t>
  </si>
  <si>
    <t>Dòng tiền ổn định, Hiếm, Nội thất đẹp - giá trị, Để kinh doanh, Chủ cần bán gấp, Hẻm ô tô, Chính chủ</t>
  </si>
  <si>
    <t>[SANPHAM]1613</t>
  </si>
  <si>
    <t>Thửa 806 tờ 47 Đường 12</t>
  </si>
  <si>
    <t>1,275.1/1,275m</t>
  </si>
  <si>
    <t>29.7 tỷ</t>
  </si>
  <si>
    <t>Phan Thị Thúy Hồng</t>
  </si>
  <si>
    <t>18/07/2024 11:36</t>
  </si>
  <si>
    <t>https://data.thienkhoi.com/Hang/Detail/g2b9ev-lyqs4d8d-e77e7111</t>
  </si>
  <si>
    <t>TK-7E7111</t>
  </si>
  <si>
    <t>Trường Thạnh</t>
  </si>
  <si>
    <t>Thửa 806 tờ 47</t>
  </si>
  <si>
    <t>Đường 12</t>
  </si>
  <si>
    <t>xxxxxx0150</t>
  </si>
  <si>
    <t>Triệu đô, Dân đầu tư</t>
  </si>
  <si>
    <t>[SANPHAM]1614</t>
  </si>
  <si>
    <t>65.5M Nguyễn Thị Thảnh</t>
  </si>
  <si>
    <t>18/07/2024 11:24</t>
  </si>
  <si>
    <t>https://data.thienkhoi.com/Hang/Detail/g4ribi-lyqroffs-ed5d89f7</t>
  </si>
  <si>
    <t>TK-5D89F7</t>
  </si>
  <si>
    <t>Thới Tam Thôn</t>
  </si>
  <si>
    <t>65.5M</t>
  </si>
  <si>
    <t>Nguyễn Thị Thảnh</t>
  </si>
  <si>
    <t xml:space="preserve">Trần Thị Thanh Huyền </t>
  </si>
  <si>
    <t>xxxxxx2144</t>
  </si>
  <si>
    <t>Dòng tiền ổn định, Để ở, Để kinh doanh, Lãi vốn (rẻ), Chủ cần bán gấp, Chính chủ, Thế chấp ngân hàng, Mặt phố</t>
  </si>
  <si>
    <t>[SANPHAM]1615</t>
  </si>
  <si>
    <t>279.17 Bình Tiên</t>
  </si>
  <si>
    <t>86.2/94m</t>
  </si>
  <si>
    <t>18/07/2024 11:17</t>
  </si>
  <si>
    <t>https://data.thienkhoi.com/Hang/Detail/fwxq8p-lyqrf9e1-b18807eb</t>
  </si>
  <si>
    <t>TK-8807EB</t>
  </si>
  <si>
    <t>Bình Tiên</t>
  </si>
  <si>
    <t>anh Đức</t>
  </si>
  <si>
    <t>xxxxxx3393</t>
  </si>
  <si>
    <t>Dòng tiền ổn định, Lãi vốn (rẻ), Hẻm ô tô, Chính chủ, Thế chấp ngân hàng</t>
  </si>
  <si>
    <t>125.101.36 Đinh Tiên Hoàng</t>
  </si>
  <si>
    <t>18/07/2024 11:01</t>
  </si>
  <si>
    <t>https://data.thienkhoi.com/Hang/Detail/g2441s-lyqqusym-2e4fe29c</t>
  </si>
  <si>
    <t>TK-4FE29C</t>
  </si>
  <si>
    <t>125.101.36</t>
  </si>
  <si>
    <t>Lê Thị Hồng Nhung</t>
  </si>
  <si>
    <t>xxxxxx6643</t>
  </si>
  <si>
    <t>[SANPHAM]1617</t>
  </si>
  <si>
    <t>34 Hoa Đào</t>
  </si>
  <si>
    <t>65 tỷ</t>
  </si>
  <si>
    <t>18/07/2024 10:47</t>
  </si>
  <si>
    <t>https://data.thienkhoi.com/Hang/Detail/5js71x-lyqqdrsv-ca6fa7cb</t>
  </si>
  <si>
    <t>TK-6FA7CB</t>
  </si>
  <si>
    <t>Hoa Đào</t>
  </si>
  <si>
    <t>xxxxxx0695</t>
  </si>
  <si>
    <t>Triệu đô, Hiếm, Nội thất đẹp - giá trị, Để ở, Để kinh doanh, Lãi vốn (rẻ), Chính chủ, Mặt phố</t>
  </si>
  <si>
    <t>[SANPHAM]1618</t>
  </si>
  <si>
    <t>127.14 Ni Sư Huỳnh Liên</t>
  </si>
  <si>
    <t>18/07/2024 10:33</t>
  </si>
  <si>
    <t>https://data.thienkhoi.com/Hang/Detail/fgfx7c-lyqpvp5s-2ce8aa09</t>
  </si>
  <si>
    <t>TK-E8AA09</t>
  </si>
  <si>
    <t>xxxxxx7977</t>
  </si>
  <si>
    <t>Hiếm, Nội thất đẹp - giá trị, Để kinh doanh, Lãi vốn (rẻ), Chủ cần bán gấp, Hẻm ô tô, Chính chủ</t>
  </si>
  <si>
    <t>[SANPHAM]1619</t>
  </si>
  <si>
    <t>50 số 14</t>
  </si>
  <si>
    <t>29.6 tỷ</t>
  </si>
  <si>
    <t>18/07/2024 09:50</t>
  </si>
  <si>
    <t>https://data.thienkhoi.com/Hang/Detail/g0dv1d-lyqochub-595a9d12</t>
  </si>
  <si>
    <t>TK-5A9D12</t>
  </si>
  <si>
    <t>số 14</t>
  </si>
  <si>
    <t>nguyễn thị thùy trang</t>
  </si>
  <si>
    <t>xxxxxx7156</t>
  </si>
  <si>
    <t>Triệu đô, Dòng tiền ổn định, Hiếm, View hồ - công viên, Nội thất đẹp - giá trị, Để ở, Để kinh doanh, Lãi vốn (rẻ), Chính chủ, Mặt phố</t>
  </si>
  <si>
    <t>[SANPHAM]1620</t>
  </si>
  <si>
    <t>391 Kinh Dương Vương</t>
  </si>
  <si>
    <t>47/67m</t>
  </si>
  <si>
    <t>18/07/2024 09:46</t>
  </si>
  <si>
    <t>https://data.thienkhoi.com/Hang/Detail/5zwasp-lyqo6frw-e9360ab6</t>
  </si>
  <si>
    <t>TK-360AB6</t>
  </si>
  <si>
    <t>An Lạc</t>
  </si>
  <si>
    <t>Kinh Dương Vương</t>
  </si>
  <si>
    <t>xxxxxx9347</t>
  </si>
  <si>
    <t>[SANPHAM]1621</t>
  </si>
  <si>
    <t>44 Số 15</t>
  </si>
  <si>
    <t>342.9m</t>
  </si>
  <si>
    <t>20/07/2024 20:46</t>
  </si>
  <si>
    <t>https://data.thienkhoi.com/Hang/Detail/fgr59l-lyu6mrex-b030cf03</t>
  </si>
  <si>
    <t>TK-30CF03</t>
  </si>
  <si>
    <t>Số 15</t>
  </si>
  <si>
    <t>Cô Thu</t>
  </si>
  <si>
    <t>Triệu đô, Dòng tiền ổn định, Hiếm, Nội thất đẹp - giá trị, Để ở, Để kinh doanh, Lãi vốn (rẻ), Chủ cần bán gấp, Chính chủ, Mặt phố</t>
  </si>
  <si>
    <t>[SANPHAM]1622</t>
  </si>
  <si>
    <t>256.41.16 Dương Quảng Hàm</t>
  </si>
  <si>
    <t>242.8m</t>
  </si>
  <si>
    <t>18.3 tỷ</t>
  </si>
  <si>
    <t>20/07/2024 19:19</t>
  </si>
  <si>
    <t>https://data.thienkhoi.com/Hang/Detail/eykbrx-lyu3jxbk-3f668918</t>
  </si>
  <si>
    <t>TK-668918</t>
  </si>
  <si>
    <t>256.41.16</t>
  </si>
  <si>
    <t>Dương Quảng Hàm</t>
  </si>
  <si>
    <t>Trần Quang Cảnh</t>
  </si>
  <si>
    <t>xxxxxx0406</t>
  </si>
  <si>
    <t>Dòng tiền ổn định, Hiếm, Để kinh doanh, Chủ cần bán gấp, Hẻm ô tô, Chính chủ, Thế chấp ngân hàng</t>
  </si>
  <si>
    <t>[SANPHAM]1623</t>
  </si>
  <si>
    <t>450.22 Hoà Hảo</t>
  </si>
  <si>
    <t>20/07/2024 17:16</t>
  </si>
  <si>
    <t>https://data.thienkhoi.com/Hang/Detail/g8jbe1-lytz50xt-3ddfd796</t>
  </si>
  <si>
    <t>TK-DFD796</t>
  </si>
  <si>
    <t>Cúc, Tài</t>
  </si>
  <si>
    <t>[SANPHAM]1624</t>
  </si>
  <si>
    <t>65.12A đường số 5</t>
  </si>
  <si>
    <t>20/07/2024 16:58</t>
  </si>
  <si>
    <t>https://data.thienkhoi.com/Hang/Detail/gc1v5b-lytyi7kd-21401461</t>
  </si>
  <si>
    <t>TK-401461</t>
  </si>
  <si>
    <t>Linh Xuân</t>
  </si>
  <si>
    <t>65.12A</t>
  </si>
  <si>
    <t>đường số 5</t>
  </si>
  <si>
    <t>xxxxxx3933</t>
  </si>
  <si>
    <t>Dòng tiền ổn định, Hiếm, Để kinh doanh, Đất - nhà cấp 4 - nhà cũ</t>
  </si>
  <si>
    <t>[SANPHAM]1625</t>
  </si>
  <si>
    <t>54 Đường Số 23</t>
  </si>
  <si>
    <t>20/07/2024 16:52</t>
  </si>
  <si>
    <t>https://data.thienkhoi.com/Hang/Detail/exbe99-lyty9xiw-2227cfb9</t>
  </si>
  <si>
    <t>TK-27CFB9</t>
  </si>
  <si>
    <t>Đường Số 23</t>
  </si>
  <si>
    <t>Nguyễn Thanh Liêm</t>
  </si>
  <si>
    <t>xxxxxx7391</t>
  </si>
  <si>
    <t>[SANPHAM]1626</t>
  </si>
  <si>
    <t>4434 Nguyễn cửu phú</t>
  </si>
  <si>
    <t>20/07/2024 16:50</t>
  </si>
  <si>
    <t>https://data.thienkhoi.com/Hang/Detail/f75bor-lyty75w2-982d3631</t>
  </si>
  <si>
    <t>TK-2D3631</t>
  </si>
  <si>
    <t>Tân Tạo A</t>
  </si>
  <si>
    <t>Nguyễn cửu phú</t>
  </si>
  <si>
    <t>Dịp thị yến</t>
  </si>
  <si>
    <t>xxxxxx2709</t>
  </si>
  <si>
    <t>Dòng tiền ổn định, Để kinh doanh, Chính chủ, Thế chấp ngân hàng, Mặt phố</t>
  </si>
  <si>
    <t>[SANPHAM]1627</t>
  </si>
  <si>
    <t>15.4.7 Lê Lai</t>
  </si>
  <si>
    <t>20/07/2024 16:27</t>
  </si>
  <si>
    <t>https://data.thienkhoi.com/Hang/Detail/g8jbe1-lytxeijv-79858f94</t>
  </si>
  <si>
    <t>TK-858F94</t>
  </si>
  <si>
    <t>15.4.7</t>
  </si>
  <si>
    <t>xxxxxx8285</t>
  </si>
  <si>
    <t>[SANPHAM]1628</t>
  </si>
  <si>
    <t>92 Khiếu Năng Tĩnh</t>
  </si>
  <si>
    <t>98/123m</t>
  </si>
  <si>
    <t>20/07/2024 16:16</t>
  </si>
  <si>
    <t>https://data.thienkhoi.com/Hang/Detail/ezbi8a-lytx0ee9-c4492a6b</t>
  </si>
  <si>
    <t>TK-492A6B</t>
  </si>
  <si>
    <t>Khiếu Năng Tĩnh</t>
  </si>
  <si>
    <t>A Sang</t>
  </si>
  <si>
    <t>xxxxxx4253</t>
  </si>
  <si>
    <t>Triệu đô, Hiếm, Nội thất đẹp - giá trị, Để kinh doanh, Chủ cần bán gấp, Chính chủ, Mặt phố</t>
  </si>
  <si>
    <t>[SANPHAM]1629</t>
  </si>
  <si>
    <t>11J số 8</t>
  </si>
  <si>
    <t>499 triệu</t>
  </si>
  <si>
    <t>20/07/2024 15:47</t>
  </si>
  <si>
    <t>https://data.thienkhoi.com/Hang/Detail/fhrkzx-lytvycl5-da9ea89c</t>
  </si>
  <si>
    <t>TK-9EA89C</t>
  </si>
  <si>
    <t>11J</t>
  </si>
  <si>
    <t>số 8</t>
  </si>
  <si>
    <t>A Tiến</t>
  </si>
  <si>
    <t>xxxxxx2180</t>
  </si>
  <si>
    <t>Dòng tiền ổn định, Hiếm, View hồ - công viên, Để kinh doanh, Lãi vốn (rẻ), Hẻm ô tô, Đất - nhà cấp 4 - nhà cũ, Chính chủ</t>
  </si>
  <si>
    <t>[SANPHAM]1630</t>
  </si>
  <si>
    <t>322.24 Nguyễn Tất Thành</t>
  </si>
  <si>
    <t>4.55 tỷ</t>
  </si>
  <si>
    <t>20/07/2024 15:46</t>
  </si>
  <si>
    <t>https://data.thienkhoi.com/Hang/Detail/ezd96o-lytvxrhe-3be2acdb</t>
  </si>
  <si>
    <t>TK-E2ACDB</t>
  </si>
  <si>
    <t>Nguyễn Tất Thành</t>
  </si>
  <si>
    <t xml:space="preserve">Tống Kim Oanh </t>
  </si>
  <si>
    <t>xxxxxx7610</t>
  </si>
  <si>
    <t>[SANPHAM]1631</t>
  </si>
  <si>
    <t>861.52.25.17A Trần Xuân Soạn</t>
  </si>
  <si>
    <t>20/07/2024 15:33</t>
  </si>
  <si>
    <t>https://data.thienkhoi.com/Hang/Detail/fpdmsx-lytvh74g-7bf039b6</t>
  </si>
  <si>
    <t>TK-F039B6</t>
  </si>
  <si>
    <t>861.52.25.17A</t>
  </si>
  <si>
    <t>Trần Xuân Soạn</t>
  </si>
  <si>
    <t>Nguyễn Đức Hoàn</t>
  </si>
  <si>
    <t>xxxxxx3689</t>
  </si>
  <si>
    <t>Dòng tiền ổn định, Hiếm, Để ở, Chủ cần bán gấp, Hẻm ô tô, Chính chủ, Thế chấp ngân hàng</t>
  </si>
  <si>
    <t>[SANPHAM]1632</t>
  </si>
  <si>
    <t>15.49.24 Đường Số 59</t>
  </si>
  <si>
    <t>40/72m</t>
  </si>
  <si>
    <t>20/07/2024 15:10</t>
  </si>
  <si>
    <t>https://data.thienkhoi.com/Hang/Detail/f3hvkm-lytunfjg-5f2765e6</t>
  </si>
  <si>
    <t>TK-2765E6</t>
  </si>
  <si>
    <t>15.49.24</t>
  </si>
  <si>
    <t>Đường Số 59</t>
  </si>
  <si>
    <t>em Long</t>
  </si>
  <si>
    <t>xxxxxx2841</t>
  </si>
  <si>
    <t>[SANPHAM]1633</t>
  </si>
  <si>
    <t>482.66 Lê Quang Định</t>
  </si>
  <si>
    <t>20/07/2024 15:02</t>
  </si>
  <si>
    <t>https://data.thienkhoi.com/Hang/Detail/col715-lytuczsz-25a314c0</t>
  </si>
  <si>
    <t>TK-A314C0</t>
  </si>
  <si>
    <t>Lử Đức Hoàng</t>
  </si>
  <si>
    <t>xxxxxx7734</t>
  </si>
  <si>
    <t>18.72B Trần Quang Diệu</t>
  </si>
  <si>
    <t>20/07/2024 14:56</t>
  </si>
  <si>
    <t>https://data.thienkhoi.com/Hang/Detail/ewqa9y-lytu4ga1-974432b8</t>
  </si>
  <si>
    <t>TK-4432B8</t>
  </si>
  <si>
    <t>18.72B</t>
  </si>
  <si>
    <t>Chị Mi</t>
  </si>
  <si>
    <t>xxxxxx0028</t>
  </si>
  <si>
    <t>Để ở, Lãi vốn (rẻ), Chủ cần bán gấp, Chính chủ, Thế chấp ngân hàng</t>
  </si>
  <si>
    <t>31.18.5A Lê Văn Sỹ</t>
  </si>
  <si>
    <t>24/06/2024 21:22</t>
  </si>
  <si>
    <t>https://data.thienkhoi.com/Hang/Detail/gc79kb-lxt2hxwe-32c4b7a0</t>
  </si>
  <si>
    <t>TK-C4B7A0</t>
  </si>
  <si>
    <t>31.18.5A</t>
  </si>
  <si>
    <t>xxxxxx7089</t>
  </si>
  <si>
    <t>Hẻm xe máy, Đất - nhà cấp 4 - nhà cũ, Chính chủ, Dân đầu tư</t>
  </si>
  <si>
    <t>[SANPHAM]1636</t>
  </si>
  <si>
    <t>132B Cầu kinh</t>
  </si>
  <si>
    <t>142m</t>
  </si>
  <si>
    <t>20/07/2024 13:18</t>
  </si>
  <si>
    <t>https://data.thienkhoi.com/Hang/Detail/f75bor-lytqn53p-129f9765</t>
  </si>
  <si>
    <t>TK-9F9765</t>
  </si>
  <si>
    <t>132B</t>
  </si>
  <si>
    <t>Cầu kinh</t>
  </si>
  <si>
    <t>Nguyễn Văn Hào</t>
  </si>
  <si>
    <t>xxxxxx1005</t>
  </si>
  <si>
    <t>Dòng tiền ổn định, Chủ cần bán gấp, Chính chủ, Mặt phố</t>
  </si>
  <si>
    <t>[SANPHAM]1637</t>
  </si>
  <si>
    <t>20/07/2024 12:00</t>
  </si>
  <si>
    <t>https://data.thienkhoi.com/Hang/Detail/fgq80w-lytnuwho-5172f707</t>
  </si>
  <si>
    <t>TK-72F707</t>
  </si>
  <si>
    <t>Phan Thị Ngọc Điệp</t>
  </si>
  <si>
    <t>[SANPHAM]1638</t>
  </si>
  <si>
    <t>462.42.22 Cách Mạng Tháng 8</t>
  </si>
  <si>
    <t>36.5m</t>
  </si>
  <si>
    <t>20/07/2024 11:55</t>
  </si>
  <si>
    <t>https://data.thienkhoi.com/Hang/Detail/eykbrx-lytno1jr-d09e3572</t>
  </si>
  <si>
    <t>TK-9E3572</t>
  </si>
  <si>
    <t>462.42.22</t>
  </si>
  <si>
    <t>Nguyễn Thị Xuyến</t>
  </si>
  <si>
    <t>xxxxxx0445</t>
  </si>
  <si>
    <t>Hiếm, Để ở, Chủ cần bán gấp, Hẻm xe máy, Chính chủ, Lô góc</t>
  </si>
  <si>
    <t>[SANPHAM]1639</t>
  </si>
  <si>
    <t>269.82 Phan Huy Ích</t>
  </si>
  <si>
    <t>20/07/2024 11:24</t>
  </si>
  <si>
    <t>https://data.thienkhoi.com/Hang/Detail/g10hh3-lytmkvrv-1cee470d</t>
  </si>
  <si>
    <t>TK-EE470D</t>
  </si>
  <si>
    <t>Chị Thân</t>
  </si>
  <si>
    <t>[SANPHAM]1640</t>
  </si>
  <si>
    <t>1239.2 Hoàng Sa</t>
  </si>
  <si>
    <t>20/07/2024 11:16</t>
  </si>
  <si>
    <t>https://data.thienkhoi.com/Hang/Detail/eor0jy-lytma0rz-7cb61306</t>
  </si>
  <si>
    <t>TK-B61306</t>
  </si>
  <si>
    <t>xxxxxx3993</t>
  </si>
  <si>
    <t>[SANPHAM]1641</t>
  </si>
  <si>
    <t>33 Đường số 4</t>
  </si>
  <si>
    <t>5.58 tỷ</t>
  </si>
  <si>
    <t>20/07/2024 11:10</t>
  </si>
  <si>
    <t>https://data.thienkhoi.com/Hang/Detail/exgycy-lytm2amb-6a965184</t>
  </si>
  <si>
    <t>TK-965184</t>
  </si>
  <si>
    <t xml:space="preserve">Lê Văn Cường </t>
  </si>
  <si>
    <t>xxxxxx6219</t>
  </si>
  <si>
    <t>[SANPHAM]1642</t>
  </si>
  <si>
    <t>61.23C Đường 48</t>
  </si>
  <si>
    <t>128/108m</t>
  </si>
  <si>
    <t>20/07/2024 11:05</t>
  </si>
  <si>
    <t>https://data.thienkhoi.com/Hang/Detail/cpno4h-lytlw4vd-3de4f88e</t>
  </si>
  <si>
    <t>TK-E4F88E</t>
  </si>
  <si>
    <t>61.23C</t>
  </si>
  <si>
    <t>Đường 48</t>
  </si>
  <si>
    <t>Chú Thành</t>
  </si>
  <si>
    <t>xxxxxx9259</t>
  </si>
  <si>
    <t>Triệu đô, Nội thất đẹp - giá trị, Để ở, Để kinh doanh, Chủ cần bán gấp, Chính chủ, Mặt phố</t>
  </si>
  <si>
    <t>[SANPHAM]1643</t>
  </si>
  <si>
    <t>294.2 Phạm Văn Bạch</t>
  </si>
  <si>
    <t>20/07/2024 10:32</t>
  </si>
  <si>
    <t>https://data.thienkhoi.com/Hang/Detail/fiihb2-lytkpa61-5fa98994</t>
  </si>
  <si>
    <t>TK-A98994</t>
  </si>
  <si>
    <t>xxxxxx1845</t>
  </si>
  <si>
    <t>[SANPHAM]1644</t>
  </si>
  <si>
    <t>571.19A Phạm Văn Bạch</t>
  </si>
  <si>
    <t>20/07/2024 09:59</t>
  </si>
  <si>
    <t>https://data.thienkhoi.com/Hang/Detail/fiihb2-lytjjdlb-e99060a4</t>
  </si>
  <si>
    <t>TK-9060A4</t>
  </si>
  <si>
    <t>571.19A</t>
  </si>
  <si>
    <t>[SANPHAM]1645</t>
  </si>
  <si>
    <t>324 Nguyễn An Ninh</t>
  </si>
  <si>
    <t>680m</t>
  </si>
  <si>
    <t>27 tỷ</t>
  </si>
  <si>
    <t>Phạm Văn Hà (Đầu chủ)</t>
  </si>
  <si>
    <t>20/07/2024 09:53</t>
  </si>
  <si>
    <t>https://data.thienkhoi.com/Hang/Detail/ec6kbf-lytjbzt9-6eef7070</t>
  </si>
  <si>
    <t>TK-EF7070</t>
  </si>
  <si>
    <t>Nguyễn An Ninh</t>
  </si>
  <si>
    <t>Lựu</t>
  </si>
  <si>
    <t>xxxxxx7236</t>
  </si>
  <si>
    <t>Trưởng phòng Hà - phòng Thiên Quân</t>
  </si>
  <si>
    <t>Triệu đô, Để ở, Để kinh doanh, Lãi vốn (rẻ), Chủ cần bán gấp, Hẻm ô tô</t>
  </si>
  <si>
    <t>[SANPHAM]1646</t>
  </si>
  <si>
    <t>60 Nguyễn Giản Thanh</t>
  </si>
  <si>
    <t>20/07/2024 08:37</t>
  </si>
  <si>
    <t>https://data.thienkhoi.com/Hang/Detail/ffthsa-lytgly8y-ecc3ce44</t>
  </si>
  <si>
    <t>TK-C3CE44</t>
  </si>
  <si>
    <t>Nguyễn Giản Thanh</t>
  </si>
  <si>
    <t>Trần Thị Hằng</t>
  </si>
  <si>
    <t>xxxxxx3367</t>
  </si>
  <si>
    <t>[SANPHAM]1647</t>
  </si>
  <si>
    <t>507 Thống Nhất</t>
  </si>
  <si>
    <t>20/07/2024 08:26</t>
  </si>
  <si>
    <t>https://data.thienkhoi.com/Hang/Detail/fji0xi-lytg7ci7-e5dc08</t>
  </si>
  <si>
    <t>TK-E5DC08</t>
  </si>
  <si>
    <t>Đô</t>
  </si>
  <si>
    <t>xxxxxx9301</t>
  </si>
  <si>
    <t>Dòng tiền ổn định, Để ở, Để kinh doanh, Hẻm ô tô, Đất - nhà cấp 4 - nhà cũ, Chính chủ, Mặt phố</t>
  </si>
  <si>
    <t>[SANPHAM]1648</t>
  </si>
  <si>
    <t>25.1 Đường số 8</t>
  </si>
  <si>
    <t>69.8m</t>
  </si>
  <si>
    <t>ĐẦU CHỦ TRẦN ĐẶNG ANH TUẤN</t>
  </si>
  <si>
    <t>21/07/2024 18:19</t>
  </si>
  <si>
    <t>https://data.thienkhoi.com/Hang/Detail/extx1z-lyvguhda-75ba004b</t>
  </si>
  <si>
    <t>TK-BA004B</t>
  </si>
  <si>
    <t>Đường số 8</t>
  </si>
  <si>
    <t>lý gia khang</t>
  </si>
  <si>
    <t>xxxxxx2818</t>
  </si>
  <si>
    <t>Dòng tiền ổn định, Chủ cần bán gấp, Chính chủ, Lô góc</t>
  </si>
  <si>
    <t>[SANPHAM]1649</t>
  </si>
  <si>
    <t>Thửa 550 Tờ 73 ( 1896.6 ) Lê Văn Lương</t>
  </si>
  <si>
    <t>669/700m</t>
  </si>
  <si>
    <t>21/07/2024 18:04</t>
  </si>
  <si>
    <t>https://data.thienkhoi.com/Hang/Detail/bmm5z8-lyvgancs-99dc55bf</t>
  </si>
  <si>
    <t>TK-DC55BF</t>
  </si>
  <si>
    <t>Thửa 550 Tờ 73 ( 1896.6 )</t>
  </si>
  <si>
    <t>đỗ trung thành</t>
  </si>
  <si>
    <t>xxxxxx2272</t>
  </si>
  <si>
    <t>Dòng tiền ổn định, Để ở, Để kinh doanh, Chủ cần bán gấp, Hẻm ô tô, Đất - nhà cấp 4 - nhà cũ, Chính chủ</t>
  </si>
  <si>
    <t>[SANPHAM]1650</t>
  </si>
  <si>
    <t>25A đường số 12</t>
  </si>
  <si>
    <t>304.6m</t>
  </si>
  <si>
    <t>12.3m</t>
  </si>
  <si>
    <t>58 tỷ</t>
  </si>
  <si>
    <t>Hoàng Văn Sửu</t>
  </si>
  <si>
    <t>21/07/2024 18:00</t>
  </si>
  <si>
    <t>https://data.thienkhoi.com/Hang/Detail/g3hdbj-lyvg5yky-20e4edb4</t>
  </si>
  <si>
    <t>TK-E4EDB4</t>
  </si>
  <si>
    <t>25A</t>
  </si>
  <si>
    <t>đường số 12</t>
  </si>
  <si>
    <t>A Bùi Quang Quốc</t>
  </si>
  <si>
    <t>Triệu đô, Hiếm, Nội thất đẹp - giá trị, Hẻm ô tô, Chính chủ, Thang máy, Mặt phố</t>
  </si>
  <si>
    <t>[SANPHAM]1651</t>
  </si>
  <si>
    <t>Thửa 530 Tờ 73 ( 1896.6 ) Lê Văn Lương</t>
  </si>
  <si>
    <t>https://data.thienkhoi.com/Hang/Detail/bmm5z8-lyvg55ra-1d3a5e43</t>
  </si>
  <si>
    <t>TK-3A5E43</t>
  </si>
  <si>
    <t>Thửa 530 Tờ 73 ( 1896.6 )</t>
  </si>
  <si>
    <t>[SANPHAM]1652</t>
  </si>
  <si>
    <t>384A Tân Kỳ Tân Quý</t>
  </si>
  <si>
    <t>236.3/400m</t>
  </si>
  <si>
    <t>59.9 tỷ</t>
  </si>
  <si>
    <t>21/07/2024 17:34</t>
  </si>
  <si>
    <t>https://data.thienkhoi.com/Hang/Detail/f04947-lyvf7u29-8bad63a2</t>
  </si>
  <si>
    <t>TK-AD63A2</t>
  </si>
  <si>
    <t>384A</t>
  </si>
  <si>
    <t xml:space="preserve">Nguyễn Anh Tú </t>
  </si>
  <si>
    <t>xxxxxx8640</t>
  </si>
  <si>
    <t>Triệu đô, Hiếm, Chủ cần bán gấp, Chính chủ</t>
  </si>
  <si>
    <t>[SANPHAM]1653</t>
  </si>
  <si>
    <t>554B Âu Cơ</t>
  </si>
  <si>
    <t>135m</t>
  </si>
  <si>
    <t>21/07/2024 15:45</t>
  </si>
  <si>
    <t>https://data.thienkhoi.com/Hang/Detail/f06c2q-lyvbbsg2-1b6c8c5b</t>
  </si>
  <si>
    <t>TK-6C8C5B</t>
  </si>
  <si>
    <t>554B</t>
  </si>
  <si>
    <t>Triệu đô, Để kinh doanh, Thang máy, Mặt phố</t>
  </si>
  <si>
    <t>[SANPHAM]1654</t>
  </si>
  <si>
    <t>51.3 Phú Lộc</t>
  </si>
  <si>
    <t>21/07/2024 15:39</t>
  </si>
  <si>
    <t>https://data.thienkhoi.com/Hang/Detail/flm932-lyvb4l5r-9dd34542</t>
  </si>
  <si>
    <t>TK-D34542</t>
  </si>
  <si>
    <t xml:space="preserve">Mai Hoàng Nhã Phương </t>
  </si>
  <si>
    <t>xxxxxx7878</t>
  </si>
  <si>
    <t>[SANPHAM]1655</t>
  </si>
  <si>
    <t>633.2 Hồng Bàng</t>
  </si>
  <si>
    <t>33/55m</t>
  </si>
  <si>
    <t>21/07/2024 15:36</t>
  </si>
  <si>
    <t>https://data.thienkhoi.com/Hang/Detail/fhrkzx-lyvazt4h-29f2a20b</t>
  </si>
  <si>
    <t>TK-F2A20B</t>
  </si>
  <si>
    <t>Hồng Bàng</t>
  </si>
  <si>
    <t>A Diệm</t>
  </si>
  <si>
    <t>Dòng tiền ổn định, Hiếm, Nội thất đẹp - giá trị, Để ở, Để kinh doanh, Hẻm ô tô, Chính chủ, Lô góc</t>
  </si>
  <si>
    <t>[SANPHAM]1656</t>
  </si>
  <si>
    <t>830.22.32 Đoàn Văn Bơ</t>
  </si>
  <si>
    <t>42.4m</t>
  </si>
  <si>
    <t>4.399 tỷ</t>
  </si>
  <si>
    <t>21/07/2024 14:59</t>
  </si>
  <si>
    <t>https://data.thienkhoi.com/Hang/Detail/ezd96o-lyv9p7so-568f8708</t>
  </si>
  <si>
    <t>TK-8F8708</t>
  </si>
  <si>
    <t>830.22.32</t>
  </si>
  <si>
    <t>Đoàn Văn Bơ</t>
  </si>
  <si>
    <t xml:space="preserve">Nguyễn Văn Thập </t>
  </si>
  <si>
    <t>xxxxxx9449</t>
  </si>
  <si>
    <t>Dòng tiền ổn định, Nội thất đẹp - giá trị, Để ở</t>
  </si>
  <si>
    <t>[SANPHAM]1657</t>
  </si>
  <si>
    <t>21.10.13 Đỗ Thúc Tịnh</t>
  </si>
  <si>
    <t>38/44m</t>
  </si>
  <si>
    <t>21/07/2024 14:40</t>
  </si>
  <si>
    <t>https://data.thienkhoi.com/Hang/Detail/6hianw-lyv90fgk-1a414f85</t>
  </si>
  <si>
    <t>TK-414F85</t>
  </si>
  <si>
    <t>21.10.13</t>
  </si>
  <si>
    <t>Đỗ Thúc Tịnh</t>
  </si>
  <si>
    <t>Trúc</t>
  </si>
  <si>
    <t>xxxxxx7624</t>
  </si>
  <si>
    <t>63.20B Bình Quới</t>
  </si>
  <si>
    <t>24/28m</t>
  </si>
  <si>
    <t>21/07/2024 14:30</t>
  </si>
  <si>
    <t>https://data.thienkhoi.com/Hang/Detail/exbe99-lyv8nu8r-87b42399</t>
  </si>
  <si>
    <t>TK-B42399</t>
  </si>
  <si>
    <t>63.20B</t>
  </si>
  <si>
    <t>Nguyễn Trọng Tài</t>
  </si>
  <si>
    <t>[SANPHAM]1659</t>
  </si>
  <si>
    <t>574.4 Bình Quới</t>
  </si>
  <si>
    <t>21/07/2024 13:40</t>
  </si>
  <si>
    <t>https://data.thienkhoi.com/Hang/Detail/gayxn2-lyv6uvyr-5cc639fd</t>
  </si>
  <si>
    <t>TK-C639FD</t>
  </si>
  <si>
    <t>xxxxxx8998</t>
  </si>
  <si>
    <t>[SANPHAM]1660</t>
  </si>
  <si>
    <t>21/07/2024 12:31</t>
  </si>
  <si>
    <t>https://data.thienkhoi.com/Hang/Detail/f06c2q-lyv4eayk-e8bc2f18</t>
  </si>
  <si>
    <t>TK-BC2F18</t>
  </si>
  <si>
    <t>[SANPHAM]1661</t>
  </si>
  <si>
    <t>4432 nguyễn cửu phú</t>
  </si>
  <si>
    <t>21/07/2024 11:39</t>
  </si>
  <si>
    <t>https://data.thienkhoi.com/Hang/Detail/f75bor-lyv2j1r2-b9df7584</t>
  </si>
  <si>
    <t>TK-DF7584</t>
  </si>
  <si>
    <t>nguyễn cửu phú</t>
  </si>
  <si>
    <t>Dòng tiền ổn định, Để kinh doanh, Chủ cần bán gấp, Chính chủ, Thế chấp ngân hàng, Mặt phố, Lô góc</t>
  </si>
  <si>
    <t>[SANPHAM]1662</t>
  </si>
  <si>
    <t>75.12.24 19 tháng 5</t>
  </si>
  <si>
    <t>21/07/2024 10:32</t>
  </si>
  <si>
    <t>https://data.thienkhoi.com/Hang/Detail/ezshng-lyv05zak-4f8e2d5b</t>
  </si>
  <si>
    <t>TK-8E2D5B</t>
  </si>
  <si>
    <t>75.12.24</t>
  </si>
  <si>
    <t>19 tháng 5</t>
  </si>
  <si>
    <t>Lê Văn Hoà</t>
  </si>
  <si>
    <t>[SANPHAM]1663</t>
  </si>
  <si>
    <t>685.78.36G Xô Viết Nghệ Tĩnh</t>
  </si>
  <si>
    <t>49.2/52m</t>
  </si>
  <si>
    <t>21/07/2024 09:12</t>
  </si>
  <si>
    <t>https://data.thienkhoi.com/Hang/Detail/60jauf-lyuxaasw-5934a9b6</t>
  </si>
  <si>
    <t>TK-34A9B6</t>
  </si>
  <si>
    <t>685.78.36G</t>
  </si>
  <si>
    <t>C Nhàn</t>
  </si>
  <si>
    <t>xxxxxx9415</t>
  </si>
  <si>
    <t>[SANPHAM]1664</t>
  </si>
  <si>
    <t>95.4 Lê Tấn Bê</t>
  </si>
  <si>
    <t>21/07/2024 20:50</t>
  </si>
  <si>
    <t>https://data.thienkhoi.com/Hang/Detail/exgycy-lyvm7vzf-b07f5c7</t>
  </si>
  <si>
    <t>TK-07F5C7</t>
  </si>
  <si>
    <t>Lê Tấn Bê</t>
  </si>
  <si>
    <t>Nguyễn Thị Cẩm Loan</t>
  </si>
  <si>
    <t>xxxxxx7867</t>
  </si>
  <si>
    <t>[SANPHAM]1665</t>
  </si>
  <si>
    <t>Thửa 417 Tờ 35 Ni Sư Huỳnh Liên</t>
  </si>
  <si>
    <t>238.6m</t>
  </si>
  <si>
    <t>9.9m</t>
  </si>
  <si>
    <t>33 tỷ</t>
  </si>
  <si>
    <t>21/07/2024 19:39</t>
  </si>
  <si>
    <t>https://data.thienkhoi.com/Hang/Detail/fix3h7-lyvjowmf-b36ecb71</t>
  </si>
  <si>
    <t>TK-6ECB71</t>
  </si>
  <si>
    <t>Thửa 417 Tờ 35</t>
  </si>
  <si>
    <t>Nguyễn Thành Nghĩa</t>
  </si>
  <si>
    <t>xxxxxx4783</t>
  </si>
  <si>
    <t>Triệu đô, Hiếm, Để kinh doanh, Hẻm ô tô, Đất - nhà cấp 4 - nhà cũ, Chính chủ</t>
  </si>
  <si>
    <t>[SANPHAM]1666</t>
  </si>
  <si>
    <t>482.28.28 Lê Quang Định</t>
  </si>
  <si>
    <t>22/07/2024 23:38</t>
  </si>
  <si>
    <t>https://data.thienkhoi.com/Hang/Detail/fef33f-lyx7odpa-5fd2c9bc</t>
  </si>
  <si>
    <t>TK-D2C9BC</t>
  </si>
  <si>
    <t>482.28.28</t>
  </si>
  <si>
    <t>[SANPHAM]1667</t>
  </si>
  <si>
    <t>F1/54/9 Vĩnh Lộc</t>
  </si>
  <si>
    <t>1,000m</t>
  </si>
  <si>
    <t>21.9 tỷ</t>
  </si>
  <si>
    <t>22/07/2024 22:55</t>
  </si>
  <si>
    <t>https://data.thienkhoi.com/Hang/Detail/f1p3q4-lyx64ig5-663215d</t>
  </si>
  <si>
    <t>TK-63215D</t>
  </si>
  <si>
    <t>Vĩnh Lộc B</t>
  </si>
  <si>
    <t>F1/54/9</t>
  </si>
  <si>
    <t>Vĩnh Lộc</t>
  </si>
  <si>
    <t>Nguyễn Đình Thi</t>
  </si>
  <si>
    <t>Triệu đô, Dòng tiền ổn định, Để kinh doanh, Chủ cần bán gấp, Đất - nhà cấp 4 - nhà cũ, Chính chủ, Dân đầu tư</t>
  </si>
  <si>
    <t>[SANPHAM]1668</t>
  </si>
  <si>
    <t>Thửa 685 Tờ 23 Địa chỉ 753.3 Nguyễn Xiển</t>
  </si>
  <si>
    <t>96/110m</t>
  </si>
  <si>
    <t>22/07/2024 21:34</t>
  </si>
  <si>
    <t>https://data.thienkhoi.com/Hang/Detail/eyu2mq-lyx3829x-f1817b19</t>
  </si>
  <si>
    <t>TK-817B19</t>
  </si>
  <si>
    <t>Long Thạnh Mỹ</t>
  </si>
  <si>
    <t>Thửa 685 Tờ 23 Địa chỉ 753.3</t>
  </si>
  <si>
    <t>Nguyễn Xiển</t>
  </si>
  <si>
    <t>Nguyễn Lê Bạch Lý</t>
  </si>
  <si>
    <t>xxxxxx4974</t>
  </si>
  <si>
    <t>[SANPHAM]1669</t>
  </si>
  <si>
    <t>129.39 Huỳnh Thiện Lộc</t>
  </si>
  <si>
    <t>22/07/2024 21:28</t>
  </si>
  <si>
    <t>https://data.thienkhoi.com/Hang/Detail/ex7awb-lyx30tl4-737fede0</t>
  </si>
  <si>
    <t>TK-7FEDE0</t>
  </si>
  <si>
    <t>Huỳnh Thiện Lộc</t>
  </si>
  <si>
    <t>[SANPHAM]1670</t>
  </si>
  <si>
    <t>206.3 Bùi Thị Xuân</t>
  </si>
  <si>
    <t>22/07/2024 21:09</t>
  </si>
  <si>
    <t>https://data.thienkhoi.com/Hang/Detail/g8jbe1-lyx2c2g2-9d996a4e</t>
  </si>
  <si>
    <t>TK-996A4E</t>
  </si>
  <si>
    <t>xxxxxx8044</t>
  </si>
  <si>
    <t>[SANPHAM]1671</t>
  </si>
  <si>
    <t>22.30 Tống Văn Hên</t>
  </si>
  <si>
    <t>22/07/2024 20:53</t>
  </si>
  <si>
    <t>https://data.thienkhoi.com/Hang/Detail/g8jbe1-lyx1s3j2-3e4c537b</t>
  </si>
  <si>
    <t>TK-4C537B</t>
  </si>
  <si>
    <t>xxxxxx8905</t>
  </si>
  <si>
    <t>[SANPHAM]1672</t>
  </si>
  <si>
    <t>40.3 Đường 18</t>
  </si>
  <si>
    <t>166/185m</t>
  </si>
  <si>
    <t>23.9 tỷ</t>
  </si>
  <si>
    <t>Đầu chủ Lương Hồng Đông</t>
  </si>
  <si>
    <t>22/07/2024 20:47</t>
  </si>
  <si>
    <t>https://data.thienkhoi.com/Hang/Detail/eva6c5-lyx1ks4p-7cdf56a4</t>
  </si>
  <si>
    <t>TK-DF56A4</t>
  </si>
  <si>
    <t>Đường 18</t>
  </si>
  <si>
    <t>Nguyễn Phương Duy</t>
  </si>
  <si>
    <t>xxxxxx3006</t>
  </si>
  <si>
    <t>Triệu đô, Hiếm, View hồ - công viên, Nội thất đẹp - giá trị, Để ở, Hẻm ô tô, Chính chủ, Thế chấp ngân hàng</t>
  </si>
  <si>
    <t>[SANPHAM]1673</t>
  </si>
  <si>
    <t>23 Phan Văn Trị</t>
  </si>
  <si>
    <t>76.3m</t>
  </si>
  <si>
    <t>22/07/2024 19:50</t>
  </si>
  <si>
    <t>https://data.thienkhoi.com/Hang/Detail/fm29v5-lywzj0kg-f7b8dc36</t>
  </si>
  <si>
    <t>TK-B8DC36</t>
  </si>
  <si>
    <t>xxxxxx7030</t>
  </si>
  <si>
    <t>[SANPHAM]1674</t>
  </si>
  <si>
    <t>307.48 Tôn Đản</t>
  </si>
  <si>
    <t>22/07/2024 18:07</t>
  </si>
  <si>
    <t>https://data.thienkhoi.com/Hang/Detail/f139q8-lywvurbc-932e4d06</t>
  </si>
  <si>
    <t>TK-2E4D06</t>
  </si>
  <si>
    <t>Tôn Đản</t>
  </si>
  <si>
    <t>xxxxxx2777</t>
  </si>
  <si>
    <t>Dòng tiền ổn định, Để ở, Để kinh doanh, Lãi vốn (rẻ), Chủ cần bán gấp, Chính chủ</t>
  </si>
  <si>
    <t>377.62a Phan Văn Trị</t>
  </si>
  <si>
    <t>37.5/46m</t>
  </si>
  <si>
    <t>22/07/2024 18:03</t>
  </si>
  <si>
    <t>https://data.thienkhoi.com/Hang/Detail/femy0j-lywvpum3-1ac3be67</t>
  </si>
  <si>
    <t>TK-C3BE67</t>
  </si>
  <si>
    <t>377.62a</t>
  </si>
  <si>
    <t>Lê Vương Nữ</t>
  </si>
  <si>
    <t>xxxxxx8229</t>
  </si>
  <si>
    <t>[SANPHAM]1676</t>
  </si>
  <si>
    <t>175.27 Ni Sư Huỳnh Liên</t>
  </si>
  <si>
    <t>22/07/2024 17:36</t>
  </si>
  <si>
    <t>https://data.thienkhoi.com/Hang/Detail/g8jbe1-lywuqxhp-1e4bf7b3</t>
  </si>
  <si>
    <t>TK-4BF7B3</t>
  </si>
  <si>
    <t>xxxxxx4122</t>
  </si>
  <si>
    <t>[SANPHAM]1677</t>
  </si>
  <si>
    <t>1817.4 Phạm Thế Hiển</t>
  </si>
  <si>
    <t>4.88 tỷ</t>
  </si>
  <si>
    <t>22/07/2024 17:12</t>
  </si>
  <si>
    <t>https://data.thienkhoi.com/Hang/Detail/cv0svx-lywtvpmi-587e52f1</t>
  </si>
  <si>
    <t>TK-7E52F1</t>
  </si>
  <si>
    <t>Nguyễn Hồng Nga</t>
  </si>
  <si>
    <t>[SANPHAM]1678</t>
  </si>
  <si>
    <t>3A Đường 215 1/ Hoàng Hữu Nam</t>
  </si>
  <si>
    <t>132/160m</t>
  </si>
  <si>
    <t>22/07/2024 17:08</t>
  </si>
  <si>
    <t>https://data.thienkhoi.com/Hang/Detail/extx1z-lywtr5oj-1433bba5</t>
  </si>
  <si>
    <t>TK-33BBA5</t>
  </si>
  <si>
    <t>Đường 215 1/ Hoàng Hữu Nam</t>
  </si>
  <si>
    <t>nguyễb tứ phương</t>
  </si>
  <si>
    <t>xxxxxx2440</t>
  </si>
  <si>
    <t>Dòng tiền ổn định, Hiếm, Để kinh doanh, Chủ cần bán gấp, Hẻm ô tô, Chính chủ, Mặt phố</t>
  </si>
  <si>
    <t>[SANPHAM]1679</t>
  </si>
  <si>
    <t>937D.11.10.6 Tạ Quang Bửu</t>
  </si>
  <si>
    <t>27.6m</t>
  </si>
  <si>
    <t>3.58 tỷ</t>
  </si>
  <si>
    <t>22/07/2024 16:46</t>
  </si>
  <si>
    <t>https://data.thienkhoi.com/Hang/Detail/cv0svx-lywsxmdp-abd6da78</t>
  </si>
  <si>
    <t>TK-D6DA78</t>
  </si>
  <si>
    <t>937D.11.10.6</t>
  </si>
  <si>
    <t>Vũ Thị Bích Loan</t>
  </si>
  <si>
    <t>[SANPHAM]1681</t>
  </si>
  <si>
    <t>3.34 Tây Lân</t>
  </si>
  <si>
    <t>45.4m</t>
  </si>
  <si>
    <t>2.86 tỷ</t>
  </si>
  <si>
    <t>22/07/2024 16:32</t>
  </si>
  <si>
    <t>https://data.thienkhoi.com/Hang/Detail/fgq80w-lywsgnz7-bb357864</t>
  </si>
  <si>
    <t>TK-357864</t>
  </si>
  <si>
    <t>Tây Lân</t>
  </si>
  <si>
    <t>Nguyễn Viết Phát</t>
  </si>
  <si>
    <t>[SANPHAM]1682</t>
  </si>
  <si>
    <t>70.9 Lưu Chí Hiếu</t>
  </si>
  <si>
    <t>22/07/2024 16:25</t>
  </si>
  <si>
    <t>https://data.thienkhoi.com/Hang/Detail/exgycy-lyws7pgt-17d36e67</t>
  </si>
  <si>
    <t>TK-D36E67</t>
  </si>
  <si>
    <t>Lưu Chí Hiếu</t>
  </si>
  <si>
    <t>Nguyễn Thị Lan</t>
  </si>
  <si>
    <t>xxxxxx7334</t>
  </si>
  <si>
    <t>[SANPHAM]1683</t>
  </si>
  <si>
    <t>40A Phan Đình Phùng</t>
  </si>
  <si>
    <t>22/07/2024 15:47</t>
  </si>
  <si>
    <t>https://data.thienkhoi.com/Hang/Detail/6hianw-lywqudbh-f2ae5636</t>
  </si>
  <si>
    <t>TK-AE5636</t>
  </si>
  <si>
    <t>40A</t>
  </si>
  <si>
    <t>xxxxxx7426</t>
  </si>
  <si>
    <t>Triệu đô, Dòng tiền ổn định, Hiếm, View hồ - công viên, Nội thất đẹp - giá trị, Để ở, Lãi vốn (rẻ), Chủ cần bán gấp, Hẻm ô tô, Chính chủ, Mặt phố</t>
  </si>
  <si>
    <t>[SANPHAM]1684</t>
  </si>
  <si>
    <t>22/07/2024 15:46</t>
  </si>
  <si>
    <t>https://data.thienkhoi.com/Hang/Detail/eor0jy-lywqtj3v-b90a258f</t>
  </si>
  <si>
    <t>TK-0A258F</t>
  </si>
  <si>
    <t>Anh Cảnh</t>
  </si>
  <si>
    <t>xxxxxx9001</t>
  </si>
  <si>
    <t>Dòng tiền ổn định, Nội thất đẹp - giá trị, Để ở, Lãi vốn (rẻ), Chủ cần bán gấp, Hẻm ô tô, Chính chủ</t>
  </si>
  <si>
    <t>[SANPHAM]1685</t>
  </si>
  <si>
    <t>37 Đường số 4</t>
  </si>
  <si>
    <t>226m</t>
  </si>
  <si>
    <t>62.5 tỷ</t>
  </si>
  <si>
    <t>22/07/2024 15:32</t>
  </si>
  <si>
    <t>https://data.thienkhoi.com/Hang/Detail/g2441s-lywqaljq-45f938d9</t>
  </si>
  <si>
    <t>TK-F938D9</t>
  </si>
  <si>
    <t>Nguyễn Thị Thanh</t>
  </si>
  <si>
    <t>xxxxxx9907</t>
  </si>
  <si>
    <t>Triệu đô, Hiếm, View hồ - công viên, Nội thất đẹp - giá trị, Hẻm ô tô, Chính chủ, Thế chấp ngân hàng, Mặt phố, Lô góc</t>
  </si>
  <si>
    <t>[SANPHAM]1686</t>
  </si>
  <si>
    <t>5 Nguyễn Quang Bích</t>
  </si>
  <si>
    <t>178.1/180m</t>
  </si>
  <si>
    <t>810 triệu</t>
  </si>
  <si>
    <t>22/07/2024 15:17</t>
  </si>
  <si>
    <t>https://data.thienkhoi.com/Hang/Detail/f5ytlf-lywpri37-ac61c4c9</t>
  </si>
  <si>
    <t>TK-61C4C9</t>
  </si>
  <si>
    <t>Nguyễn Quang Bích</t>
  </si>
  <si>
    <t>Tạ Hải Đăng</t>
  </si>
  <si>
    <t>xxxxxx5295</t>
  </si>
  <si>
    <t>Triệu đô, Dòng tiền ổn định, Hiếm, Để ở, Để kinh doanh, Lãi vốn (rẻ), Chủ cần bán gấp, Hẻm ô tô, Đất - nhà cấp 4 - nhà cũ, Chính chủ, Mặt phố</t>
  </si>
  <si>
    <t>[SANPHAM]1687</t>
  </si>
  <si>
    <t>1.6.11.5 Đinh Bộ Lĩnh</t>
  </si>
  <si>
    <t>83/95m</t>
  </si>
  <si>
    <t>22/07/2024 15:06</t>
  </si>
  <si>
    <t>https://data.thienkhoi.com/Hang/Detail/exufjy-lywpdlp5-493544e6</t>
  </si>
  <si>
    <t>TK-3544E6</t>
  </si>
  <si>
    <t>1.6.11.5</t>
  </si>
  <si>
    <t>Chị Viên</t>
  </si>
  <si>
    <t>xxxxxx1179</t>
  </si>
  <si>
    <t>Dòng tiền ổn định, Hiếm, Để ở, Lãi vốn (rẻ), Chủ cần bán gấp, Chính chủ, Lô góc</t>
  </si>
  <si>
    <t>[SANPHAM]1688</t>
  </si>
  <si>
    <t>0.05 Shophouse Cao Ốc Thuận Việt Thiên Phước</t>
  </si>
  <si>
    <t>22/07/2024 14:48</t>
  </si>
  <si>
    <t>https://data.thienkhoi.com/Hang/Detail/g10hh3-lywor030-cf611545</t>
  </si>
  <si>
    <t>TK-611545</t>
  </si>
  <si>
    <t>0.05 Shophouse Cao Ốc Thuận Việt</t>
  </si>
  <si>
    <t>xxxxxx0624</t>
  </si>
  <si>
    <t>Dòng tiền ổn định, Hiếm, Để ở, Để kinh doanh, Hẻm ô tô, Mặt phố</t>
  </si>
  <si>
    <t>134.97B Lý Chính Thắng</t>
  </si>
  <si>
    <t>https://data.thienkhoi.com/Hang/Detail/g8jbe1-ltczzqo7-1aa2bf55</t>
  </si>
  <si>
    <t>TK-A2BF55</t>
  </si>
  <si>
    <t>134.97B</t>
  </si>
  <si>
    <t>xxxxxx3723</t>
  </si>
  <si>
    <t>[SANPHAM]1690</t>
  </si>
  <si>
    <t>5 (ĐC cũ: 183.9 Tân Hương) Phạm Quý Thích</t>
  </si>
  <si>
    <t>138/140m</t>
  </si>
  <si>
    <t>22/07/2024 13:45</t>
  </si>
  <si>
    <t>https://data.thienkhoi.com/Hang/Detail/exh94s-lywmhs1o-6e1befbc</t>
  </si>
  <si>
    <t>TK-1BEFBC</t>
  </si>
  <si>
    <t>5 (ĐC cũ: 183.9 Tân Hương)</t>
  </si>
  <si>
    <t>Phạm Quý Thích</t>
  </si>
  <si>
    <t>xxxxxx5737</t>
  </si>
  <si>
    <t>[SANPHAM]1691</t>
  </si>
  <si>
    <t>22/07/2024 13:38</t>
  </si>
  <si>
    <t>https://data.thienkhoi.com/Hang/Detail/ex7awb-lywm87lm-a0d5dcb9</t>
  </si>
  <si>
    <t>TK-D5DCB9</t>
  </si>
  <si>
    <t>[SANPHAM]1692</t>
  </si>
  <si>
    <t>648.109 cách mạng tháng tám</t>
  </si>
  <si>
    <t>53/54m</t>
  </si>
  <si>
    <t>22/07/2024 13:06</t>
  </si>
  <si>
    <t>https://data.thienkhoi.com/Hang/Detail/d4iov9-lywl3p3x-270fbba9</t>
  </si>
  <si>
    <t>TK-0FBBA9</t>
  </si>
  <si>
    <t>xxxxxx3369</t>
  </si>
  <si>
    <t>Dòng tiền ổn định, Hiếm, Để ở, Để kinh doanh, Lãi vốn (rẻ), Hẻm ô tô, Hẻm xe máy, Thế chấp ngân hàng</t>
  </si>
  <si>
    <t>[SANPHAM]1693</t>
  </si>
  <si>
    <t>Thửa 276 Tờ 12 Đường 528</t>
  </si>
  <si>
    <t>16,100m</t>
  </si>
  <si>
    <t>31 tỷ</t>
  </si>
  <si>
    <t>22/07/2024 13:02</t>
  </si>
  <si>
    <t>https://data.thienkhoi.com/Hang/Detail/eor0jy-lywkyf4k-446d710b</t>
  </si>
  <si>
    <t>TK-6D710B</t>
  </si>
  <si>
    <t>Nhuận Đức</t>
  </si>
  <si>
    <t>Thửa 276 Tờ 12</t>
  </si>
  <si>
    <t>Đường 528</t>
  </si>
  <si>
    <t>xxxxxx7283</t>
  </si>
  <si>
    <t>Triệu đô, Chủ cần bán gấp, Đất - nhà cấp 4 - nhà cũ, Chính chủ, Thế chấp ngân hàng</t>
  </si>
  <si>
    <t>[SANPHAM]1694</t>
  </si>
  <si>
    <t>154.71 phạm văn hai</t>
  </si>
  <si>
    <t>50/70m</t>
  </si>
  <si>
    <t>22/07/2024 12:52</t>
  </si>
  <si>
    <t>https://data.thienkhoi.com/Hang/Detail/d4iov9-lywkl0mq-2b3f3df3</t>
  </si>
  <si>
    <t>TK-3F3DF3</t>
  </si>
  <si>
    <t>trâm</t>
  </si>
  <si>
    <t>xxxxxx6261</t>
  </si>
  <si>
    <t>[SANPHAM]1695</t>
  </si>
  <si>
    <t>322.4D Lưu Hữu Phước</t>
  </si>
  <si>
    <t>85.8m</t>
  </si>
  <si>
    <t>22/07/2024 12:44</t>
  </si>
  <si>
    <t>https://data.thienkhoi.com/Hang/Detail/cv0svx-lywkaz7f-aa7c101d</t>
  </si>
  <si>
    <t>TK-7C101D</t>
  </si>
  <si>
    <t>322.4D</t>
  </si>
  <si>
    <t>Lưu Hữu Phước</t>
  </si>
  <si>
    <t>Nguyễn Hữu Dư</t>
  </si>
  <si>
    <t>xxxxxx4281</t>
  </si>
  <si>
    <t>[SANPHAM]1696</t>
  </si>
  <si>
    <t>Thửa 536 Tờ 33 đường số 8</t>
  </si>
  <si>
    <t>71.3m</t>
  </si>
  <si>
    <t>22/07/2024 12:23</t>
  </si>
  <si>
    <t>https://data.thienkhoi.com/Hang/Detail/ec6ax2-lywjjeuq-4d386483</t>
  </si>
  <si>
    <t>TK-386483</t>
  </si>
  <si>
    <t>Bình Trưng Tây</t>
  </si>
  <si>
    <t>Thửa 536 Tờ 33</t>
  </si>
  <si>
    <t>đường số 8</t>
  </si>
  <si>
    <t>a. Tường</t>
  </si>
  <si>
    <t>Dòng tiền ổn định, Hiếm, Chủ cần bán gấp, Chính chủ</t>
  </si>
  <si>
    <t>[SANPHAM]1697</t>
  </si>
  <si>
    <t>22/07/2024 11:59</t>
  </si>
  <si>
    <t>https://data.thienkhoi.com/Hang/Detail/exufjy-lywipjcv-71095cd7</t>
  </si>
  <si>
    <t>TK-095CD7</t>
  </si>
  <si>
    <t>Chú Sơn</t>
  </si>
  <si>
    <t>xxxxxx0950</t>
  </si>
  <si>
    <t>92.152 Xô Viết Nghệ Tĩnh</t>
  </si>
  <si>
    <t>1.98 tỷ</t>
  </si>
  <si>
    <t>https://data.thienkhoi.com/Hang/Detail/f1fc71-lywioy64-69b68721</t>
  </si>
  <si>
    <t>TK-B68721</t>
  </si>
  <si>
    <t>xxxxxx0917</t>
  </si>
  <si>
    <t>[SANPHAM]1699</t>
  </si>
  <si>
    <t>131.15 Tô Hiến Thành</t>
  </si>
  <si>
    <t>22/07/2024 11:43</t>
  </si>
  <si>
    <t>https://data.thienkhoi.com/Hang/Detail/g8oyo7-lywi4i2e-a8e86f6f</t>
  </si>
  <si>
    <t>TK-E86F6F</t>
  </si>
  <si>
    <t>Chị Hiền</t>
  </si>
  <si>
    <t>xxxxxx6933</t>
  </si>
  <si>
    <t>[SANPHAM]1700</t>
  </si>
  <si>
    <t>69 Tân Lập 2</t>
  </si>
  <si>
    <t>22/07/2024 10:26</t>
  </si>
  <si>
    <t>https://data.thienkhoi.com/Hang/Detail/eyu2mq-lywfdusn-fa68b0f6</t>
  </si>
  <si>
    <t>TK-68B0F6</t>
  </si>
  <si>
    <t>Phạm Hồng Hải</t>
  </si>
  <si>
    <t>[SANPHAM]1701</t>
  </si>
  <si>
    <t>481.34.4 Nguyễn Văn Khối</t>
  </si>
  <si>
    <t>191m</t>
  </si>
  <si>
    <t>22/07/2024 10:21</t>
  </si>
  <si>
    <t>https://data.thienkhoi.com/Hang/Detail/5doqch-lywf6rxm-fb6765f6</t>
  </si>
  <si>
    <t>TK-6765F6</t>
  </si>
  <si>
    <t>481.34.4</t>
  </si>
  <si>
    <t>Đoàn Thái Thị Ái Nữ</t>
  </si>
  <si>
    <t>82.27.9 Lý Chính Thắng</t>
  </si>
  <si>
    <t>5.599 tỷ</t>
  </si>
  <si>
    <t>22/07/2024 10:10</t>
  </si>
  <si>
    <t>https://data.thienkhoi.com/Hang/Detail/f1flw6-lywetjae-9aa89081</t>
  </si>
  <si>
    <t>TK-A89081</t>
  </si>
  <si>
    <t>82.27.9</t>
  </si>
  <si>
    <t>aV</t>
  </si>
  <si>
    <t>xxxxxx5032</t>
  </si>
  <si>
    <t>[SANPHAM]1703</t>
  </si>
  <si>
    <t>171.85.24 Nguyễn Tư Giản</t>
  </si>
  <si>
    <t>97.3m</t>
  </si>
  <si>
    <t>Lê Phúc Sinh_ĐC</t>
  </si>
  <si>
    <t>22/07/2024 09:56</t>
  </si>
  <si>
    <t>https://data.thienkhoi.com/Hang/Detail/f13opb-lyweag6q-e068deb2</t>
  </si>
  <si>
    <t>TK-68DEB2</t>
  </si>
  <si>
    <t>171.85.24</t>
  </si>
  <si>
    <t>Phan Văn Thành</t>
  </si>
  <si>
    <t>xxxxxx3731</t>
  </si>
  <si>
    <t>https://data.thienkhoi.com/Hang/Detail/gayxn2-lxr29r0p-8dde0ca6</t>
  </si>
  <si>
    <t>TK-DE0CA6</t>
  </si>
  <si>
    <t>xxxxxx6631</t>
  </si>
  <si>
    <t>[SANPHAM]1705</t>
  </si>
  <si>
    <t>65.13-14A phú thọ</t>
  </si>
  <si>
    <t>94m</t>
  </si>
  <si>
    <t>22/07/2024 09:36</t>
  </si>
  <si>
    <t>https://data.thienkhoi.com/Hang/Detail/f75bor-lywdl3yr-76178fa3</t>
  </si>
  <si>
    <t>TK-178FA3</t>
  </si>
  <si>
    <t>65.13-14A</t>
  </si>
  <si>
    <t>phú thọ</t>
  </si>
  <si>
    <t>Lý ngọc Minh</t>
  </si>
  <si>
    <t>Dòng tiền ổn định, Để kinh doanh, Chủ cần bán gấp, Chính chủ, Thế chấp ngân hàng</t>
  </si>
  <si>
    <t>[SANPHAM]1706</t>
  </si>
  <si>
    <t>23.83.18A Hồ Thành Biên</t>
  </si>
  <si>
    <t>25.5m</t>
  </si>
  <si>
    <t>22/07/2024 09:23</t>
  </si>
  <si>
    <t>https://data.thienkhoi.com/Hang/Detail/cv0svx-lywd3xa7-ba210f3b</t>
  </si>
  <si>
    <t>TK-210F3B</t>
  </si>
  <si>
    <t>23.83.18A</t>
  </si>
  <si>
    <t>Hồ Thành Biên</t>
  </si>
  <si>
    <t>Trần Thị Thu Thảo</t>
  </si>
  <si>
    <t>xxxxxx3186</t>
  </si>
  <si>
    <t>[SANPHAM]1707</t>
  </si>
  <si>
    <t>51.5A chiến lược</t>
  </si>
  <si>
    <t>22/07/2024 09:15</t>
  </si>
  <si>
    <t>https://data.thienkhoi.com/Hang/Detail/g4ribi-lywcufr4-9f366045</t>
  </si>
  <si>
    <t>TK-366045</t>
  </si>
  <si>
    <t>51.5A</t>
  </si>
  <si>
    <t>chiến lược</t>
  </si>
  <si>
    <t>Đỗ Thị Hoà</t>
  </si>
  <si>
    <t>xxxxxx2731</t>
  </si>
  <si>
    <t>[SANPHAM]1708</t>
  </si>
  <si>
    <t>Đào Trí Phú Mỹ</t>
  </si>
  <si>
    <t>2,598m</t>
  </si>
  <si>
    <t>37 tỷ</t>
  </si>
  <si>
    <t>22/07/2024 08:33</t>
  </si>
  <si>
    <t>https://data.thienkhoi.com/Hang/Detail/exfxc7-lywbbr2h-a089ac0c</t>
  </si>
  <si>
    <t>TK-89AC0C</t>
  </si>
  <si>
    <t>Đào Trí</t>
  </si>
  <si>
    <t>Võ thị Mỹ Lệ</t>
  </si>
  <si>
    <t>xxxxxx3845</t>
  </si>
  <si>
    <t>Triệu đô, Dòng tiền ổn định, Hiếm, View hồ - công viên, Hẻm ô tô, Đất - nhà cấp 4 - nhà cũ</t>
  </si>
  <si>
    <t>[SANPHAM]1709</t>
  </si>
  <si>
    <t>14.25 Lê thị Hồng Lê thị Hồng</t>
  </si>
  <si>
    <t>1,098/120m</t>
  </si>
  <si>
    <t>22/07/2024 07:58</t>
  </si>
  <si>
    <t>https://data.thienkhoi.com/Hang/Detail/fxte3z-lywa31k6-4585d3a2</t>
  </si>
  <si>
    <t>TK-85D3A2</t>
  </si>
  <si>
    <t>14.25 Lê thị Hồng</t>
  </si>
  <si>
    <t>Lê thị Hồng</t>
  </si>
  <si>
    <t>Huỳnh Chi Hiếu</t>
  </si>
  <si>
    <t>xxxxxx1967</t>
  </si>
  <si>
    <t>Dòng tiền ổn định, Hiếm, Để kinh doanh, Hẻm ô tô, Đất - nhà cấp 4 - nhà cũ, Chính chủ</t>
  </si>
  <si>
    <t>277.35 Xô Viết Nghệ Tĩnh</t>
  </si>
  <si>
    <t>46/62m</t>
  </si>
  <si>
    <t>23/07/2024 23:14</t>
  </si>
  <si>
    <t>https://data.thienkhoi.com/Hang/Detail/exbe99-lyym9ad1-323fef32</t>
  </si>
  <si>
    <t>TK-3FEF32</t>
  </si>
  <si>
    <t>Nguyễn Đức Hậu</t>
  </si>
  <si>
    <t>xxxxxx8245</t>
  </si>
  <si>
    <t>[SANPHAM]1710</t>
  </si>
  <si>
    <t>325.3 Hoà Hảo</t>
  </si>
  <si>
    <t>23/07/2024 22:12</t>
  </si>
  <si>
    <t>https://data.thienkhoi.com/Hang/Detail/g8jbe1-lyyk14yl-5eddece6</t>
  </si>
  <si>
    <t>TK-DDECE6</t>
  </si>
  <si>
    <t>xxxxxx0495</t>
  </si>
  <si>
    <t>[SANPHAM]1711</t>
  </si>
  <si>
    <t>230.6 An Phú Đông 03</t>
  </si>
  <si>
    <t>Nguyễn Thị Đào</t>
  </si>
  <si>
    <t>23/07/2024 21:32</t>
  </si>
  <si>
    <t>https://data.thienkhoi.com/Hang/Detail/g4ddd5-lyyilx7l-fd4b3911</t>
  </si>
  <si>
    <t>TK-4B3911</t>
  </si>
  <si>
    <t>An Phú Đông</t>
  </si>
  <si>
    <t>An Phú Đông 03</t>
  </si>
  <si>
    <t>Trần Vĩnh Thanh</t>
  </si>
  <si>
    <t>xxxxxx7667</t>
  </si>
  <si>
    <t>Dòng tiền ổn định, Hiếm, Nội thất đẹp - giá trị, Để ở, Lãi vốn (rẻ), Hẻm ô tô, Đất - nhà cấp 4 - nhà cũ, Chính chủ, Thế chấp ngân hàng</t>
  </si>
  <si>
    <t>[SANPHAM]1712</t>
  </si>
  <si>
    <t>271.50.12 ( SC: 46.10 ) Lê Văn Lương</t>
  </si>
  <si>
    <t>51/66m</t>
  </si>
  <si>
    <t>23/07/2024 20:39</t>
  </si>
  <si>
    <t>https://data.thienkhoi.com/Hang/Detail/fpdmsx-lyygppv9-340a211b</t>
  </si>
  <si>
    <t>TK-0A211B</t>
  </si>
  <si>
    <t>271.50.12 ( SC: 46.10 )</t>
  </si>
  <si>
    <t>Nguyễn Thành Sinh</t>
  </si>
  <si>
    <t>xxxxxx7922</t>
  </si>
  <si>
    <t>Dòng tiền ổn định, Chủ cần bán gấp, Hẻm ô tô, Chính chủ, Dân đầu tư</t>
  </si>
  <si>
    <t>[SANPHAM]1713</t>
  </si>
  <si>
    <t>513.21.1 Điện Biên Phủ</t>
  </si>
  <si>
    <t>40.2m</t>
  </si>
  <si>
    <t>23/07/2024 20:19</t>
  </si>
  <si>
    <t>https://data.thienkhoi.com/Hang/Detail/fhgko8-lyyfzsi5-9d37aefb</t>
  </si>
  <si>
    <t>TK-37AEFB</t>
  </si>
  <si>
    <t>513.21.1</t>
  </si>
  <si>
    <t>xxxxxx0478</t>
  </si>
  <si>
    <t>Dòng tiền ổn định, Để ở, Lãi vốn (rẻ), Chủ cần bán gấp, Đất - nhà cấp 4 - nhà cũ, Chính chủ</t>
  </si>
  <si>
    <t>[SANPHAM]1714</t>
  </si>
  <si>
    <t>285.68b Cách mạng tháng tám</t>
  </si>
  <si>
    <t>45.5m</t>
  </si>
  <si>
    <t>23/07/2024 18:46</t>
  </si>
  <si>
    <t>https://data.thienkhoi.com/Hang/Detail/f753m6-lyyco2mw-db6ddcb8</t>
  </si>
  <si>
    <t>TK-6DDCB8</t>
  </si>
  <si>
    <t>285.68b</t>
  </si>
  <si>
    <t xml:space="preserve">E Vân </t>
  </si>
  <si>
    <t>xxxxxx1999</t>
  </si>
  <si>
    <t>Chủ cần bán gấp, Hẻm xe máy, Đất - nhà cấp 4 - nhà cũ, Chính chủ</t>
  </si>
  <si>
    <t>[SANPHAM]1715</t>
  </si>
  <si>
    <t>439.46.15 Hồ Học Lãm</t>
  </si>
  <si>
    <t>23/07/2024 17:43</t>
  </si>
  <si>
    <t>https://data.thienkhoi.com/Hang/Detail/exgycy-lyyaf20j-38a30c6c</t>
  </si>
  <si>
    <t>TK-A30C6C</t>
  </si>
  <si>
    <t>439.46.15</t>
  </si>
  <si>
    <t>Hồ Học Lãm</t>
  </si>
  <si>
    <t>Phún A Sển</t>
  </si>
  <si>
    <t>xxxxxx3273</t>
  </si>
  <si>
    <t>[SANPHAM]1716</t>
  </si>
  <si>
    <t>86.90 Tân Chánh Hiệp 36</t>
  </si>
  <si>
    <t>23/07/2024 17:13</t>
  </si>
  <si>
    <t>https://data.thienkhoi.com/Hang/Detail/f4qk7r-lyy9d8oc-6dd66f94</t>
  </si>
  <si>
    <t>TK-D66F94</t>
  </si>
  <si>
    <t>Tân Chánh Hiệp 36</t>
  </si>
  <si>
    <t xml:space="preserve">Trần Thị Hồng Hạnh </t>
  </si>
  <si>
    <t>xxxxxx7046</t>
  </si>
  <si>
    <t>[SANPHAM]1717</t>
  </si>
  <si>
    <t>90.12.12.2 Bông Sao</t>
  </si>
  <si>
    <t>9.2/4.6m</t>
  </si>
  <si>
    <t>1.23 tỷ</t>
  </si>
  <si>
    <t>23/07/2024 17:08</t>
  </si>
  <si>
    <t>https://data.thienkhoi.com/Hang/Detail/cv0svx-lyy96r2v-eaac6f44</t>
  </si>
  <si>
    <t>TK-AC6F44</t>
  </si>
  <si>
    <t>90.12.12.2</t>
  </si>
  <si>
    <t>Lương Thị Xuân Anh</t>
  </si>
  <si>
    <t>xxxxxx2871</t>
  </si>
  <si>
    <t>[SANPHAM]1718</t>
  </si>
  <si>
    <t>769.5 Phạm Thế Hiển</t>
  </si>
  <si>
    <t>6.53 tỷ</t>
  </si>
  <si>
    <t>23/07/2024 16:57</t>
  </si>
  <si>
    <t>https://data.thienkhoi.com/Hang/Detail/cv0svx-lyy8shhy-ba5c6012</t>
  </si>
  <si>
    <t>TK-5C6012</t>
  </si>
  <si>
    <t>Nguyễn Thị Thúy Mai</t>
  </si>
  <si>
    <t>xxxxxx2894</t>
  </si>
  <si>
    <t>[SANPHAM]1720</t>
  </si>
  <si>
    <t>743.43 Hồng Bàng</t>
  </si>
  <si>
    <t>23/07/2024 16:23</t>
  </si>
  <si>
    <t>https://data.thienkhoi.com/Hang/Detail/fgq80w-lyy7khcz-f17ab0a2</t>
  </si>
  <si>
    <t>TK-7AB0A2</t>
  </si>
  <si>
    <t>Lê Thị Phấn</t>
  </si>
  <si>
    <t>[SANPHAM]1721</t>
  </si>
  <si>
    <t>2F Ba Gia</t>
  </si>
  <si>
    <t>110.6m</t>
  </si>
  <si>
    <t>23/07/2024 16:02</t>
  </si>
  <si>
    <t>https://data.thienkhoi.com/Hang/Detail/fgq80w-lyy6t6y2-6a68ee18</t>
  </si>
  <si>
    <t>TK-68EE18</t>
  </si>
  <si>
    <t>2F</t>
  </si>
  <si>
    <t>Lê Minh Tiến</t>
  </si>
  <si>
    <t>71.17 Ngô Đức Kế</t>
  </si>
  <si>
    <t>13/14m</t>
  </si>
  <si>
    <t>23/07/2024 15:48</t>
  </si>
  <si>
    <t>https://data.thienkhoi.com/Hang/Detail/g40zec-lyy6c3pe-fcde38d0</t>
  </si>
  <si>
    <t>TK-DE38D0</t>
  </si>
  <si>
    <t>Hồ Thị Ngọc Bích</t>
  </si>
  <si>
    <t>xxxxxx4175</t>
  </si>
  <si>
    <t>336.18A Phan Văn Trị</t>
  </si>
  <si>
    <t>23/07/2024 15:31</t>
  </si>
  <si>
    <t>https://data.thienkhoi.com/Hang/Detail/g40zec-lyy5psyj-c8359169</t>
  </si>
  <si>
    <t>TK-359169</t>
  </si>
  <si>
    <t>336.18A</t>
  </si>
  <si>
    <t>[SANPHAM]1724</t>
  </si>
  <si>
    <t>13 Nguyễn Thị Minh Khai</t>
  </si>
  <si>
    <t>278m</t>
  </si>
  <si>
    <t>Phạm Quang Tuyến</t>
  </si>
  <si>
    <t>23/07/2024 15:14</t>
  </si>
  <si>
    <t>https://data.thienkhoi.com/Hang/Detail/f1sfy7-lyy548go-24b96fd1</t>
  </si>
  <si>
    <t>TK-B96FD1</t>
  </si>
  <si>
    <t>Bùi Văn Nhã</t>
  </si>
  <si>
    <t>xxxxxx9629</t>
  </si>
  <si>
    <t>[SANPHAM]1725</t>
  </si>
  <si>
    <t>1248 Ba Tháng Hai</t>
  </si>
  <si>
    <t>23/07/2024 15:02</t>
  </si>
  <si>
    <t>https://data.thienkhoi.com/Hang/Detail/75224129-3c5f-4039-a93f-28455b2b86c3</t>
  </si>
  <si>
    <t>TK-2B86C3</t>
  </si>
  <si>
    <t>Đinh Ngọc Ái Mỹ</t>
  </si>
  <si>
    <t>xxxxxx6401</t>
  </si>
  <si>
    <t>563.19 Nguyễn Đình Chiểu</t>
  </si>
  <si>
    <t>26.5m</t>
  </si>
  <si>
    <t>23/07/2024 15:01</t>
  </si>
  <si>
    <t>https://data.thienkhoi.com/Hang/Detail/flm932-lyy4n0l9-90b78beb</t>
  </si>
  <si>
    <t>TK-B78BEB</t>
  </si>
  <si>
    <t>Trần Duy</t>
  </si>
  <si>
    <t>xxxxxx5353</t>
  </si>
  <si>
    <t>[SANPHAM]1727</t>
  </si>
  <si>
    <t>170.4E Mễ Cốc</t>
  </si>
  <si>
    <t>1.65 tỷ</t>
  </si>
  <si>
    <t>23/07/2024 14:46</t>
  </si>
  <si>
    <t>https://data.thienkhoi.com/Hang/Detail/fpfsw7-lyy43rbh-a943a58c</t>
  </si>
  <si>
    <t>TK-43A58C</t>
  </si>
  <si>
    <t>170.4E</t>
  </si>
  <si>
    <t>Ngô Nguyên Dũng</t>
  </si>
  <si>
    <t>xxxxxx4088</t>
  </si>
  <si>
    <t>34.14 Nguyễn Duy</t>
  </si>
  <si>
    <t>22/24m</t>
  </si>
  <si>
    <t>23/07/2024 14:43</t>
  </si>
  <si>
    <t>https://data.thienkhoi.com/Hang/Detail/exh94s-lyy3zblr-58d5e6f5</t>
  </si>
  <si>
    <t>TK-D5E6F5</t>
  </si>
  <si>
    <t>D</t>
  </si>
  <si>
    <t>xxxxxx9586</t>
  </si>
  <si>
    <t>[SANPHAM]1729</t>
  </si>
  <si>
    <t>453.54KA (tìm theo 1046.5 Trường Sa) Lê Văn Sỹ</t>
  </si>
  <si>
    <t>23/07/2024 14:40</t>
  </si>
  <si>
    <t>https://data.thienkhoi.com/Hang/Detail/ex7awb-lyy3wffn-d01379bf</t>
  </si>
  <si>
    <t>TK-1379BF</t>
  </si>
  <si>
    <t>453.54KA (tìm theo 1046.5 Trường Sa)</t>
  </si>
  <si>
    <t>[SANPHAM]1730</t>
  </si>
  <si>
    <t>12 Đường số 12</t>
  </si>
  <si>
    <t>23/07/2024 14:36</t>
  </si>
  <si>
    <t>https://data.thienkhoi.com/Hang/Detail/gbhgm6-lyy3r03p-935de542</t>
  </si>
  <si>
    <t>TK-5DE542</t>
  </si>
  <si>
    <t>Đường số 12</t>
  </si>
  <si>
    <t>Lý Bảo Hân</t>
  </si>
  <si>
    <t>xxxxxx7994</t>
  </si>
  <si>
    <t>Dòng tiền ổn định, Hiếm, Để kinh doanh, Lãi vốn (rẻ), Thế chấp ngân hàng, Mặt phố, Lô góc</t>
  </si>
  <si>
    <t>[SANPHAM]1731</t>
  </si>
  <si>
    <t>Chung cư Phú Lợi , F5.01 Trịnh Quang Nghị</t>
  </si>
  <si>
    <t>23/07/2024 14:35</t>
  </si>
  <si>
    <t>https://data.thienkhoi.com/Hang/Detail/cv0svx-lyy3pni3-54a61b90</t>
  </si>
  <si>
    <t>TK-A61B90</t>
  </si>
  <si>
    <t>Chung cư Phú Lợi , F5.01</t>
  </si>
  <si>
    <t>Trịnh Quang Nghị</t>
  </si>
  <si>
    <t>Nguyễn Tuấn Ảnh</t>
  </si>
  <si>
    <t>Dòng tiền ổn định, Hiếm, View hồ - công viên, Nội thất đẹp - giá trị, Để ở, Để kinh doanh, Lãi vốn (rẻ), Chủ cần bán gấp, Chính chủ, Dân đầu tư, Mặt phố</t>
  </si>
  <si>
    <t>[SANPHAM]1732</t>
  </si>
  <si>
    <t>45.7 KP Tây B, Đông Hòa, Dĩ An, Bình Dương đường Cây Da Xề</t>
  </si>
  <si>
    <t>128/87m</t>
  </si>
  <si>
    <t>23/07/2024 14:31</t>
  </si>
  <si>
    <t>https://data.thienkhoi.com/Hang/Detail/ezmk1b-lyy3km24-9591f0f4</t>
  </si>
  <si>
    <t>TK-91F0F4</t>
  </si>
  <si>
    <t>Đông Hòa</t>
  </si>
  <si>
    <t>45.7 KP Tây B</t>
  </si>
  <si>
    <t>đường Cây Da Xề</t>
  </si>
  <si>
    <t>chị Th</t>
  </si>
  <si>
    <t>xxxxxx8591</t>
  </si>
  <si>
    <t>Dòng tiền ổn định, Hiếm, Để ở, Để kinh doanh, Lãi vốn (rẻ), Hẻm ô tô, Chính chủ, Dân đầu tư, Thế chấp ngân hàng, Mặt phố</t>
  </si>
  <si>
    <t>[SANPHAM]1733</t>
  </si>
  <si>
    <t>40D Đường số 28</t>
  </si>
  <si>
    <t>8.6m</t>
  </si>
  <si>
    <t>23/07/2024 14:27</t>
  </si>
  <si>
    <t>https://data.thienkhoi.com/Hang/Detail/f5mka2-lyy3fozm-8992a208</t>
  </si>
  <si>
    <t>TK-92A208</t>
  </si>
  <si>
    <t>Cát Lái</t>
  </si>
  <si>
    <t>40D</t>
  </si>
  <si>
    <t>Đường số 28</t>
  </si>
  <si>
    <t xml:space="preserve">Chị Kim </t>
  </si>
  <si>
    <t>Triệu đô, Hiếm, Nội thất đẹp - giá trị, Để kinh doanh, Chủ cần bán gấp, Chính chủ, Thế chấp ngân hàng, Mặt phố, Lô góc</t>
  </si>
  <si>
    <t>[SANPHAM]1734</t>
  </si>
  <si>
    <t>66.18 Bùi Đình Tuý</t>
  </si>
  <si>
    <t>23/07/2024 14:26</t>
  </si>
  <si>
    <t>https://data.thienkhoi.com/Hang/Detail/flm932-lyy3dgk7-8c20346a</t>
  </si>
  <si>
    <t>TK-20346A</t>
  </si>
  <si>
    <t>Dương Thị Quỳnh Anh</t>
  </si>
  <si>
    <t>xxxxxx6676</t>
  </si>
  <si>
    <t>[SANPHAM]1735</t>
  </si>
  <si>
    <t>497.59.4 Phan Văn Trị</t>
  </si>
  <si>
    <t>23/07/2024 14:16</t>
  </si>
  <si>
    <t>https://data.thienkhoi.com/Hang/Detail/fedjlr-lyy30x2e-26f3cd01</t>
  </si>
  <si>
    <t>TK-F3CD01</t>
  </si>
  <si>
    <t>497.59.4</t>
  </si>
  <si>
    <t>c Trang</t>
  </si>
  <si>
    <t>xxxxxx9132</t>
  </si>
  <si>
    <t>Dòng tiền ổn định, Hiếm, Nội thất đẹp - giá trị, Để kinh doanh, Lãi vốn (rẻ), Hẻm ô tô, Chính chủ, Thang máy</t>
  </si>
  <si>
    <t>[SANPHAM]1736</t>
  </si>
  <si>
    <t>95 Ấp Chiến Lược</t>
  </si>
  <si>
    <t>113.2m</t>
  </si>
  <si>
    <t>23/07/2024 14:11</t>
  </si>
  <si>
    <t>https://data.thienkhoi.com/Hang/Detail/g15a8r-lyy2va2k-bb162d9a</t>
  </si>
  <si>
    <t>TK-162D9A</t>
  </si>
  <si>
    <t>Ấp Chiến Lược</t>
  </si>
  <si>
    <t>xxxxxx4160</t>
  </si>
  <si>
    <t>Dòng tiền ổn định, Để ở, Để kinh doanh, Lãi vốn (rẻ), Chủ cần bán gấp, Đất - nhà cấp 4 - nhà cũ, Chính chủ, Mặt phố</t>
  </si>
  <si>
    <t>[SANPHAM]1737</t>
  </si>
  <si>
    <t>Một phần nhà 39 (địa chỉ 25.25) Đường số 2</t>
  </si>
  <si>
    <t>23/07/2024 13:27</t>
  </si>
  <si>
    <t>https://data.thienkhoi.com/Hang/Detail/eyu2mq-lyy1ac4f-d4c7bc5d</t>
  </si>
  <si>
    <t>TK-C7BC5D</t>
  </si>
  <si>
    <t>Một phần nhà 39 (địa chỉ 25.25)</t>
  </si>
  <si>
    <t>Nguyễn Thị Thùy Dương</t>
  </si>
  <si>
    <t>xxxxxx1837</t>
  </si>
  <si>
    <t>[SANPHAM]1738</t>
  </si>
  <si>
    <t>Thửa đất 554 tờ bản đồ 8 Đường 225</t>
  </si>
  <si>
    <t>23/07/2024 13:25</t>
  </si>
  <si>
    <t>https://data.thienkhoi.com/Hang/Detail/fix3h7-lyy17epb-e4e17f28</t>
  </si>
  <si>
    <t>TK-E17F28</t>
  </si>
  <si>
    <t>Thửa đất 554 tờ bản đồ 8</t>
  </si>
  <si>
    <t>Đường 225</t>
  </si>
  <si>
    <t>Nguyễn Văn Tiến</t>
  </si>
  <si>
    <t>xxxxxx6598</t>
  </si>
  <si>
    <t>[SANPHAM]1739</t>
  </si>
  <si>
    <t>113 Số 19</t>
  </si>
  <si>
    <t>141/179m</t>
  </si>
  <si>
    <t>23/07/2024 13:08</t>
  </si>
  <si>
    <t>https://data.thienkhoi.com/Hang/Detail/fi1y4q-lyy0m28n-2498f49b</t>
  </si>
  <si>
    <t>TK-98F49B</t>
  </si>
  <si>
    <t>Số 19</t>
  </si>
  <si>
    <t xml:space="preserve">Hồ Ngọc Lâm </t>
  </si>
  <si>
    <t>Dòng tiền ổn định, Hiếm, Nội thất đẹp - giá trị, Để ở, Để kinh doanh, Lãi vốn (rẻ), Chủ cần bán gấp, Hẻm ô tô, Đất - nhà cấp 4 - nhà cũ, Chính chủ, Mặt phố, Lô góc</t>
  </si>
  <si>
    <t>[SANPHAM]1740</t>
  </si>
  <si>
    <t>232.11 Võ văn Kiệt</t>
  </si>
  <si>
    <t>23/07/2024 12:24</t>
  </si>
  <si>
    <t>https://data.thienkhoi.com/Hang/Detail/exfxc7-lyxz1cj1-a5c6959d</t>
  </si>
  <si>
    <t>TK-C6959D</t>
  </si>
  <si>
    <t>Cầu Ông Lãnh</t>
  </si>
  <si>
    <t>Võ văn Kiệt</t>
  </si>
  <si>
    <t>Nguyễn văn Trung</t>
  </si>
  <si>
    <t>[SANPHAM]1741</t>
  </si>
  <si>
    <t>153.24.1 Nguyễn Thượng Hiền</t>
  </si>
  <si>
    <t>86/104m</t>
  </si>
  <si>
    <t>23/07/2024 12:15</t>
  </si>
  <si>
    <t>https://data.thienkhoi.com/Hang/Detail/fedjlr-lyxypzic-d750f3b5</t>
  </si>
  <si>
    <t>TK-50F3B5</t>
  </si>
  <si>
    <t>153.24.1</t>
  </si>
  <si>
    <t xml:space="preserve"> c Trang</t>
  </si>
  <si>
    <t>[SANPHAM]1742</t>
  </si>
  <si>
    <t>1041.62.227 Trần Xuân Soạn</t>
  </si>
  <si>
    <t>207.6/390m</t>
  </si>
  <si>
    <t>24.9 tỷ</t>
  </si>
  <si>
    <t>23/07/2024 12:09</t>
  </si>
  <si>
    <t>https://data.thienkhoi.com/Hang/Detail/fhgko8-lyxyhwcd-af41c32d</t>
  </si>
  <si>
    <t>TK-41C32D</t>
  </si>
  <si>
    <t>1041.62.227</t>
  </si>
  <si>
    <t>Cô Ty</t>
  </si>
  <si>
    <t>xxxxxx2274</t>
  </si>
  <si>
    <t>Triệu đô, Dòng tiền ổn định, View hồ - công viên, Để ở, Để kinh doanh, Chủ cần bán gấp, Hẻm ô tô, Đất - nhà cấp 4 - nhà cũ, Chính chủ, Thế chấp ngân hàng, Lô góc</t>
  </si>
  <si>
    <t>[SANPHAM]1743</t>
  </si>
  <si>
    <t>Số thửa 90 số tờ 14 ẤP 5 Đinh Văn Ước</t>
  </si>
  <si>
    <t>23/07/2024 11:15</t>
  </si>
  <si>
    <t>https://data.thienkhoi.com/Hang/Detail/fi1y4q-lyxwk2ip-79d3adcd</t>
  </si>
  <si>
    <t>TK-D3ADCD</t>
  </si>
  <si>
    <t>Số thửa 90 số tờ 14</t>
  </si>
  <si>
    <t>ẤP 5 Đinh Văn Ước</t>
  </si>
  <si>
    <t>[SANPHAM]1744</t>
  </si>
  <si>
    <t>488.3 Lã Xuân Oai</t>
  </si>
  <si>
    <t>54.6m</t>
  </si>
  <si>
    <t>23/07/2024 10:42</t>
  </si>
  <si>
    <t>https://data.thienkhoi.com/Hang/Detail/extx1z-lyxvejal-426bd400</t>
  </si>
  <si>
    <t>TK-6BD400</t>
  </si>
  <si>
    <t>Long Trường</t>
  </si>
  <si>
    <t>Lã Xuân Oai</t>
  </si>
  <si>
    <t>Ngô Thị Lý</t>
  </si>
  <si>
    <t>xxxxxx3868</t>
  </si>
  <si>
    <t>Dòng tiền ổn định, Hiếm, Nội thất đẹp - giá trị, Hẻm ô tô, Chính chủ</t>
  </si>
  <si>
    <t>[SANPHAM]1745</t>
  </si>
  <si>
    <t>61 40CL</t>
  </si>
  <si>
    <t>23/07/2024 10:27</t>
  </si>
  <si>
    <t>https://data.thienkhoi.com/Hang/Detail/eyu2mq-lyxuux69-b40233cf</t>
  </si>
  <si>
    <t>TK-0233CF</t>
  </si>
  <si>
    <t>40CL</t>
  </si>
  <si>
    <t>Huỳnh Thị Thanh Thảo</t>
  </si>
  <si>
    <t>xxxxxx6837</t>
  </si>
  <si>
    <t>Dòng tiền ổn định, Hiếm, View hồ - công viên, Nội thất đẹp - giá trị, Để ở, Để kinh doanh, Chủ cần bán gấp, Hẻm ô tô, Chính chủ</t>
  </si>
  <si>
    <t>[SANPHAM]1746</t>
  </si>
  <si>
    <t>66A Nguyễn Văn Quá</t>
  </si>
  <si>
    <t>58/96m</t>
  </si>
  <si>
    <t>23/07/2024 10:24</t>
  </si>
  <si>
    <t>https://data.thienkhoi.com/Hang/Detail/ex7awb-lyxuqf3r-3a5aad71</t>
  </si>
  <si>
    <t>TK-5AAD71</t>
  </si>
  <si>
    <t>Đông Hưng Thuận</t>
  </si>
  <si>
    <t>66A</t>
  </si>
  <si>
    <t>Nguyễn Văn Quá</t>
  </si>
  <si>
    <t>c Xanh</t>
  </si>
  <si>
    <t>[SANPHAM]1747</t>
  </si>
  <si>
    <t>B15.1 Phan Huy Ích</t>
  </si>
  <si>
    <t>23/07/2024 10:22</t>
  </si>
  <si>
    <t>https://data.thienkhoi.com/Hang/Detail/6hianw-lyxuob7s-80f8e997</t>
  </si>
  <si>
    <t>TK-F8E997</t>
  </si>
  <si>
    <t>B15.1</t>
  </si>
  <si>
    <t>xxxxxx7127</t>
  </si>
  <si>
    <t>Dòng tiền ổn định, Hiếm, View hồ - công viên, Nội thất đẹp - giá trị, Để ở, Để kinh doanh, Lãi vốn (rẻ), Hẻm ô tô, Chính chủ</t>
  </si>
  <si>
    <t>[SANPHAM]1748</t>
  </si>
  <si>
    <t>188D Võ Thành Trang</t>
  </si>
  <si>
    <t>150m</t>
  </si>
  <si>
    <t>23/07/2024 10:10</t>
  </si>
  <si>
    <t>https://data.thienkhoi.com/Hang/Detail/exfxc7-lyxu8a7j-aab632cd</t>
  </si>
  <si>
    <t>TK-B632CD</t>
  </si>
  <si>
    <t>188D</t>
  </si>
  <si>
    <t>Trần Minh Long</t>
  </si>
  <si>
    <t>xxxxxx1118</t>
  </si>
  <si>
    <t>Triệu đô, Hiếm, Nội thất đẹp - giá trị, Hẻm ô tô, Chính chủ</t>
  </si>
  <si>
    <t>[SANPHAM]1749</t>
  </si>
  <si>
    <t>Số thửa 10 số tờ 91 Phạm Thế Hiển</t>
  </si>
  <si>
    <t>1,712m</t>
  </si>
  <si>
    <t>20.6 tỷ</t>
  </si>
  <si>
    <t>23/07/2024 10:04</t>
  </si>
  <si>
    <t>https://data.thienkhoi.com/Hang/Detail/fi1y4q-lyxu1j9a-150713c5</t>
  </si>
  <si>
    <t>TK-0713C5</t>
  </si>
  <si>
    <t>Số thửa 10 số tờ 91</t>
  </si>
  <si>
    <t xml:space="preserve">Huỳnh Tấn Phúc </t>
  </si>
  <si>
    <t>xxxxxx0253</t>
  </si>
  <si>
    <t>Triệu đô, Để ở, Để kinh doanh, Chủ cần bán gấp, Đất - nhà cấp 4 - nhà cũ, Chính chủ, Mặt phố</t>
  </si>
  <si>
    <t>[SANPHAM]1750</t>
  </si>
  <si>
    <t>78 Đường số 3</t>
  </si>
  <si>
    <t>215m</t>
  </si>
  <si>
    <t>23/07/2024 09:56</t>
  </si>
  <si>
    <t>https://data.thienkhoi.com/Hang/Detail/fxdesz-lyxtqnvk-c2d77ede</t>
  </si>
  <si>
    <t>TK-D77EDE</t>
  </si>
  <si>
    <t>Đường số 3</t>
  </si>
  <si>
    <t>Lâm Thị Đào</t>
  </si>
  <si>
    <t>Triệu đô, Hiếm, Để ở, Lãi vốn (rẻ), Hẻm ô tô, Đất - nhà cấp 4 - nhà cũ, Chính chủ, Mặt phố</t>
  </si>
  <si>
    <t>[SANPHAM]1751</t>
  </si>
  <si>
    <t>601.36.18N Cách Mạng Tháng 8</t>
  </si>
  <si>
    <t>26/28m</t>
  </si>
  <si>
    <t>24/07/2024 22:06</t>
  </si>
  <si>
    <t>https://data.thienkhoi.com/Hang/Detail/exufjy-lyzz9im4-8dc0687</t>
  </si>
  <si>
    <t>TK-DC0687</t>
  </si>
  <si>
    <t>601.36.18N</t>
  </si>
  <si>
    <t>xxxxxx8439</t>
  </si>
  <si>
    <t>[SANPHAM]1752</t>
  </si>
  <si>
    <t>1333.18A1 Huỳnh Tấn Phát</t>
  </si>
  <si>
    <t>63.4/83.4m</t>
  </si>
  <si>
    <t>24/07/2024 20:06</t>
  </si>
  <si>
    <t>https://data.thienkhoi.com/Hang/Detail/fgr59l-lyzuzksf-669b2022</t>
  </si>
  <si>
    <t>TK-9B2022</t>
  </si>
  <si>
    <t>1333.18A1</t>
  </si>
  <si>
    <t>cô Hợp</t>
  </si>
  <si>
    <t>xxxxxx8377</t>
  </si>
  <si>
    <t>[SANPHAM]1753</t>
  </si>
  <si>
    <t>113 Trường Chinh</t>
  </si>
  <si>
    <t>750 triệu</t>
  </si>
  <si>
    <t>24/07/2024 19:00</t>
  </si>
  <si>
    <t>https://data.thienkhoi.com/Hang/Detail/cpno4h-lyzsmmb7-655bec72</t>
  </si>
  <si>
    <t>TK-5BEC72</t>
  </si>
  <si>
    <t>Triệu đô, Để kinh doanh, Chủ cần bán gấp, Chính chủ, Thế chấp ngân hàng, Mặt phố</t>
  </si>
  <si>
    <t>[SANPHAM]1754</t>
  </si>
  <si>
    <t>457.24D Cách Mạng Tháng 8</t>
  </si>
  <si>
    <t>29.5/35m</t>
  </si>
  <si>
    <t>24/07/2024 18:44</t>
  </si>
  <si>
    <t>https://data.thienkhoi.com/Hang/Detail/ffvovw-lyzs1y1q-eaf47b5b</t>
  </si>
  <si>
    <t>TK-F47B5B</t>
  </si>
  <si>
    <t>457.24D</t>
  </si>
  <si>
    <t>Nguyễn Ngọc Mỹ Hoà</t>
  </si>
  <si>
    <t>xxxxxx1985</t>
  </si>
  <si>
    <t>Hiếm, Để ở, Lãi vốn (rẻ), Chủ cần bán gấp, Chính chủ, Dân đầu tư, Thế chấp ngân hàng</t>
  </si>
  <si>
    <t>[SANPHAM]1755</t>
  </si>
  <si>
    <t>389.16.2 Quốc lộ 13</t>
  </si>
  <si>
    <t>24/07/2024 18:21</t>
  </si>
  <si>
    <t>https://data.thienkhoi.com/Hang/Detail/fcmi2f-lyzr8kzh-5475063e</t>
  </si>
  <si>
    <t>TK-75063E</t>
  </si>
  <si>
    <t>Hiệp Bình Phước</t>
  </si>
  <si>
    <t>389.16.2</t>
  </si>
  <si>
    <t>Quốc lộ 13</t>
  </si>
  <si>
    <t>Vương Hoài Thiên</t>
  </si>
  <si>
    <t>Dòng tiền ổn định, Hiếm, Để ở, Lãi vốn (rẻ), Chủ cần bán gấp, Hẻm ô tô, Đất - nhà cấp 4 - nhà cũ, Chính chủ</t>
  </si>
  <si>
    <t>[SANPHAM]1756</t>
  </si>
  <si>
    <t>1552 Quốc lộ 50</t>
  </si>
  <si>
    <t>24/07/2024 18:06</t>
  </si>
  <si>
    <t>https://data.thienkhoi.com/Hang/Detail/exfxc7-lyzqo72n-560f6043</t>
  </si>
  <si>
    <t>TK-0F6043</t>
  </si>
  <si>
    <t>Phong Phú</t>
  </si>
  <si>
    <t>Quốc lộ 50</t>
  </si>
  <si>
    <t>Trần đình Vinh</t>
  </si>
  <si>
    <t>xxxxxx6309</t>
  </si>
  <si>
    <t>Dòng tiền ổn định, Để ở, Mặt phố</t>
  </si>
  <si>
    <t>[SANPHAM]1757</t>
  </si>
  <si>
    <t>123 Quang Truang</t>
  </si>
  <si>
    <t>57.3/68m</t>
  </si>
  <si>
    <t>24/07/2024 18:00</t>
  </si>
  <si>
    <t>https://data.thienkhoi.com/Hang/Detail/femy0j-lyzqguwf-729f412f</t>
  </si>
  <si>
    <t>TK-9F412F</t>
  </si>
  <si>
    <t>Quang Truang</t>
  </si>
  <si>
    <t>Mai Thạch Kim Ngân</t>
  </si>
  <si>
    <t>xxxxxx4568</t>
  </si>
  <si>
    <t>[SANPHAM]1758</t>
  </si>
  <si>
    <t>75 Đường Số 10</t>
  </si>
  <si>
    <t>24/07/2024 17:53</t>
  </si>
  <si>
    <t>https://data.thienkhoi.com/Hang/Detail/fgfx7c-lyzq7sv4-694d3a8e</t>
  </si>
  <si>
    <t>TK-4D3A8E</t>
  </si>
  <si>
    <t>Đường Số 10</t>
  </si>
  <si>
    <t>xxxxxx0088</t>
  </si>
  <si>
    <t>Dòng tiền ổn định, Hiếm, Để ở, Để kinh doanh, Lãi vốn (rẻ), Chủ cần bán gấp, Đất - nhà cấp 4 - nhà cũ, Chính chủ, Thế chấp ngân hàng, Mặt phố, Lô góc</t>
  </si>
  <si>
    <t>[SANPHAM]1759</t>
  </si>
  <si>
    <t>217.35.4.8 Nơ Trang Long</t>
  </si>
  <si>
    <t>6.55 tỷ</t>
  </si>
  <si>
    <t>24/07/2024 17:43</t>
  </si>
  <si>
    <t>https://data.thienkhoi.com/Hang/Detail/exgycy-lyzpvgzm-4d2b4918</t>
  </si>
  <si>
    <t>TK-2B4918</t>
  </si>
  <si>
    <t>217.35.4.8</t>
  </si>
  <si>
    <t>Đặng Trần Thái Chinh</t>
  </si>
  <si>
    <t>xxxxxx8693</t>
  </si>
  <si>
    <t>Dòng tiền ổn định, Để ở, Chủ cần bán gấp, Chính chủ, Thế chấp ngân hàng</t>
  </si>
  <si>
    <t>[SANPHAM]1760</t>
  </si>
  <si>
    <t>778.5.20 Tân Kỳ Tân Quý</t>
  </si>
  <si>
    <t>24/07/2024 17:36</t>
  </si>
  <si>
    <t>https://data.thienkhoi.com/Hang/Detail/fgq80w-lyzpmkjj-76650cfd</t>
  </si>
  <si>
    <t>TK-650CFD</t>
  </si>
  <si>
    <t>778.5.20</t>
  </si>
  <si>
    <t>Đình Xuân Trí</t>
  </si>
  <si>
    <t>xxxxxx1053</t>
  </si>
  <si>
    <t>[SANPHAM]1761</t>
  </si>
  <si>
    <t>53.1.10H Đường 494</t>
  </si>
  <si>
    <t>24/07/2024 17:20</t>
  </si>
  <si>
    <t>https://data.thienkhoi.com/Hang/Detail/g8jzqt-lyzp10xm-cac4717f</t>
  </si>
  <si>
    <t>TK-C4717F</t>
  </si>
  <si>
    <t>53.1.10H</t>
  </si>
  <si>
    <t>Đường 494</t>
  </si>
  <si>
    <t>Phan Xuân Tín</t>
  </si>
  <si>
    <t>xxxxxx5998</t>
  </si>
  <si>
    <t>Dòng tiền ổn định, Nội thất đẹp - giá trị, Lãi vốn (rẻ), Chủ cần bán gấp, Chính chủ, Thế chấp ngân hàng</t>
  </si>
  <si>
    <t>[SANPHAM]1762</t>
  </si>
  <si>
    <t>23.25 Đường số 1</t>
  </si>
  <si>
    <t>24/07/2024 16:58</t>
  </si>
  <si>
    <t>https://data.thienkhoi.com/Hang/Detail/eor0jy-lyzo99ti-eff0db8c</t>
  </si>
  <si>
    <t>TK-F0DB8C</t>
  </si>
  <si>
    <t>Bình Thuận</t>
  </si>
  <si>
    <t>Chị Quyên</t>
  </si>
  <si>
    <t>xxxxxx5549</t>
  </si>
  <si>
    <t>Dòng tiền ổn định, Hiếm, Nội thất đẹp - giá trị, Để ở, Lãi vốn (rẻ), Chủ cần bán gấp, Hẻm ô tô, Chính chủ, Thế chấp ngân hàng, Lô góc</t>
  </si>
  <si>
    <t>[SANPHAM]1763</t>
  </si>
  <si>
    <t>650.4.23 Điện Biên Phủ</t>
  </si>
  <si>
    <t>24/07/2024 16:08</t>
  </si>
  <si>
    <t>https://data.thienkhoi.com/Hang/Detail/exbe99-lyzmgz6m-655a8b95</t>
  </si>
  <si>
    <t>TK-5A8B95</t>
  </si>
  <si>
    <t>650.4.23</t>
  </si>
  <si>
    <t>Phan Thị Ngọc Thảo</t>
  </si>
  <si>
    <t>xxxxxx4837</t>
  </si>
  <si>
    <t>[SANPHAM]1764</t>
  </si>
  <si>
    <t>257.12F bình thành</t>
  </si>
  <si>
    <t>24/07/2024 15:40</t>
  </si>
  <si>
    <t>https://data.thienkhoi.com/Hang/Detail/fzvv3z-lyzlhgh9-3490ded4</t>
  </si>
  <si>
    <t>TK-90DED4</t>
  </si>
  <si>
    <t>257.12F</t>
  </si>
  <si>
    <t>bình thành</t>
  </si>
  <si>
    <t xml:space="preserve">Nguyễn bá Quế </t>
  </si>
  <si>
    <t>xxxxxx8990</t>
  </si>
  <si>
    <t>Dòng tiền ổn định, Nội thất đẹp - giá trị, Chủ cần bán gấp, Lô góc</t>
  </si>
  <si>
    <t>[SANPHAM]1765</t>
  </si>
  <si>
    <t>379.52.10C Quang Trung</t>
  </si>
  <si>
    <t>24/07/2024 15:16</t>
  </si>
  <si>
    <t>https://data.thienkhoi.com/Hang/Detail/6hianw-lyzkly8g-8d644ab2</t>
  </si>
  <si>
    <t>TK-644AB2</t>
  </si>
  <si>
    <t>379.52.10C</t>
  </si>
  <si>
    <t>Thìn</t>
  </si>
  <si>
    <t>xxxxxx3379</t>
  </si>
  <si>
    <t>[SANPHAM]1766</t>
  </si>
  <si>
    <t>511.38A Huỳnh Văn Bánh</t>
  </si>
  <si>
    <t>24/07/2024 14:53</t>
  </si>
  <si>
    <t>https://data.thienkhoi.com/Hang/Detail/exh94s-lyzjsjq5-8f8d9ffc</t>
  </si>
  <si>
    <t>TK-8D9FFC</t>
  </si>
  <si>
    <t>511.38A</t>
  </si>
  <si>
    <t>xxxxxx9109</t>
  </si>
  <si>
    <t>[SANPHAM]1767</t>
  </si>
  <si>
    <t>16 Lê Quang Định</t>
  </si>
  <si>
    <t>49/56m</t>
  </si>
  <si>
    <t>24/07/2024 14:49</t>
  </si>
  <si>
    <t>https://data.thienkhoi.com/Hang/Detail/5vioks-lyzjmvr9-a8784495</t>
  </si>
  <si>
    <t>TK-784495</t>
  </si>
  <si>
    <t>Hoàng Văn Việt</t>
  </si>
  <si>
    <t>xxxxxx2156</t>
  </si>
  <si>
    <t>Chính chủ, Mặt phố</t>
  </si>
  <si>
    <t>[SANPHAM]1768</t>
  </si>
  <si>
    <t>110.21 ông ích Khiêm</t>
  </si>
  <si>
    <t>181m</t>
  </si>
  <si>
    <t>25.2 tỷ</t>
  </si>
  <si>
    <t>24/07/2024 14:44</t>
  </si>
  <si>
    <t>https://data.thienkhoi.com/Hang/Detail/fzvv3z-lyzjh4e9-6084c5d0</t>
  </si>
  <si>
    <t>TK-84C5D0</t>
  </si>
  <si>
    <t>ông ích Khiêm</t>
  </si>
  <si>
    <t xml:space="preserve">Phạm Thị Minh Hương </t>
  </si>
  <si>
    <t>xxxxxx3682</t>
  </si>
  <si>
    <t>Triệu đô, Hiếm, Nội thất đẹp - giá trị, Chủ cần bán gấp</t>
  </si>
  <si>
    <t>[SANPHAM]1769</t>
  </si>
  <si>
    <t>36.5.21 kinh dương vương</t>
  </si>
  <si>
    <t>24/07/2024 14:23</t>
  </si>
  <si>
    <t>https://data.thienkhoi.com/Hang/Detail/d4iov9-lyziqln1-77453788</t>
  </si>
  <si>
    <t>TK-453788</t>
  </si>
  <si>
    <t>36.5.21</t>
  </si>
  <si>
    <t>kinh dương vương</t>
  </si>
  <si>
    <t>thảo</t>
  </si>
  <si>
    <t>xxxxxx8066</t>
  </si>
  <si>
    <t>Dòng tiền ổn định, Hiếm, View hồ - công viên, Để ở, Để kinh doanh, Hẻm ô tô, Chính chủ</t>
  </si>
  <si>
    <t>112.53 Chiến Thắng</t>
  </si>
  <si>
    <t>https://data.thienkhoi.com/Hang/Detail/excs3z-lyziq48a-a10891c7</t>
  </si>
  <si>
    <t>TK-0891C7</t>
  </si>
  <si>
    <t>Nguyễn Thị Huỳnh Lê</t>
  </si>
  <si>
    <t>xxxxxx4009</t>
  </si>
  <si>
    <t>[SANPHAM]1771</t>
  </si>
  <si>
    <t>79.24A Trần Văn Đang</t>
  </si>
  <si>
    <t>24/07/2024 13:54</t>
  </si>
  <si>
    <t>https://data.thienkhoi.com/Hang/Detail/f753m6-lyzhoqwp-76bcc3e6</t>
  </si>
  <si>
    <t>TK-BCC3E6</t>
  </si>
  <si>
    <t>79.24A</t>
  </si>
  <si>
    <t>E Vân</t>
  </si>
  <si>
    <t>[SANPHAM]1772</t>
  </si>
  <si>
    <t>239_241_278 Hòa Bình</t>
  </si>
  <si>
    <t>24/07/2024 13:50</t>
  </si>
  <si>
    <t>https://data.thienkhoi.com/Hang/Detail/exa2rd-lyzhk7wa-3350dbbf</t>
  </si>
  <si>
    <t>TK-50DBBF</t>
  </si>
  <si>
    <t>239_241_278</t>
  </si>
  <si>
    <t>Hòa Bình</t>
  </si>
  <si>
    <t>a. khoi</t>
  </si>
  <si>
    <t>xxxxxx7139</t>
  </si>
  <si>
    <t>Dòng tiền ổn định, Nội thất đẹp - giá trị, Để ở, Để kinh doanh, Lãi vốn (rẻ), Chủ cần bán gấp, Hẻm ô tô, Hẻm xe máy, Chính chủ</t>
  </si>
  <si>
    <t>[SANPHAM]1773</t>
  </si>
  <si>
    <t>1017.10C Lạc Long Quân</t>
  </si>
  <si>
    <t>24/07/2024 12:59</t>
  </si>
  <si>
    <t>https://data.thienkhoi.com/Hang/Detail/g8jbe1-lyzfqbuy-1294fb21</t>
  </si>
  <si>
    <t>TK-94FB21</t>
  </si>
  <si>
    <t>1017.10C</t>
  </si>
  <si>
    <t>Lai</t>
  </si>
  <si>
    <t>xxxxxx2710</t>
  </si>
  <si>
    <t>24/07/2024 12:40</t>
  </si>
  <si>
    <t>https://data.thienkhoi.com/Hang/Detail/exh94s-lyzf150b-ed31d5</t>
  </si>
  <si>
    <t>TK-ED31D5</t>
  </si>
  <si>
    <t>128.19 Đinh Tiên Hoàng</t>
  </si>
  <si>
    <t>24/07/2024 12:36</t>
  </si>
  <si>
    <t>https://data.thienkhoi.com/Hang/Detail/gayxn2-lyzewic2-2f35db10</t>
  </si>
  <si>
    <t>TK-35DB10</t>
  </si>
  <si>
    <t>[SANPHAM]1776</t>
  </si>
  <si>
    <t>G25 Đường N6</t>
  </si>
  <si>
    <t>Dương Văn Tiến</t>
  </si>
  <si>
    <t>24/07/2024 12:14</t>
  </si>
  <si>
    <t>https://data.thienkhoi.com/Hang/Detail/6k0kmx-lyze3pzu-efbd41c8</t>
  </si>
  <si>
    <t>TK-BD41C8</t>
  </si>
  <si>
    <t>G25</t>
  </si>
  <si>
    <t>Đường N6</t>
  </si>
  <si>
    <t>Lương Quang Huy</t>
  </si>
  <si>
    <t>xxxxxx0019</t>
  </si>
  <si>
    <t>Triệu đô, View hồ - công viên, Chính chủ</t>
  </si>
  <si>
    <t>[SANPHAM]1777</t>
  </si>
  <si>
    <t>56 Đông Hồ</t>
  </si>
  <si>
    <t>24/07/2024 11:51</t>
  </si>
  <si>
    <t>https://data.thienkhoi.com/Hang/Detail/exfxc7-lyzdaq5w-41edc0f7</t>
  </si>
  <si>
    <t>TK-EDC0F7</t>
  </si>
  <si>
    <t xml:space="preserve">Nguyễn thu Hà </t>
  </si>
  <si>
    <t>xxxxxx6795</t>
  </si>
  <si>
    <t>656.76 Cách Mạng Tháng Tám</t>
  </si>
  <si>
    <t>38/50m</t>
  </si>
  <si>
    <t>24/07/2024 11:30</t>
  </si>
  <si>
    <t>https://data.thienkhoi.com/Hang/Detail/g8jbe1-lyzck6o8-3f93ce1b</t>
  </si>
  <si>
    <t>TK-93CE1B</t>
  </si>
  <si>
    <t>Khoái</t>
  </si>
  <si>
    <t>xxxxxx2548</t>
  </si>
  <si>
    <t>[SANPHAM]1779</t>
  </si>
  <si>
    <t>12.2 Lưu Chí Hiếu</t>
  </si>
  <si>
    <t>24/07/2024 11:20</t>
  </si>
  <si>
    <t>https://data.thienkhoi.com/Hang/Detail/fgq80w-lyzc66xd-b601893b</t>
  </si>
  <si>
    <t>TK-01893B</t>
  </si>
  <si>
    <t>Trần Văn Xiêm</t>
  </si>
  <si>
    <t>xxxxxx3733</t>
  </si>
  <si>
    <t>[SANPHAM]1780</t>
  </si>
  <si>
    <t>63 Nguyên Hồng</t>
  </si>
  <si>
    <t>52/68m</t>
  </si>
  <si>
    <t>24/07/2024 11:01</t>
  </si>
  <si>
    <t>https://data.thienkhoi.com/Hang/Detail/59972834-c337-4cdf-901a-d6b3040ded18</t>
  </si>
  <si>
    <t>TK-0DED18</t>
  </si>
  <si>
    <t>Phùng Văn Cường</t>
  </si>
  <si>
    <t>xxxxxx9583</t>
  </si>
  <si>
    <t>[SANPHAM]1781</t>
  </si>
  <si>
    <t>124.67.33 Xô Viết Nghệ Tĩnh</t>
  </si>
  <si>
    <t>70.1/76m</t>
  </si>
  <si>
    <t>24/07/2024 10:36</t>
  </si>
  <si>
    <t>https://data.thienkhoi.com/Hang/Detail/fwikbj-lyzalob4-e18b2417</t>
  </si>
  <si>
    <t>TK-8B2417</t>
  </si>
  <si>
    <t>124.67.33</t>
  </si>
  <si>
    <t>Chị Thu Hiền</t>
  </si>
  <si>
    <t>xxxxxx6007</t>
  </si>
  <si>
    <t>[SANPHAM]1782</t>
  </si>
  <si>
    <t>891.31.8 Nguyễn Kiệm</t>
  </si>
  <si>
    <t>25/36m</t>
  </si>
  <si>
    <t>24/07/2024 10:19</t>
  </si>
  <si>
    <t>https://data.thienkhoi.com/Hang/Detail/eor0jy-lyza0t1t-bb82e36d</t>
  </si>
  <si>
    <t>TK-82E36D</t>
  </si>
  <si>
    <t>891.31.8</t>
  </si>
  <si>
    <t>Anh Đệ</t>
  </si>
  <si>
    <t>Dòng tiền ổn định, Nội thất đẹp - giá trị, Để ở, Chủ cần bán gấp, Chính chủ, Lô góc</t>
  </si>
  <si>
    <t>[SANPHAM]1783</t>
  </si>
  <si>
    <t>51.46A Cao Thắng</t>
  </si>
  <si>
    <t>24/07/2024 10:18</t>
  </si>
  <si>
    <t>https://data.thienkhoi.com/Hang/Detail/exbe99-lyz9z25z-dccd67a0</t>
  </si>
  <si>
    <t>TK-CD67A0</t>
  </si>
  <si>
    <t>51.46A</t>
  </si>
  <si>
    <t>Đỗ Văn Ngọc</t>
  </si>
  <si>
    <t>xxxxxx0858</t>
  </si>
  <si>
    <t>Triệu đô, Dòng tiền ổn định, Để kinh doanh, Hẻm ô tô, Chính chủ, Mặt phố</t>
  </si>
  <si>
    <t>[SANPHAM]1784</t>
  </si>
  <si>
    <t>61.9.12 Đất Thánh</t>
  </si>
  <si>
    <t>24/07/2024 09:59</t>
  </si>
  <si>
    <t>https://data.thienkhoi.com/Hang/Detail/cw9oss-lyz9a9nk-a91a2a07</t>
  </si>
  <si>
    <t>TK-1A2A07</t>
  </si>
  <si>
    <t>61.9.12</t>
  </si>
  <si>
    <t>anh Lộc</t>
  </si>
  <si>
    <t>xxxxxx7567</t>
  </si>
  <si>
    <t>[SANPHAM]1785</t>
  </si>
  <si>
    <t>124.31.18 Bình Trị Đông</t>
  </si>
  <si>
    <t>24/07/2024 09:46</t>
  </si>
  <si>
    <t>https://data.thienkhoi.com/Hang/Detail/eor0jy-lyz8tkkp-cab41437</t>
  </si>
  <si>
    <t>TK-B41437</t>
  </si>
  <si>
    <t>124.31.18</t>
  </si>
  <si>
    <t>Mình Hiệp</t>
  </si>
  <si>
    <t>xxxxxx3410</t>
  </si>
  <si>
    <t>Dòng tiền ổn định, Để ở, Để kinh doanh, Chủ cần bán gấp, Hẻm ô tô, Chính chủ, Lô góc</t>
  </si>
  <si>
    <t>[SANPHAM]1786</t>
  </si>
  <si>
    <t>56.77.15C Đường số 8</t>
  </si>
  <si>
    <t>24/07/2024 09:25</t>
  </si>
  <si>
    <t>https://data.thienkhoi.com/Hang/Detail/fwojw1-lyz8364q-6bc94a2f</t>
  </si>
  <si>
    <t>TK-C94A2F</t>
  </si>
  <si>
    <t>Long Phước</t>
  </si>
  <si>
    <t>56.77.15C</t>
  </si>
  <si>
    <t>a Sao</t>
  </si>
  <si>
    <t>xxxxxx3238</t>
  </si>
  <si>
    <t>[SANPHAM]1787</t>
  </si>
  <si>
    <t>951.126 Hương Lộ 2</t>
  </si>
  <si>
    <t>25/07/2024 22:11</t>
  </si>
  <si>
    <t>https://data.thienkhoi.com/Hang/Detail/g4ribi-lz1ew2pl-6ea593aa</t>
  </si>
  <si>
    <t>TK-A593AA</t>
  </si>
  <si>
    <t>Hương Lộ 2</t>
  </si>
  <si>
    <t>Nguyễn Thị Thanh Nhu</t>
  </si>
  <si>
    <t>xxxxxx0988</t>
  </si>
  <si>
    <t>Dòng tiền ổn định, Để ở, Để kinh doanh, Lãi vốn (rẻ), Chủ cần bán gấp, Hẻm ô tô, Chính chủ, Thế chấp ngân hàng</t>
  </si>
  <si>
    <t>[SANPHAM]1788</t>
  </si>
  <si>
    <t>25/07/2024 21:50</t>
  </si>
  <si>
    <t>https://data.thienkhoi.com/Hang/Detail/fgq80w-lz1e4cj3-20b30cfd</t>
  </si>
  <si>
    <t>TK-B30CFD</t>
  </si>
  <si>
    <t>[SANPHAM]1789</t>
  </si>
  <si>
    <t>487.47B.41C Huỳnh Tấn Phát</t>
  </si>
  <si>
    <t>6.99 tỷ</t>
  </si>
  <si>
    <t>25/07/2024 21:45</t>
  </si>
  <si>
    <t>https://data.thienkhoi.com/Hang/Detail/edxm07-lz1dxzoi-f9c4796e</t>
  </si>
  <si>
    <t>TK-C4796E</t>
  </si>
  <si>
    <t>487.47B.41C</t>
  </si>
  <si>
    <t>Nguyễn Thị Kim Anh</t>
  </si>
  <si>
    <t>xxxxxx8556</t>
  </si>
  <si>
    <t>Dòng tiền ổn định, Để ở, Để kinh doanh, Chủ cần bán gấp, Hẻm ô tô</t>
  </si>
  <si>
    <t>[SANPHAM]1790</t>
  </si>
  <si>
    <t>221.235A Bình Thành</t>
  </si>
  <si>
    <t>2,000m</t>
  </si>
  <si>
    <t>25/07/2024 21:15</t>
  </si>
  <si>
    <t>https://data.thienkhoi.com/Hang/Detail/g4ribi-lz1cvmvi-18893beb</t>
  </si>
  <si>
    <t>TK-893BEB</t>
  </si>
  <si>
    <t>221.235A</t>
  </si>
  <si>
    <t>Phan Phụng Khải Viên</t>
  </si>
  <si>
    <t>xxxxxx2864</t>
  </si>
  <si>
    <t>Triệu đô, Dòng tiền ổn định, Hiếm, Để ở, Để kinh doanh, Lãi vốn (rẻ), Chủ cần bán gấp, Đất - nhà cấp 4 - nhà cũ, Chính chủ, Thế chấp ngân hàng</t>
  </si>
  <si>
    <t>[SANPHAM]1791</t>
  </si>
  <si>
    <t>E87 ấp mỹ hòa (đường số 5)( hưng lân 2 )</t>
  </si>
  <si>
    <t>634.3m</t>
  </si>
  <si>
    <t>25/07/2024 20:52</t>
  </si>
  <si>
    <t>https://data.thienkhoi.com/Hang/Detail/g8cbme-lz1c1v71-39d9ee48</t>
  </si>
  <si>
    <t>TK-D9EE48</t>
  </si>
  <si>
    <t>Tân Xuân</t>
  </si>
  <si>
    <t>E87</t>
  </si>
  <si>
    <t>ấp mỹ hòa (đường số 5)( hưng lân 2 )</t>
  </si>
  <si>
    <t>trần đình bính</t>
  </si>
  <si>
    <t>Triệu đô, Dòng tiền ổn định, Chủ cần bán gấp, Hẻm ô tô, Chính chủ</t>
  </si>
  <si>
    <t>[SANPHAM]1792</t>
  </si>
  <si>
    <t>116.19G Tô Hiến Thành</t>
  </si>
  <si>
    <t>25/07/2024 20:20</t>
  </si>
  <si>
    <t>https://data.thienkhoi.com/Hang/Detail/f0u113-lz1awkp0-32acee77</t>
  </si>
  <si>
    <t>TK-ACEE77</t>
  </si>
  <si>
    <t>116.19G</t>
  </si>
  <si>
    <t>C Trang</t>
  </si>
  <si>
    <t>xxxxxx1891</t>
  </si>
  <si>
    <t>Dòng tiền ổn định, Hiếm, Để kinh doanh, Lãi vốn (rẻ), Chủ cần bán gấp, Chính chủ, Thế chấp ngân hàng</t>
  </si>
  <si>
    <t>[SANPHAM]1793</t>
  </si>
  <si>
    <t>60.39 Tân Mỹ</t>
  </si>
  <si>
    <t>25/07/2024 20:11</t>
  </si>
  <si>
    <t>https://data.thienkhoi.com/Hang/Detail/fpdmsx-lz1akzgn-45f0f428</t>
  </si>
  <si>
    <t>TK-F0F428</t>
  </si>
  <si>
    <t>Tân Mỹ</t>
  </si>
  <si>
    <t>Nguyễn Thị Huyền Trang</t>
  </si>
  <si>
    <t>xxxxxx5305</t>
  </si>
  <si>
    <t>[SANPHAM]1794</t>
  </si>
  <si>
    <t>67.66.1.14 Bờ Bao Tân Thắng</t>
  </si>
  <si>
    <t>25/07/2024 20:02</t>
  </si>
  <si>
    <t>https://data.thienkhoi.com/Hang/Detail/fiihb2-lz1aa8ii-a83fadef</t>
  </si>
  <si>
    <t>TK-3FADEF</t>
  </si>
  <si>
    <t>67.66.1.14</t>
  </si>
  <si>
    <t>Bờ Bao Tân Thắng</t>
  </si>
  <si>
    <t>xxxxxx3169</t>
  </si>
  <si>
    <t>[SANPHAM]1795</t>
  </si>
  <si>
    <t>47 Dương Thiệu Tước</t>
  </si>
  <si>
    <t>25/07/2024 19:21</t>
  </si>
  <si>
    <t>https://data.thienkhoi.com/Hang/Detail/fgq80w-lz18srau-875c932a</t>
  </si>
  <si>
    <t>TK-5C932A</t>
  </si>
  <si>
    <t>Dương Thiệu Tước</t>
  </si>
  <si>
    <t xml:space="preserve">Lâm Phú Khang </t>
  </si>
  <si>
    <t>xxxxxx7151</t>
  </si>
  <si>
    <t>[SANPHAM]1796</t>
  </si>
  <si>
    <t>119.10A Phó Cơ Điều</t>
  </si>
  <si>
    <t>27.2m</t>
  </si>
  <si>
    <t>5.18 tỷ</t>
  </si>
  <si>
    <t>25/07/2024 19:16</t>
  </si>
  <si>
    <t>https://data.thienkhoi.com/Hang/Detail/f12r5s-lz18n1jf-4ddf9903</t>
  </si>
  <si>
    <t>TK-DF9903</t>
  </si>
  <si>
    <t>119.10A</t>
  </si>
  <si>
    <t>Phó Cơ Điều</t>
  </si>
  <si>
    <t>Nguyễn Thị Ngọc Bích</t>
  </si>
  <si>
    <t>xxxxxx8150</t>
  </si>
  <si>
    <t>[SANPHAM]1797</t>
  </si>
  <si>
    <t>13.5 Nguyễn Triệu Luật</t>
  </si>
  <si>
    <t>25/07/2024 18:54</t>
  </si>
  <si>
    <t>https://data.thienkhoi.com/Hang/Detail/exgycy-lz17uwtw-9efdf519</t>
  </si>
  <si>
    <t>TK-FDF519</t>
  </si>
  <si>
    <t>Nguyễn Triệu Luật</t>
  </si>
  <si>
    <t>Phan Thị Hường</t>
  </si>
  <si>
    <t>xxxxxx9896</t>
  </si>
  <si>
    <t>[SANPHAM]1798</t>
  </si>
  <si>
    <t>201.56.9 Nguyễn Xí</t>
  </si>
  <si>
    <t>37/44m</t>
  </si>
  <si>
    <t>25/07/2024 18:31</t>
  </si>
  <si>
    <t>https://data.thienkhoi.com/Hang/Detail/ff7wrz-lz170p7c-2e56c4da</t>
  </si>
  <si>
    <t>TK-56C4DA</t>
  </si>
  <si>
    <t>201.56.9</t>
  </si>
  <si>
    <t>xxxxxx7739</t>
  </si>
  <si>
    <t>Dòng tiền ổn định, Hiếm, Để ở, Lãi vốn (rẻ), Hẻm ô tô, Chính chủ, Thế chấp ngân hàng</t>
  </si>
  <si>
    <t>[SANPHAM]1799</t>
  </si>
  <si>
    <t>177.38.26A Nguyễn Văn Đậu</t>
  </si>
  <si>
    <t>42/46m</t>
  </si>
  <si>
    <t>25/07/2024 18:00</t>
  </si>
  <si>
    <t>https://data.thienkhoi.com/Hang/Detail/fef33f-lz15wdly-5c1b619e</t>
  </si>
  <si>
    <t>TK-1B619E</t>
  </si>
  <si>
    <t>177.38.26A</t>
  </si>
  <si>
    <t>Anh Thảo</t>
  </si>
  <si>
    <t>[SANPHAM]1800</t>
  </si>
  <si>
    <t>110.4 Hiệp Thành</t>
  </si>
  <si>
    <t>25/07/2024 17:27</t>
  </si>
  <si>
    <t>https://data.thienkhoi.com/Hang/Detail/col715-lz14qyxt-d25731fa</t>
  </si>
  <si>
    <t>TK-5731FA</t>
  </si>
  <si>
    <t>Phạm Văn Dũng</t>
  </si>
  <si>
    <t>xxxxxx1424</t>
  </si>
  <si>
    <t>[SANPHAM]1801</t>
  </si>
  <si>
    <t>25/07/2024 17:15</t>
  </si>
  <si>
    <t>https://data.thienkhoi.com/Hang/Detail/fef33f-lz14bc5q-66519729</t>
  </si>
  <si>
    <t>TK-519729</t>
  </si>
  <si>
    <t>Em HIền</t>
  </si>
  <si>
    <t>[SANPHAM]1802</t>
  </si>
  <si>
    <t>14.28 Kỳ Đồng</t>
  </si>
  <si>
    <t>75/78m</t>
  </si>
  <si>
    <t>25/07/2024 17:09</t>
  </si>
  <si>
    <t>https://data.thienkhoi.com/Hang/Detail/exh94s-lz142tad-3f67cc75</t>
  </si>
  <si>
    <t>TK-67CC75</t>
  </si>
  <si>
    <t>541.6 Huỳnh Văn Bánh</t>
  </si>
  <si>
    <t>44.4m</t>
  </si>
  <si>
    <t>25/07/2024 16:47</t>
  </si>
  <si>
    <t>https://data.thienkhoi.com/Hang/Detail/fwxq8p-lz13aryo-61171dd5</t>
  </si>
  <si>
    <t>TK-171DD5</t>
  </si>
  <si>
    <t>anh Lợi</t>
  </si>
  <si>
    <t>xxxxxx3874</t>
  </si>
  <si>
    <t>[SANPHAM]1804</t>
  </si>
  <si>
    <t>80.18.8 Thạnh Xuân 52</t>
  </si>
  <si>
    <t>105.7m</t>
  </si>
  <si>
    <t>25/07/2024 16:43</t>
  </si>
  <si>
    <t>https://data.thienkhoi.com/Hang/Detail/fitil1-lz136iq8-9ef0a12d</t>
  </si>
  <si>
    <t>TK-F0A12D</t>
  </si>
  <si>
    <t>80.18.8</t>
  </si>
  <si>
    <t>Thạnh Xuân 52</t>
  </si>
  <si>
    <t xml:space="preserve">Liên </t>
  </si>
  <si>
    <t>xxxxxx7647</t>
  </si>
  <si>
    <t>Dòng tiền ổn định, Để ở, Để kinh doanh, Lãi vốn (rẻ), Hẻm ô tô</t>
  </si>
  <si>
    <t>[SANPHAM]1805</t>
  </si>
  <si>
    <t>200.38 Hoàng Hoa Thám</t>
  </si>
  <si>
    <t>97/100m</t>
  </si>
  <si>
    <t>25/07/2024 16:05</t>
  </si>
  <si>
    <t>https://data.thienkhoi.com/Hang/Detail/exuljb-lz11t6qu-afc3d8a5</t>
  </si>
  <si>
    <t>TK-C3D8A5</t>
  </si>
  <si>
    <t>phan thị kim chi</t>
  </si>
  <si>
    <t>xxxxxx8766</t>
  </si>
  <si>
    <t>Dòng tiền ổn định, Hiếm, Để kinh doanh, Chủ cần bán gấp, Hẻm ô tô, Chính chủ, Thế chấp ngân hàng, Thang máy, Lô góc</t>
  </si>
  <si>
    <t>[SANPHAM]1806</t>
  </si>
  <si>
    <t>140.17 Đặng Văn Ngữ</t>
  </si>
  <si>
    <t>50/49m</t>
  </si>
  <si>
    <t>25/07/2024 15:26</t>
  </si>
  <si>
    <t>https://data.thienkhoi.com/Hang/Detail/fxdesz-lz10elw3-d64f3d4f</t>
  </si>
  <si>
    <t>TK-4F3D4F</t>
  </si>
  <si>
    <t>Nguyễn Thị Nguyên Thảo</t>
  </si>
  <si>
    <t>xxxxxx5097</t>
  </si>
  <si>
    <t>[SANPHAM]1807</t>
  </si>
  <si>
    <t>45 Đường Số 3</t>
  </si>
  <si>
    <t>25/07/2024 15:00</t>
  </si>
  <si>
    <t>https://data.thienkhoi.com/Hang/Detail/ev0gfj-lz0zhf2x-9b4cc5b1</t>
  </si>
  <si>
    <t>TK-4CC5B1</t>
  </si>
  <si>
    <t>Đường Số 3</t>
  </si>
  <si>
    <t xml:space="preserve">Thuận </t>
  </si>
  <si>
    <t>xxxxxx3757</t>
  </si>
  <si>
    <t>[SANPHAM]1803</t>
  </si>
  <si>
    <t>111.12 Huỳnh Văn Bánh</t>
  </si>
  <si>
    <t>30.4/31m</t>
  </si>
  <si>
    <t>25/07/2024 14:52</t>
  </si>
  <si>
    <t>https://data.thienkhoi.com/Hang/Detail/g8oyo7-lz0z7gdo-b802335c</t>
  </si>
  <si>
    <t>TK-02335C</t>
  </si>
  <si>
    <t>Ca Rim</t>
  </si>
  <si>
    <t>xxxxxx1653</t>
  </si>
  <si>
    <t>Hiếm, Để ở, Lãi vốn (rẻ), Chủ cần bán gấp, Hẻm xe máy, Đất - nhà cấp 4 - nhà cũ, Chính chủ, Thế chấp ngân hàng</t>
  </si>
  <si>
    <t>[SANPHAM]1809</t>
  </si>
  <si>
    <t>104 Nguyễn Tư Nghiêm</t>
  </si>
  <si>
    <t>87.8/88m</t>
  </si>
  <si>
    <t>25/07/2024 14:45</t>
  </si>
  <si>
    <t>https://data.thienkhoi.com/Hang/Detail/5exema-lz0yynxp-7a29acf1</t>
  </si>
  <si>
    <t>TK-29ACF1</t>
  </si>
  <si>
    <t>Nguyễn Tư Nghiêm</t>
  </si>
  <si>
    <t>chị C</t>
  </si>
  <si>
    <t>xxxxxx7553</t>
  </si>
  <si>
    <t>[SANPHAM]1810</t>
  </si>
  <si>
    <t>975 Luỹ Bán Bích</t>
  </si>
  <si>
    <t>25/07/2024 13:28</t>
  </si>
  <si>
    <t>https://data.thienkhoi.com/Hang/Detail/fiihb2-lz0w7a3v-cc94e102</t>
  </si>
  <si>
    <t>TK-94E102</t>
  </si>
  <si>
    <t>Tân Thành</t>
  </si>
  <si>
    <t>Luỹ Bán Bích</t>
  </si>
  <si>
    <t>xxxxxx1981</t>
  </si>
  <si>
    <t>[SANPHAM]1811</t>
  </si>
  <si>
    <t>53.127.22.18 Đường Số 3</t>
  </si>
  <si>
    <t>123 triệu</t>
  </si>
  <si>
    <t>25/07/2024 12:39</t>
  </si>
  <si>
    <t>https://data.thienkhoi.com/Hang/Detail/ev0gfj-lz0uftpn-d0faca9b</t>
  </si>
  <si>
    <t>TK-FACA9B</t>
  </si>
  <si>
    <t>53.127.22.18</t>
  </si>
  <si>
    <t>xxxxxx1408</t>
  </si>
  <si>
    <t>[SANPHAM]1812</t>
  </si>
  <si>
    <t>107.110C Ni Sư Huỳnh Liên</t>
  </si>
  <si>
    <t>25/07/2024 11:53</t>
  </si>
  <si>
    <t>https://data.thienkhoi.com/Hang/Detail/ezbi8a-lz0sso2l-7c755570</t>
  </si>
  <si>
    <t>TK-755570</t>
  </si>
  <si>
    <t>107.110C</t>
  </si>
  <si>
    <t>[SANPHAM]1813</t>
  </si>
  <si>
    <t>1041.80.3.9 Trần Xuân Soạn</t>
  </si>
  <si>
    <t>32.2m</t>
  </si>
  <si>
    <t>25/07/2024 11:35</t>
  </si>
  <si>
    <t>https://data.thienkhoi.com/Hang/Detail/fgr59l-lz0s6d4c-633c6be0</t>
  </si>
  <si>
    <t>TK-3C6BE0</t>
  </si>
  <si>
    <t>1041.80.3.9</t>
  </si>
  <si>
    <t>Châu Sang</t>
  </si>
  <si>
    <t>[SANPHAM]1814</t>
  </si>
  <si>
    <t>137.77.20 Phan Anh</t>
  </si>
  <si>
    <t>25/07/2024 11:25</t>
  </si>
  <si>
    <t>https://data.thienkhoi.com/Hang/Detail/eor0jy-lz0rsjfq-19607b1d</t>
  </si>
  <si>
    <t>TK-607B1D</t>
  </si>
  <si>
    <t>137.77.20</t>
  </si>
  <si>
    <t>Phan Anh</t>
  </si>
  <si>
    <t>xxxxxx8344</t>
  </si>
  <si>
    <t>[SANPHAM]1815</t>
  </si>
  <si>
    <t>136 Vạn Kiếp</t>
  </si>
  <si>
    <t>25/07/2024 11:23</t>
  </si>
  <si>
    <t>https://data.thienkhoi.com/Hang/Detail/5vioks-lz0rptob-c5e1140d</t>
  </si>
  <si>
    <t>TK-E1140D</t>
  </si>
  <si>
    <t>Phan Gia Hân</t>
  </si>
  <si>
    <t>xxxxxx4524</t>
  </si>
  <si>
    <t>[SANPHAM]1816</t>
  </si>
  <si>
    <t>25/07/2024 11:22</t>
  </si>
  <si>
    <t>[SANPHAM]1817</t>
  </si>
  <si>
    <t>B66 Tô Ký</t>
  </si>
  <si>
    <t>161/165m</t>
  </si>
  <si>
    <t>25/07/2024 11:13</t>
  </si>
  <si>
    <t>https://data.thienkhoi.com/Hang/Detail/fihm5e-lz0rd8h1-402e70ae</t>
  </si>
  <si>
    <t>TK-2E70AE</t>
  </si>
  <si>
    <t>B66</t>
  </si>
  <si>
    <t>Tô Ký</t>
  </si>
  <si>
    <t>xxxxxx5350</t>
  </si>
  <si>
    <t>Triệu đô, Để kinh doanh, Chủ cần bán gấp, Hẻm ô tô, Đất - nhà cấp 4 - nhà cũ, Chính chủ, Thế chấp ngân hàng, Mặt phố</t>
  </si>
  <si>
    <t>[SANPHAM]1818</t>
  </si>
  <si>
    <t>265.50.31 Trường Chinh</t>
  </si>
  <si>
    <t>4.699 tỷ</t>
  </si>
  <si>
    <t>25/07/2024 11:12</t>
  </si>
  <si>
    <t>https://data.thienkhoi.com/Hang/Detail/f11wg2-lz0rbohr-e41b1316</t>
  </si>
  <si>
    <t>TK-1B1316</t>
  </si>
  <si>
    <t>Tân Thới Nhất</t>
  </si>
  <si>
    <t>265.50.31</t>
  </si>
  <si>
    <t>Đào Văn Đổng</t>
  </si>
  <si>
    <t>xxxxxx3447</t>
  </si>
  <si>
    <t>Dòng tiền ổn định, Hiếm, Nội thất đẹp - giá trị, Để ở, Để kinh doanh, Lãi vốn (rẻ), Chủ cần bán gấp, Hẻm ô tô, Hẻm xe máy, Đất - nhà cấp 4 - nhà cũ, Chính chủ</t>
  </si>
  <si>
    <t>[SANPHAM]1819</t>
  </si>
  <si>
    <t>261.15.78.7E Đình Phong Phú</t>
  </si>
  <si>
    <t>25/07/2024 10:57</t>
  </si>
  <si>
    <t>https://data.thienkhoi.com/Hang/Detail/f1fme4-lz0qsm1u-7a2303de</t>
  </si>
  <si>
    <t>TK-2303DE</t>
  </si>
  <si>
    <t>261.15.78.7E</t>
  </si>
  <si>
    <t>Đình Phong Phú</t>
  </si>
  <si>
    <t>a Thìn</t>
  </si>
  <si>
    <t>xxxxxx2883</t>
  </si>
  <si>
    <t>ĐC Văn Anh</t>
  </si>
  <si>
    <t>95.19 Đường số 4 Cư Xá Đô Thành</t>
  </si>
  <si>
    <t>25/07/2024 10:41</t>
  </si>
  <si>
    <t>https://data.thienkhoi.com/Hang/Detail/fedr9f-lz0q8o5j-33e45aab</t>
  </si>
  <si>
    <t>TK-E45AAB</t>
  </si>
  <si>
    <t>Đường số 4 Cư Xá Đô Thành</t>
  </si>
  <si>
    <t>A Nên</t>
  </si>
  <si>
    <t>xxxxxx6951</t>
  </si>
  <si>
    <t>Hiếm, Để ở, Chủ cần bán gấp, Thế chấp ngân hàng</t>
  </si>
  <si>
    <t>238.5 Pasteur</t>
  </si>
  <si>
    <t>23/35m</t>
  </si>
  <si>
    <t>25/07/2024 10:31</t>
  </si>
  <si>
    <t>https://data.thienkhoi.com/Hang/Detail/g8jbe1-lz0pux32-bbe16bfe</t>
  </si>
  <si>
    <t>TK-E16BFE</t>
  </si>
  <si>
    <t>Pasteur</t>
  </si>
  <si>
    <t>Bình</t>
  </si>
  <si>
    <t>[SANPHAM]1822</t>
  </si>
  <si>
    <t>171.6.7 Nguyễn Quý Yêm</t>
  </si>
  <si>
    <t>25/07/2024 10:28</t>
  </si>
  <si>
    <t>https://data.thienkhoi.com/Hang/Detail/f1l3il-lz0prn9t-dabf283</t>
  </si>
  <si>
    <t>TK-ABF283</t>
  </si>
  <si>
    <t>171.6.7</t>
  </si>
  <si>
    <t>Nguyễn Quý Yêm</t>
  </si>
  <si>
    <t>xxxxxx0653</t>
  </si>
  <si>
    <t>Dòng tiền ổn định, Nội thất đẹp - giá trị, Để ở, Để kinh doanh, Chủ cần bán gấp, Chính chủ</t>
  </si>
  <si>
    <t>[SANPHAM]1823</t>
  </si>
  <si>
    <t>462.42.12 Cách Mạng Tháng 8</t>
  </si>
  <si>
    <t>31.5m</t>
  </si>
  <si>
    <t>25/07/2024 10:24</t>
  </si>
  <si>
    <t>https://data.thienkhoi.com/Hang/Detail/eykbrx-lz0pmxqr-d61bfb28</t>
  </si>
  <si>
    <t>TK-1BFB28</t>
  </si>
  <si>
    <t>462.42.12</t>
  </si>
  <si>
    <t>Trần Thế Thị Yến Linh</t>
  </si>
  <si>
    <t>xxxxxx2852</t>
  </si>
  <si>
    <t>[SANPHAM]1824</t>
  </si>
  <si>
    <t>182 khu phố 5( 30 đường số 15) đường số 15</t>
  </si>
  <si>
    <t>25/07/2024 09:41</t>
  </si>
  <si>
    <t>https://data.thienkhoi.com/Hang/Detail/fwojw1-lz0o2nje-9a20d6a9</t>
  </si>
  <si>
    <t>TK-20D6A9</t>
  </si>
  <si>
    <t>182 khu phố 5( 30 đường số 15)</t>
  </si>
  <si>
    <t>đường số 15</t>
  </si>
  <si>
    <t>xxxxxx9029</t>
  </si>
  <si>
    <t>Dòng tiền ổn định, Để ở, Để kinh doanh, Mặt phố</t>
  </si>
  <si>
    <t>[SANPHAM]1825</t>
  </si>
  <si>
    <t>156.31 Bình Thới</t>
  </si>
  <si>
    <t>25/07/2024 09:32</t>
  </si>
  <si>
    <t>https://data.thienkhoi.com/Hang/Detail/fhrkzx-lz0nrpri-50d29e10</t>
  </si>
  <si>
    <t>TK-D29E10</t>
  </si>
  <si>
    <t>Bình Thới</t>
  </si>
  <si>
    <t>A Kiệt</t>
  </si>
  <si>
    <t>[SANPHAM]1826</t>
  </si>
  <si>
    <t>409.10 Tân Hoà Đông</t>
  </si>
  <si>
    <t>324m</t>
  </si>
  <si>
    <t>16.7m</t>
  </si>
  <si>
    <t>25/07/2024 09:19</t>
  </si>
  <si>
    <t>https://data.thienkhoi.com/Hang/Detail/f1fmhi-lz0nazpw-fbf876fb</t>
  </si>
  <si>
    <t>TK-F876FB</t>
  </si>
  <si>
    <t>anh Tài</t>
  </si>
  <si>
    <t>xxxxxx4696</t>
  </si>
  <si>
    <t>Triệu đô, Để ở, Để kinh doanh, Lãi vốn (rẻ), Chính chủ, Lô góc</t>
  </si>
  <si>
    <t>[SANPHAM]1827</t>
  </si>
  <si>
    <t>44.14 Vườn Lài</t>
  </si>
  <si>
    <t>25/07/2024 08:59</t>
  </si>
  <si>
    <t>https://data.thienkhoi.com/Hang/Detail/ezshng-lz0ml783-a76ab4ad</t>
  </si>
  <si>
    <t>TK-6AB4AD</t>
  </si>
  <si>
    <t>Vườn Lài</t>
  </si>
  <si>
    <t xml:space="preserve">Huỳnh Cao Vĩnh </t>
  </si>
  <si>
    <t>xxxxxx0058</t>
  </si>
  <si>
    <t>1.29 Huỳnh lan khanh</t>
  </si>
  <si>
    <t>101.1m</t>
  </si>
  <si>
    <t>26 tỷ</t>
  </si>
  <si>
    <t>26/07/2024 23:05</t>
  </si>
  <si>
    <t>https://data.thienkhoi.com/Hang/Detail/615o5o-lz2w9616-2c96bfde</t>
  </si>
  <si>
    <t>TK-96BFDE</t>
  </si>
  <si>
    <t>Huỳnh lan khanh</t>
  </si>
  <si>
    <t>Hoàng ngọc Hưng</t>
  </si>
  <si>
    <t>xxxxxx9494</t>
  </si>
  <si>
    <t>Triệu đô, Hiếm, Chủ cần bán gấp, Hẻm ô tô</t>
  </si>
  <si>
    <t>133.60.16 ni sư huỳnh liên</t>
  </si>
  <si>
    <t>3.36 tỷ</t>
  </si>
  <si>
    <t>Lâm Ngọc Châu</t>
  </si>
  <si>
    <t>26/07/2024 22:52</t>
  </si>
  <si>
    <t>https://data.thienkhoi.com/Hang/Detail/cps8pk-lz2vsk8t-52fcac3d</t>
  </si>
  <si>
    <t>TK-FCAC3D</t>
  </si>
  <si>
    <t>133.60.16</t>
  </si>
  <si>
    <t xml:space="preserve">Nguyễn Anh Đức </t>
  </si>
  <si>
    <t>Chủ cần bán gấp, Đất - nhà cấp 4 - nhà cũ, Dân đầu tư</t>
  </si>
  <si>
    <t>Số thửa 90 số tờ 14 Ấp 5 Đinh Văn Ước</t>
  </si>
  <si>
    <t>26/07/2024 22:24</t>
  </si>
  <si>
    <t>https://data.thienkhoi.com/Hang/Detail/fi1y4q-lz2us99x-b1a088cd</t>
  </si>
  <si>
    <t>TK-A088CD</t>
  </si>
  <si>
    <t>Ấp 5 Đinh Văn Ước</t>
  </si>
  <si>
    <t>124/67/26 Xô Viết Nghệ Tĩnh</t>
  </si>
  <si>
    <t>26/07/2024 22:21</t>
  </si>
  <si>
    <t>https://data.thienkhoi.com/Hang/Detail/5vioks-lz2uou36-49b9c35d</t>
  </si>
  <si>
    <t>TK-B9C35D</t>
  </si>
  <si>
    <t>124/67/26</t>
  </si>
  <si>
    <t>Hoàng Thị Quý</t>
  </si>
  <si>
    <t>[SANPHAM]1829</t>
  </si>
  <si>
    <t>670.87.20 Đoàn Văn Bơ</t>
  </si>
  <si>
    <t>56.5m</t>
  </si>
  <si>
    <t>26/07/2024 22:14</t>
  </si>
  <si>
    <t>https://data.thienkhoi.com/Hang/Detail/d7c6bm-lz2ufjng-2c18ad9</t>
  </si>
  <si>
    <t>TK-C18AD9</t>
  </si>
  <si>
    <t>670.87.20</t>
  </si>
  <si>
    <t>Nguyễn Minh Duy</t>
  </si>
  <si>
    <t>xxxxxx6665</t>
  </si>
  <si>
    <t>[SANPHAM]1830</t>
  </si>
  <si>
    <t>352.50 Gò Dầu</t>
  </si>
  <si>
    <t>26/07/2024 22:01</t>
  </si>
  <si>
    <t>https://data.thienkhoi.com/Hang/Detail/fhgko8-lz2tyq39-8bb3085e</t>
  </si>
  <si>
    <t>TK-B3085E</t>
  </si>
  <si>
    <t>Gò Dầu</t>
  </si>
  <si>
    <t>a Vĩ</t>
  </si>
  <si>
    <t>xxxxxx7056</t>
  </si>
  <si>
    <t>[SANPHAM]1831</t>
  </si>
  <si>
    <t>47 Nguyễn Chế Nghĩa</t>
  </si>
  <si>
    <t>47.4/60m</t>
  </si>
  <si>
    <t>9.85 tỷ</t>
  </si>
  <si>
    <t>26/07/2024 21:52</t>
  </si>
  <si>
    <t>https://data.thienkhoi.com/Hang/Detail/fi1y4q-lz2tnnlv-6734921c</t>
  </si>
  <si>
    <t>TK-34921C</t>
  </si>
  <si>
    <t xml:space="preserve">Hàng Lê Trung </t>
  </si>
  <si>
    <t>Dòng tiền ổn định, Hiếm, Nội thất đẹp - giá trị, Để ở, Để kinh doanh, Lãi vốn (rẻ), Chủ cần bán gấp, Hẻm ô tô, Đất - nhà cấp 4 - nhà cũ, Chính chủ, Thế chấp ngân hàng, Mặt phố</t>
  </si>
  <si>
    <t>[SANPHAM]1832</t>
  </si>
  <si>
    <t>290A.61 Dương Bá Trạc</t>
  </si>
  <si>
    <t>68.5m</t>
  </si>
  <si>
    <t>26/07/2024 21:13</t>
  </si>
  <si>
    <t>https://data.thienkhoi.com/Hang/Detail/fhgko8-lz2s8eaj-7bfbdf22</t>
  </si>
  <si>
    <t>TK-FBDF22</t>
  </si>
  <si>
    <t>290A.61</t>
  </si>
  <si>
    <t>Dương Bá Trạc</t>
  </si>
  <si>
    <t>Cô Yến</t>
  </si>
  <si>
    <t>xxxxxx7306</t>
  </si>
  <si>
    <t>[SANPHAM]1833</t>
  </si>
  <si>
    <t>434.20.4 Phạm Văn Chiêu</t>
  </si>
  <si>
    <t>10.86 tỷ</t>
  </si>
  <si>
    <t>26/07/2024 20:58</t>
  </si>
  <si>
    <t>https://data.thienkhoi.com/Hang/Detail/5s2skc-lz2rq32w-63d449fe</t>
  </si>
  <si>
    <t>TK-D449FE</t>
  </si>
  <si>
    <t>434.20.4</t>
  </si>
  <si>
    <t>Dòng tiền ổn định, Hiếm, Nội thất đẹp - giá trị, Hẻm ô tô, Chính chủ, Thang máy</t>
  </si>
  <si>
    <t>[SANPHAM]1834</t>
  </si>
  <si>
    <t>256A Bàu Cát</t>
  </si>
  <si>
    <t>86/110m</t>
  </si>
  <si>
    <t>26/07/2024 20:52</t>
  </si>
  <si>
    <t>https://data.thienkhoi.com/Hang/Detail/fpdmsx-lz2ridn7-9be07f3c</t>
  </si>
  <si>
    <t>TK-E07F3C</t>
  </si>
  <si>
    <t>256A</t>
  </si>
  <si>
    <t>Lê Hữu Bản</t>
  </si>
  <si>
    <t>xxxxxx6273</t>
  </si>
  <si>
    <t>Triệu đô, Dòng tiền ổn định, Hiếm, Nội thất đẹp - giá trị, Để ở, Để kinh doanh, Chủ cần bán gấp, Chính chủ, Thế chấp ngân hàng</t>
  </si>
  <si>
    <t>[SANPHAM]1835</t>
  </si>
  <si>
    <t>74.5 ( Số Củ: C19.48A.5 Liên Khu 2 - 5</t>
  </si>
  <si>
    <t>26/07/2024 20:33</t>
  </si>
  <si>
    <t>https://data.thienkhoi.com/Hang/Detail/fpdmsx-lz2qtfrb-80c1a6e6</t>
  </si>
  <si>
    <t>TK-C1A6E6</t>
  </si>
  <si>
    <t>74.5 ( Số Củ: C19.48A.5</t>
  </si>
  <si>
    <t>Liên Khu 2 - 5</t>
  </si>
  <si>
    <t>Quách Ngọc Em</t>
  </si>
  <si>
    <t>xxxxxx6662</t>
  </si>
  <si>
    <t>[SANPHAM]1836</t>
  </si>
  <si>
    <t>100 Nguyễn Du</t>
  </si>
  <si>
    <t>64.7/76m</t>
  </si>
  <si>
    <t>26/07/2024 20:26</t>
  </si>
  <si>
    <t>https://data.thienkhoi.com/Hang/Detail/f06c2q-lz2qk1bj-8fdc0849</t>
  </si>
  <si>
    <t>TK-DC0849</t>
  </si>
  <si>
    <t>Hồ Quang Lập</t>
  </si>
  <si>
    <t>86.35 Phan Tây Hồ</t>
  </si>
  <si>
    <t>26/07/2024 19:20</t>
  </si>
  <si>
    <t>https://data.thienkhoi.com/Hang/Detail/6hianw-lz2o7dk5-b606f821</t>
  </si>
  <si>
    <t>TK-06F821</t>
  </si>
  <si>
    <t>Quyền</t>
  </si>
  <si>
    <t>36.16D Cù Lao</t>
  </si>
  <si>
    <t>26/07/2024 17:38</t>
  </si>
  <si>
    <t>https://data.thienkhoi.com/Hang/Detail/f0jakc-lz2kkzr4-40f12988</t>
  </si>
  <si>
    <t>TK-F12988</t>
  </si>
  <si>
    <t>36.16D</t>
  </si>
  <si>
    <t>Cù Lao</t>
  </si>
  <si>
    <t>anh Nhân</t>
  </si>
  <si>
    <t>xxxxxx7955</t>
  </si>
  <si>
    <t>[SANPHAM]1839</t>
  </si>
  <si>
    <t>59/26/52 Huỳnh Tịnh Của</t>
  </si>
  <si>
    <t>26/07/2024 17:37</t>
  </si>
  <si>
    <t>https://data.thienkhoi.com/Hang/Detail/5vioks-lz2kjpdk-475c3ebd</t>
  </si>
  <si>
    <t>TK-5C3EBD</t>
  </si>
  <si>
    <t>59/26/52</t>
  </si>
  <si>
    <t>Huỳnh Bảo Phương</t>
  </si>
  <si>
    <t>[SANPHAM]1840</t>
  </si>
  <si>
    <t>26/07/2024 16:36</t>
  </si>
  <si>
    <t>https://data.thienkhoi.com/Hang/Detail/exgycy-lz2ic9ha-829fb698</t>
  </si>
  <si>
    <t>TK-9FB698</t>
  </si>
  <si>
    <t>Dòng tiền ổn định, Để ở, Chủ cần bán gấp, Thế chấp ngân hàng</t>
  </si>
  <si>
    <t>75 Quốc Lộ 1A  Thạnh Xuân</t>
  </si>
  <si>
    <t>1,889/2,634m</t>
  </si>
  <si>
    <t>68 tỷ</t>
  </si>
  <si>
    <t>26/07/2024 16:34</t>
  </si>
  <si>
    <t>https://data.thienkhoi.com/Hang/Detail/8e1d9f7e-13f5-4ee1-97a0-c9b319187760</t>
  </si>
  <si>
    <t>TK-187760</t>
  </si>
  <si>
    <t>Phường Thạnh Xuân</t>
  </si>
  <si>
    <t xml:space="preserve">75 Quốc Lộ 1A </t>
  </si>
  <si>
    <t>ĐINH VĂN MINH</t>
  </si>
  <si>
    <t>Triệu đô, Hiếm, Để ở, Để kinh doanh, Lãi vốn (rẻ), Chủ cần bán gấp, Hẻm ô tô, Đất - nhà cấp 4 - nhà cũ, Chính chủ, Mặt phố</t>
  </si>
  <si>
    <t>[SANPHAM]1842</t>
  </si>
  <si>
    <t>635.7 Nguyễn Đình Chiểu</t>
  </si>
  <si>
    <t>33.5m</t>
  </si>
  <si>
    <t>26/07/2024 16:08</t>
  </si>
  <si>
    <t>https://data.thienkhoi.com/Hang/Detail/f753m6-lz2hchcd-c90a7515</t>
  </si>
  <si>
    <t>TK-0A7515</t>
  </si>
  <si>
    <t xml:space="preserve">E Bảo </t>
  </si>
  <si>
    <t>xxxxxx9961</t>
  </si>
  <si>
    <t>Để ở, Chủ cần bán gấp, Hẻm ô tô, Chính chủ, Thế chấp ngân hàng</t>
  </si>
  <si>
    <t>14.6 Trần Hữu Trang</t>
  </si>
  <si>
    <t>16/05/2024 12:25</t>
  </si>
  <si>
    <t>https://data.thienkhoi.com/Hang/Detail/gbleh3-lw8t4cyi-e831c8c7</t>
  </si>
  <si>
    <t>TK-31C8C7</t>
  </si>
  <si>
    <t xml:space="preserve">Nguyễn Huỳnh Xuân Đào </t>
  </si>
  <si>
    <t>xxxxxx7868</t>
  </si>
  <si>
    <t>Để ở, Hẻm xe máy, Chưa được cấp CNQSD, Chính chủ</t>
  </si>
  <si>
    <t>[SANPHAM]1844</t>
  </si>
  <si>
    <t>189.22G Hoàng Hoa Thám</t>
  </si>
  <si>
    <t>42.1/58m</t>
  </si>
  <si>
    <t>26/07/2024 15:01</t>
  </si>
  <si>
    <t>https://data.thienkhoi.com/Hang/Detail/fef33f-lz2exzpl-27edfb61</t>
  </si>
  <si>
    <t>TK-EDFB61</t>
  </si>
  <si>
    <t>189.22G</t>
  </si>
  <si>
    <t>[SANPHAM]1845</t>
  </si>
  <si>
    <t>4M.4 Đường 827</t>
  </si>
  <si>
    <t>26/07/2024 14:49</t>
  </si>
  <si>
    <t>https://data.thienkhoi.com/Hang/Detail/eyu2mq-lz2ej1hi-73ab4772</t>
  </si>
  <si>
    <t>TK-AB4772</t>
  </si>
  <si>
    <t>4M.4</t>
  </si>
  <si>
    <t>Đường 827</t>
  </si>
  <si>
    <t>Bùi Văn Hương</t>
  </si>
  <si>
    <t>xxxxxx9864</t>
  </si>
  <si>
    <t>[SANPHAM]1846</t>
  </si>
  <si>
    <t>108.55L(118.29.16.15) Trần Văn Quang</t>
  </si>
  <si>
    <t>26/07/2024 13:46</t>
  </si>
  <si>
    <t>https://data.thienkhoi.com/Hang/Detail/ga83xy-lz2ca7ry-d2e2a5d2</t>
  </si>
  <si>
    <t>TK-E2A5D2</t>
  </si>
  <si>
    <t>108.55L(118.29.16.15)</t>
  </si>
  <si>
    <t>C Mai</t>
  </si>
  <si>
    <t>xxxxxx4383</t>
  </si>
  <si>
    <t>[SANPHAM]1847</t>
  </si>
  <si>
    <t>600 Nguyễn Thị Rành</t>
  </si>
  <si>
    <t>561.8m</t>
  </si>
  <si>
    <t>26/07/2024 11:30</t>
  </si>
  <si>
    <t>https://data.thienkhoi.com/Hang/Detail/fji0xi-lz27ex04-5318dc30</t>
  </si>
  <si>
    <t>TK-18DC30</t>
  </si>
  <si>
    <t>Nguyễn Thị Rành</t>
  </si>
  <si>
    <t>Viên</t>
  </si>
  <si>
    <t>xxxxxx6556</t>
  </si>
  <si>
    <t>La Mạnh Hải</t>
  </si>
  <si>
    <t>Dòng tiền ổn định, Nội thất đẹp - giá trị, Để kinh doanh, Lãi vốn (rẻ), Hẻm ô tô, Đất - nhà cấp 4 - nhà cũ, Chính chủ, Mặt phố</t>
  </si>
  <si>
    <t>[SANPHAM]1848</t>
  </si>
  <si>
    <t>190.6 Phan Văn Trị</t>
  </si>
  <si>
    <t>45/63m</t>
  </si>
  <si>
    <t>26/07/2024 11:14</t>
  </si>
  <si>
    <t>https://data.thienkhoi.com/Hang/Detail/f3hvkm-lz26v08x-5084abc2</t>
  </si>
  <si>
    <t>TK-84ABC2</t>
  </si>
  <si>
    <t>[SANPHAM]1849</t>
  </si>
  <si>
    <t>169.2.5.12 Nguyễn Phúc Chu</t>
  </si>
  <si>
    <t>26/07/2024 10:49</t>
  </si>
  <si>
    <t>https://data.thienkhoi.com/Hang/Detail/ech0lo-lz25y6k4-61d0c890</t>
  </si>
  <si>
    <t>TK-D0C890</t>
  </si>
  <si>
    <t>169.2.5.12</t>
  </si>
  <si>
    <t>Đoàn Ngọc Cảnh</t>
  </si>
  <si>
    <t>Hiếm, Nội thất đẹp - giá trị, Để ở, Để kinh doanh, Chủ cần bán gấp, Hẻm xe máy, Dân đầu tư</t>
  </si>
  <si>
    <t>[SANPHAM]1850</t>
  </si>
  <si>
    <t>67.66.1.10 Bờ Bao Tân Thắng</t>
  </si>
  <si>
    <t>17/25m</t>
  </si>
  <si>
    <t>26/07/2024 10:44</t>
  </si>
  <si>
    <t>https://data.thienkhoi.com/Hang/Detail/fiihb2-lz25sgw0-b83e965c</t>
  </si>
  <si>
    <t>TK-3E965C</t>
  </si>
  <si>
    <t>67.66.1.10</t>
  </si>
  <si>
    <t>[SANPHAM]1851</t>
  </si>
  <si>
    <t>26/07/2024 10:42</t>
  </si>
  <si>
    <t>https://data.thienkhoi.com/Hang/Detail/ezbi8a-lz25pn47-5f9ab3b1</t>
  </si>
  <si>
    <t>TK-9AB3B1</t>
  </si>
  <si>
    <t>Triệu đô, Dòng tiền ổn định, Hiếm, Nội thất đẹp - giá trị, Để kinh doanh, Chủ cần bán gấp, Chính chủ, Thang máy, Mặt phố</t>
  </si>
  <si>
    <t>212.96 Thoại Ngọc Hầu</t>
  </si>
  <si>
    <t>26/07/2024 10:31</t>
  </si>
  <si>
    <t>https://data.thienkhoi.com/Hang/Detail/f0i68s-lz25bcth-ae71d08e</t>
  </si>
  <si>
    <t>TK-71D08E</t>
  </si>
  <si>
    <t>xxxxxx1141</t>
  </si>
  <si>
    <t>[SANPHAM]1853</t>
  </si>
  <si>
    <t>84 Mai Văn Vĩnh</t>
  </si>
  <si>
    <t>26/07/2024 09:27</t>
  </si>
  <si>
    <t>https://data.thienkhoi.com/Hang/Detail/d82g3w-lz231dxy-c34bea31</t>
  </si>
  <si>
    <t>TK-4BEA31</t>
  </si>
  <si>
    <t>Mai Văn Vĩnh</t>
  </si>
  <si>
    <t>Chú Hùng</t>
  </si>
  <si>
    <t>xxxxxx0482</t>
  </si>
  <si>
    <t>Triệu đô, Dòng tiền ổn định, Chính chủ, Mặt phố</t>
  </si>
  <si>
    <t>[SANPHAM]1095</t>
  </si>
  <si>
    <t>66 Nguyễn Đình Chiểu</t>
  </si>
  <si>
    <t>15/03/2024 11:20</t>
  </si>
  <si>
    <t>https://data.thienkhoi.com/Hang/Detail/g8oyo7-lts5hy6f-cfd5e9a7</t>
  </si>
  <si>
    <t>TK-D5E9A7</t>
  </si>
  <si>
    <t>Anh Trường</t>
  </si>
  <si>
    <t>xxxxxx0044</t>
  </si>
  <si>
    <t>[SANPHAM]1855</t>
  </si>
  <si>
    <t>26/07/2024 08:41</t>
  </si>
  <si>
    <t>https://data.thienkhoi.com/Hang/Detail/fgq80w-lz21ehiq-a7afe301</t>
  </si>
  <si>
    <t>TK-AFE301</t>
  </si>
  <si>
    <t>[SANPHAM]1856</t>
  </si>
  <si>
    <t>2A104 Trần Văn giàu</t>
  </si>
  <si>
    <t>800m</t>
  </si>
  <si>
    <t>48.5 tỷ</t>
  </si>
  <si>
    <t>26/07/2024 07:11</t>
  </si>
  <si>
    <t>https://data.thienkhoi.com/Hang/Detail/fzvv3z-lz1y6grf-a8cce83b</t>
  </si>
  <si>
    <t>TK-CCE83B</t>
  </si>
  <si>
    <t>2A104</t>
  </si>
  <si>
    <t>Trần Văn giàu</t>
  </si>
  <si>
    <t xml:space="preserve">Mai Thị Sự </t>
  </si>
  <si>
    <t>xxxxxx1548</t>
  </si>
  <si>
    <t>Triệu đô, Hiếm, Chủ cần bán gấp</t>
  </si>
  <si>
    <t>65.66 Nguyễn Đình Chiểu</t>
  </si>
  <si>
    <t>21.1m</t>
  </si>
  <si>
    <t>27/07/2024 23:33</t>
  </si>
  <si>
    <t>https://data.thienkhoi.com/Hang/Detail/fef33f-lz4cp3as-1ada5d99</t>
  </si>
  <si>
    <t>TK-DA5D99</t>
  </si>
  <si>
    <t>[SANPHAM]1857</t>
  </si>
  <si>
    <t>361 Phạm Hùng</t>
  </si>
  <si>
    <t>27/07/2024 23:14</t>
  </si>
  <si>
    <t>https://data.thienkhoi.com/Hang/Detail/fi1y4q-lz4c105r-faf504d9</t>
  </si>
  <si>
    <t>TK-F504D9</t>
  </si>
  <si>
    <t>Bùi Văn Phúc</t>
  </si>
  <si>
    <t>xxxxxx8288</t>
  </si>
  <si>
    <t>Triệu đô, Dòng tiền ổn định, Để ở, Để kinh doanh, Lãi vốn (rẻ), Chủ cần bán gấp, Hẻm ô tô, Đất - nhà cấp 4 - nhà cũ, Chính chủ, Mặt phố, Lô góc</t>
  </si>
  <si>
    <t>[SANPHAM]1858</t>
  </si>
  <si>
    <t>38 Đinh Công Tráng</t>
  </si>
  <si>
    <t>27/07/2024 22:46</t>
  </si>
  <si>
    <t>https://data.thienkhoi.com/Hang/Detail/g10hh3-lz4b0jb6-9520415b</t>
  </si>
  <si>
    <t>TK-20415B</t>
  </si>
  <si>
    <t>Tân Định</t>
  </si>
  <si>
    <t>Đinh Công Tráng</t>
  </si>
  <si>
    <t>a Nghiêm, quyết định giá</t>
  </si>
  <si>
    <t>Triệu đô, Hiếm, Để ở, Để kinh doanh, Chủ cần bán gấp, Hẻm ô tô, Đất - nhà cấp 4 - nhà cũ, Mặt phố</t>
  </si>
  <si>
    <t>[SANPHAM]1859</t>
  </si>
  <si>
    <t>12.3 Lưu Chí Hiếu</t>
  </si>
  <si>
    <t>72/92m</t>
  </si>
  <si>
    <t>27/07/2024 22:18</t>
  </si>
  <si>
    <t>https://data.thienkhoi.com/Hang/Detail/ezshng-lz4a0zyr-e82bba71</t>
  </si>
  <si>
    <t>TK-2BBA71</t>
  </si>
  <si>
    <t>[SANPHAM]1860</t>
  </si>
  <si>
    <t>316.5.2 đường số 7</t>
  </si>
  <si>
    <t>27/07/2024 21:26</t>
  </si>
  <si>
    <t>https://data.thienkhoi.com/Hang/Detail/filc6e-lz4853uu-88afc36a</t>
  </si>
  <si>
    <t>TK-AFC36A</t>
  </si>
  <si>
    <t>316.5.2</t>
  </si>
  <si>
    <t>đường số 7</t>
  </si>
  <si>
    <t>a Nghĩa</t>
  </si>
  <si>
    <t>xxxxxx0262</t>
  </si>
  <si>
    <t>[SANPHAM]1861</t>
  </si>
  <si>
    <t>128.71 Huỳnh Tấn Phát</t>
  </si>
  <si>
    <t>40/79m</t>
  </si>
  <si>
    <t>27/07/2024 21:03</t>
  </si>
  <si>
    <t>https://data.thienkhoi.com/Hang/Detail/fgr59l-lz47cl4i-47cb9049</t>
  </si>
  <si>
    <t>TK-CB9049</t>
  </si>
  <si>
    <t>Anh Nhựt</t>
  </si>
  <si>
    <t>xxxxxx9695</t>
  </si>
  <si>
    <t>[SANPHAM]1862</t>
  </si>
  <si>
    <t>Thửa 784 Tờ 21 ( 15.4 ) Nguyễn Văn Tạo</t>
  </si>
  <si>
    <t>27/07/2024 18:56</t>
  </si>
  <si>
    <t>https://data.thienkhoi.com/Hang/Detail/bmm5z8-lz42s1f4-12687211</t>
  </si>
  <si>
    <t>TK-687211</t>
  </si>
  <si>
    <t>Long Thới</t>
  </si>
  <si>
    <t>Thửa 784 Tờ 21 ( 15.4 )</t>
  </si>
  <si>
    <t>Nguyễn Văn Tạo</t>
  </si>
  <si>
    <t>nguyễn thị phẳng</t>
  </si>
  <si>
    <t>xxxxxx7962</t>
  </si>
  <si>
    <t>[SANPHAM]1863</t>
  </si>
  <si>
    <t>42 Đường số 50</t>
  </si>
  <si>
    <t>27/07/2024 16:16</t>
  </si>
  <si>
    <t>https://data.thienkhoi.com/Hang/Detail/ez29o4-lz3x3fxu-4c4092e4</t>
  </si>
  <si>
    <t>TK-4092E4</t>
  </si>
  <si>
    <t>Đường số 50</t>
  </si>
  <si>
    <t>Anh Luật</t>
  </si>
  <si>
    <t>xxxxxx9789</t>
  </si>
  <si>
    <t>Dòng tiền ổn định, Hiếm, Để ở, Để kinh doanh, Lãi vốn (rẻ), Chính chủ, Thế chấp ngân hàng, Mặt phố</t>
  </si>
  <si>
    <t>[SANPHAM]1864</t>
  </si>
  <si>
    <t>50.31 Hoà Bình</t>
  </si>
  <si>
    <t>27/07/2024 16:09</t>
  </si>
  <si>
    <t>https://data.thienkhoi.com/Hang/Detail/g8jbe1-lz3wtjad-22ce1e2c</t>
  </si>
  <si>
    <t>TK-CE1E2C</t>
  </si>
  <si>
    <t>Hoà Bình</t>
  </si>
  <si>
    <t>xxxxxx3624</t>
  </si>
  <si>
    <t>[SANPHAM]1865</t>
  </si>
  <si>
    <t>4M.9 Đường 827</t>
  </si>
  <si>
    <t>27/07/2024 16:01</t>
  </si>
  <si>
    <t>https://data.thienkhoi.com/Hang/Detail/eyu2mq-lz3wk0kc-d051e7ba</t>
  </si>
  <si>
    <t>TK-51E7BA</t>
  </si>
  <si>
    <t>4M.9</t>
  </si>
  <si>
    <t>Nguyễn Trí Thảo</t>
  </si>
  <si>
    <t>xxxxxx0865</t>
  </si>
  <si>
    <t>[SANPHAM]1866</t>
  </si>
  <si>
    <t>31.1 (Thửa đất 667+668+669 tờ bản đồ 37) Đường 113</t>
  </si>
  <si>
    <t>350.5m</t>
  </si>
  <si>
    <t>16.4m</t>
  </si>
  <si>
    <t>27/07/2024 15:48</t>
  </si>
  <si>
    <t>https://data.thienkhoi.com/Hang/Detail/fg2v5l-lz3w3jmv-dba6062c</t>
  </si>
  <si>
    <t>TK-A6062C</t>
  </si>
  <si>
    <t>31.1 (Thửa đất 667+668+669 tờ bản đồ 37)</t>
  </si>
  <si>
    <t>Đường 113</t>
  </si>
  <si>
    <t>Trịnh Thị Kim Nhung</t>
  </si>
  <si>
    <t>xxxxxx0644</t>
  </si>
  <si>
    <t>Dòng tiền ổn định, Hiếm, Để ở, Để kinh doanh, Chủ cần bán gấp, Hẻm ô tô, Đất - nhà cấp 4 - nhà cũ, Chính chủ, Thế chấp ngân hàng</t>
  </si>
  <si>
    <t>[SANPHAM]1867</t>
  </si>
  <si>
    <t>107.18 Phạm Văn Hai</t>
  </si>
  <si>
    <t>99/108m</t>
  </si>
  <si>
    <t>27/07/2024 15:21</t>
  </si>
  <si>
    <t>https://data.thienkhoi.com/Hang/Detail/exjeg2-lz3v4he2-4fa62727</t>
  </si>
  <si>
    <t>TK-A62727</t>
  </si>
  <si>
    <t>Cô Kim Anh</t>
  </si>
  <si>
    <t>xxxxxx7382</t>
  </si>
  <si>
    <t>Hiếm, Để kinh doanh, Lãi vốn (rẻ), Chủ cần bán gấp, Hẻm ô tô, Chính chủ, Thế chấp ngân hàng</t>
  </si>
  <si>
    <t>[SANPHAM]1868</t>
  </si>
  <si>
    <t>27/07/2024 14:49</t>
  </si>
  <si>
    <t>https://data.thienkhoi.com/Hang/Detail/ga83xy-lz3tyrto-8a0c1f69</t>
  </si>
  <si>
    <t>TK-0C1F69</t>
  </si>
  <si>
    <t>[SANPHAM]1869</t>
  </si>
  <si>
    <t>55.107.45 Thành Mỹ</t>
  </si>
  <si>
    <t>27/07/2024 13:52</t>
  </si>
  <si>
    <t>https://data.thienkhoi.com/Hang/Detail/exbe99-lz3rx6ub-a444f8c5</t>
  </si>
  <si>
    <t>TK-44F8C5</t>
  </si>
  <si>
    <t>55.107.45</t>
  </si>
  <si>
    <t>Nguyễn Năng Tùng</t>
  </si>
  <si>
    <t>xxxxxx9585</t>
  </si>
  <si>
    <t>[SANPHAM]1870</t>
  </si>
  <si>
    <t>372.15.13P Cách Mạng Tháng 8</t>
  </si>
  <si>
    <t>52.9/60m</t>
  </si>
  <si>
    <t>27/07/2024 13:29</t>
  </si>
  <si>
    <t>https://data.thienkhoi.com/Hang/Detail/etyv33-lz3r4rwm-57ac3a5a</t>
  </si>
  <si>
    <t>TK-AC3A5A</t>
  </si>
  <si>
    <t>372.15.13P</t>
  </si>
  <si>
    <t>chị Uyển</t>
  </si>
  <si>
    <t>xxxxxx7972</t>
  </si>
  <si>
    <t>Nội thất đẹp - giá trị, Để ở, Lãi vốn (rẻ), Chủ cần bán gấp, Hẻm ô tô</t>
  </si>
  <si>
    <t>[SANPHAM]1871</t>
  </si>
  <si>
    <t>1051 nguyễn văn quá</t>
  </si>
  <si>
    <t>27/07/2024 13:13</t>
  </si>
  <si>
    <t>https://data.thienkhoi.com/Hang/Detail/fgcbj4-lz3qjz22-28d003ef</t>
  </si>
  <si>
    <t>TK-D003EF</t>
  </si>
  <si>
    <t>nguyễn văn quá</t>
  </si>
  <si>
    <t>a Duy</t>
  </si>
  <si>
    <t>xxxxxx2490</t>
  </si>
  <si>
    <t>[SANPHAM]1872</t>
  </si>
  <si>
    <t>1199.35 Phạm Thế Hiển</t>
  </si>
  <si>
    <t>27/07/2024 12:50</t>
  </si>
  <si>
    <t>https://data.thienkhoi.com/Hang/Detail/fejv9u-lz3pqekg-c6b9297</t>
  </si>
  <si>
    <t>TK-6B9297</t>
  </si>
  <si>
    <t>xxxxxx0933</t>
  </si>
  <si>
    <t>[SANPHAM]1873</t>
  </si>
  <si>
    <t>359.48 Lê Văn Sỹ</t>
  </si>
  <si>
    <t>23/36m</t>
  </si>
  <si>
    <t>9.399 tỷ</t>
  </si>
  <si>
    <t>27/07/2024 12:32</t>
  </si>
  <si>
    <t>https://data.thienkhoi.com/Hang/Detail/fxte3z-lz3p31vs-44fee674</t>
  </si>
  <si>
    <t>TK-FEE674</t>
  </si>
  <si>
    <t xml:space="preserve">Phan Gia Hân </t>
  </si>
  <si>
    <t>xxxxxx5820</t>
  </si>
  <si>
    <t>[SANPHAM]1874</t>
  </si>
  <si>
    <t>607.10.15 Bến Ba Đình</t>
  </si>
  <si>
    <t>28/41m</t>
  </si>
  <si>
    <t>3.05 tỷ</t>
  </si>
  <si>
    <t>27/07/2024 12:12</t>
  </si>
  <si>
    <t>https://data.thienkhoi.com/Hang/Detail/f139q8-lz3odhmf-5519140e</t>
  </si>
  <si>
    <t>TK-19140E</t>
  </si>
  <si>
    <t>607.10.15</t>
  </si>
  <si>
    <t>Bến Ba Đình</t>
  </si>
  <si>
    <t>Chú Năm</t>
  </si>
  <si>
    <t>xxxxxx4876</t>
  </si>
  <si>
    <t>[SANPHAM]1875</t>
  </si>
  <si>
    <t>23 Phạm Văn Đồng</t>
  </si>
  <si>
    <t>27/07/2024 11:57</t>
  </si>
  <si>
    <t>https://data.thienkhoi.com/Hang/Detail/f1flw6-lz3nudqh-ce08d7f4</t>
  </si>
  <si>
    <t>TK-08D7F4</t>
  </si>
  <si>
    <t>cô L</t>
  </si>
  <si>
    <t>xxxxxx7735</t>
  </si>
  <si>
    <t>[SANPHAM]1876</t>
  </si>
  <si>
    <t>322.12.2 Vĩnh Viễn</t>
  </si>
  <si>
    <t>27/07/2024 10:49</t>
  </si>
  <si>
    <t>https://data.thienkhoi.com/Hang/Detail/dvuwb1-lz3leinu-879d3ea9</t>
  </si>
  <si>
    <t>TK-9D3EA9</t>
  </si>
  <si>
    <t>322.12.2</t>
  </si>
  <si>
    <t>[SANPHAM]1877</t>
  </si>
  <si>
    <t>124.67.26 Xô Viết Nghệ Tĩnh</t>
  </si>
  <si>
    <t>27/07/2024 10:47</t>
  </si>
  <si>
    <t>https://data.thienkhoi.com/Hang/Detail/5vioks-lz3lbs40-bfd07296</t>
  </si>
  <si>
    <t>TK-D07296</t>
  </si>
  <si>
    <t>124.67.26</t>
  </si>
  <si>
    <t>[SANPHAM]1878</t>
  </si>
  <si>
    <t>163.25.26B Tô Hiến Thành</t>
  </si>
  <si>
    <t>7.2m</t>
  </si>
  <si>
    <t>27/07/2024 10:37</t>
  </si>
  <si>
    <t>https://data.thienkhoi.com/Hang/Detail/f04g19-lz3kzfq4-756fce00</t>
  </si>
  <si>
    <t>TK-6FCE00</t>
  </si>
  <si>
    <t>163.25.26B</t>
  </si>
  <si>
    <t>A Chung C Trâm</t>
  </si>
  <si>
    <t>Để ở, Để kinh doanh, Chủ cần bán gấp, Dân đầu tư</t>
  </si>
  <si>
    <t>[SANPHAM]1879</t>
  </si>
  <si>
    <t>12 Văn Thân</t>
  </si>
  <si>
    <t>158.3m</t>
  </si>
  <si>
    <t>27/07/2024 10:28</t>
  </si>
  <si>
    <t>https://data.thienkhoi.com/Hang/Detail/ez29o4-lz3knv3p-2da669f8</t>
  </si>
  <si>
    <t>TK-A669F8</t>
  </si>
  <si>
    <t>Văn Thân</t>
  </si>
  <si>
    <t>xxxxxx4013</t>
  </si>
  <si>
    <t>Triệu đô, Hiếm, Để kinh doanh, Lãi vốn (rẻ), Chủ cần bán gấp, Chính chủ, Mặt phố</t>
  </si>
  <si>
    <t>[SANPHAM]1880</t>
  </si>
  <si>
    <t>166.44 Trần Văn Dư</t>
  </si>
  <si>
    <t>96/114m</t>
  </si>
  <si>
    <t>https://data.thienkhoi.com/Hang/Detail/exuljb-lz3kn52u-761ebba0</t>
  </si>
  <si>
    <t>TK-1EBBA0</t>
  </si>
  <si>
    <t>Trần Văn Dư</t>
  </si>
  <si>
    <t>nguyễn quốc khánh</t>
  </si>
  <si>
    <t>xxxxxx8881</t>
  </si>
  <si>
    <t>Hiếm, Để ở, Chủ cần bán gấp, Hẻm ô tô, Chính chủ, Mặt phố</t>
  </si>
  <si>
    <t>[SANPHAM]1881</t>
  </si>
  <si>
    <t>113 Trương Chinh</t>
  </si>
  <si>
    <t>27/07/2024 10:12</t>
  </si>
  <si>
    <t>https://data.thienkhoi.com/Hang/Detail/cpno4h-lz3k2y5d-a3adae8d</t>
  </si>
  <si>
    <t>TK-ADAE8D</t>
  </si>
  <si>
    <t>Trương Chinh</t>
  </si>
  <si>
    <t>[SANPHAM]1882</t>
  </si>
  <si>
    <t>173.44.5.34C An Dương Vương</t>
  </si>
  <si>
    <t>27/07/2024 09:50</t>
  </si>
  <si>
    <t>https://data.thienkhoi.com/Hang/Detail/fiihb2-lz3jays0-41e5c989</t>
  </si>
  <si>
    <t>TK-E5C989</t>
  </si>
  <si>
    <t>173.44.5.34C</t>
  </si>
  <si>
    <t>An Dương Vương</t>
  </si>
  <si>
    <t>Kim</t>
  </si>
  <si>
    <t>xxxxxx0569</t>
  </si>
  <si>
    <t>[SANPHAM]1883</t>
  </si>
  <si>
    <t>173.44.5.34B An Dương Vương</t>
  </si>
  <si>
    <t>27/07/2024 09:47</t>
  </si>
  <si>
    <t>https://data.thienkhoi.com/Hang/Detail/fiihb2-lz3j6ogj-aa844eef</t>
  </si>
  <si>
    <t>TK-844EEF</t>
  </si>
  <si>
    <t>173.44.5.34B</t>
  </si>
  <si>
    <t>[SANPHAM]1884</t>
  </si>
  <si>
    <t>173.44.5.34A An Dương Vương</t>
  </si>
  <si>
    <t>27/07/2024 09:44</t>
  </si>
  <si>
    <t>https://data.thienkhoi.com/Hang/Detail/fiihb2-lz3j2ury-875c58d4</t>
  </si>
  <si>
    <t>TK-5C58D4</t>
  </si>
  <si>
    <t>173.44.5.34A</t>
  </si>
  <si>
    <t>[SANPHAM]1885</t>
  </si>
  <si>
    <t>8.4A Đường số 2</t>
  </si>
  <si>
    <t>27/07/2024 09:42</t>
  </si>
  <si>
    <t>https://data.thienkhoi.com/Hang/Detail/g8jzqt-lz3izrdk-8e94bb4f</t>
  </si>
  <si>
    <t>TK-94BB4F</t>
  </si>
  <si>
    <t>8.4A</t>
  </si>
  <si>
    <t>Võ Thị Nhơn</t>
  </si>
  <si>
    <t>xxxxxx8201</t>
  </si>
  <si>
    <t>Dòng tiền ổn định, Nội thất đẹp - giá trị, Để ở, Hẻm ô tô, Chính chủ, Thế chấp ngân hàng</t>
  </si>
  <si>
    <t>[SANPHAM]1886</t>
  </si>
  <si>
    <t>01 Nguyễn Đình Chi</t>
  </si>
  <si>
    <t>27/07/2024 09:41</t>
  </si>
  <si>
    <t>https://data.thienkhoi.com/Hang/Detail/ga83xy-lz3izhlp-1e6b50be</t>
  </si>
  <si>
    <t>TK-6B50BE</t>
  </si>
  <si>
    <t>Nguyễn Đình Chi</t>
  </si>
  <si>
    <t>Em Điệp</t>
  </si>
  <si>
    <t>[SANPHAM]1887</t>
  </si>
  <si>
    <t>173.44.5.34 An Dương Vương</t>
  </si>
  <si>
    <t>https://data.thienkhoi.com/Hang/Detail/fiihb2-lz3iyqlw-b819473c</t>
  </si>
  <si>
    <t>TK-19473C</t>
  </si>
  <si>
    <t>173.44.5.34</t>
  </si>
  <si>
    <t>[SANPHAM]1888</t>
  </si>
  <si>
    <t>27/07/2024 09:36</t>
  </si>
  <si>
    <t>https://data.thienkhoi.com/Hang/Detail/fef33f-lz3is9w2-4f0e9b69</t>
  </si>
  <si>
    <t>TK-0E9B69</t>
  </si>
  <si>
    <t>[SANPHAM]1889</t>
  </si>
  <si>
    <t>239 Trương Vĩnh Ký</t>
  </si>
  <si>
    <t>75.9m</t>
  </si>
  <si>
    <t>27/07/2024 08:05</t>
  </si>
  <si>
    <t>https://data.thienkhoi.com/Hang/Detail/fwxq8p-lz3fizne-f2dde8ba</t>
  </si>
  <si>
    <t>TK-DDE8BA</t>
  </si>
  <si>
    <t>Trương Vĩnh Ký</t>
  </si>
  <si>
    <t>anh Bá</t>
  </si>
  <si>
    <t>xxxxxx6255</t>
  </si>
  <si>
    <t>Dòng tiền ổn định, Hiếm, Để kinh doanh, Đất - nhà cấp 4 - nhà cũ, Chính chủ, Mặt phố</t>
  </si>
  <si>
    <t>353.8 Nguyễn Trọng Tuyển</t>
  </si>
  <si>
    <t>340m</t>
  </si>
  <si>
    <t>64 tỷ</t>
  </si>
  <si>
    <t>28/07/2024 01:55</t>
  </si>
  <si>
    <t>https://data.thienkhoi.com/Hang/Detail/24e9b64f-a539-42ff-b8ec-b4011d3ce7c8</t>
  </si>
  <si>
    <t>TK-3CE7C8</t>
  </si>
  <si>
    <t>Nguyễn Thị Minh Thuyên</t>
  </si>
  <si>
    <t>xxxxxx4349</t>
  </si>
  <si>
    <t>Triệu đô, Dòng tiền ổn định, Nội thất đẹp - giá trị, Để ở, Để kinh doanh, Chủ cần bán gấp, Hẻm ô tô, Chính chủ, Thế chấp ngân hàng, Thang máy</t>
  </si>
  <si>
    <t>[SANPHAM]1890</t>
  </si>
  <si>
    <t>198.10 Vạn Kiếp</t>
  </si>
  <si>
    <t>71/82m</t>
  </si>
  <si>
    <t>28/07/2024 08:51</t>
  </si>
  <si>
    <t>https://data.thienkhoi.com/Hang/Detail/exbe99-lz4wm5la-1629a65b</t>
  </si>
  <si>
    <t>TK-29A65B</t>
  </si>
  <si>
    <t>Vũ Tuyết Hạnh</t>
  </si>
  <si>
    <t>xxxxxx9097</t>
  </si>
  <si>
    <t>[SANPHAM]1891</t>
  </si>
  <si>
    <t>128.10 Bành Văn Trân</t>
  </si>
  <si>
    <t>28/07/2024 09:22</t>
  </si>
  <si>
    <t>https://data.thienkhoi.com/Hang/Detail/g4ribi-lz4xqsc9-88c50de8</t>
  </si>
  <si>
    <t>TK-C50DE8</t>
  </si>
  <si>
    <t>Phan Ngọc Lành</t>
  </si>
  <si>
    <t>Nội thất đẹp - giá trị, Để ở, Để kinh doanh, Chủ cần bán gấp, Hẻm ô tô, Chính chủ, Dân đầu tư</t>
  </si>
  <si>
    <t>[SANPHAM]1892</t>
  </si>
  <si>
    <t>28/07/2024 09:58</t>
  </si>
  <si>
    <t>https://data.thienkhoi.com/Hang/Detail/f06c2q-lz4z11k6-39fa9315</t>
  </si>
  <si>
    <t>TK-FA9315</t>
  </si>
  <si>
    <t>[SANPHAM]1893</t>
  </si>
  <si>
    <t>2.13 Hồng Hà</t>
  </si>
  <si>
    <t>28/07/2024 10:06</t>
  </si>
  <si>
    <t>https://data.thienkhoi.com/Hang/Detail/g10hh3-lz4zako2-50025bc</t>
  </si>
  <si>
    <t>TK-0025BC</t>
  </si>
  <si>
    <t>Hồng Hà</t>
  </si>
  <si>
    <t>Nghĩa cháu chủ nhà, quyết định giá</t>
  </si>
  <si>
    <t>xxxxxx2282</t>
  </si>
  <si>
    <t>[SANPHAM]1894</t>
  </si>
  <si>
    <t>120.1C Nguyễn Văn Đậu</t>
  </si>
  <si>
    <t>28/07/2024 10:31</t>
  </si>
  <si>
    <t>https://data.thienkhoi.com/Hang/Detail/6hianw-lz506hfq-64f9f546</t>
  </si>
  <si>
    <t>TK-F9F546</t>
  </si>
  <si>
    <t>120.1C</t>
  </si>
  <si>
    <t>Thịnh</t>
  </si>
  <si>
    <t>[SANPHAM]1895</t>
  </si>
  <si>
    <t>958.41 Hậu Giang</t>
  </si>
  <si>
    <t>28/07/2024 10:32</t>
  </si>
  <si>
    <t>https://data.thienkhoi.com/Hang/Detail/f12r5s-lz508581-72d393f7</t>
  </si>
  <si>
    <t>TK-D393F7</t>
  </si>
  <si>
    <t>[SANPHAM]1896</t>
  </si>
  <si>
    <t>246 Thạch Lam</t>
  </si>
  <si>
    <t>28/07/2024 10:41</t>
  </si>
  <si>
    <t>https://data.thienkhoi.com/Hang/Detail/g4ribi-lz50kbs0-3a44198c</t>
  </si>
  <si>
    <t>TK-44198C</t>
  </si>
  <si>
    <t>Dòng tiền ổn định, Hiếm, Để ở, Để kinh doanh, Lãi vốn (rẻ), Chủ cần bán gấp, Dân đầu tư, Mặt phố</t>
  </si>
  <si>
    <t>[SANPHAM]1897</t>
  </si>
  <si>
    <t>82.31.22 Lê Cơ</t>
  </si>
  <si>
    <t>28/07/2024 10:45</t>
  </si>
  <si>
    <t>https://data.thienkhoi.com/Hang/Detail/exgycy-lz50ok7j-2586f6ef</t>
  </si>
  <si>
    <t>TK-86F6EF</t>
  </si>
  <si>
    <t>82.31.22</t>
  </si>
  <si>
    <t>Lê Cơ</t>
  </si>
  <si>
    <t>Trần Phú Nhật Quang</t>
  </si>
  <si>
    <t>xxxxxx7208</t>
  </si>
  <si>
    <t>Dòng tiền ổn định, Để ở, Chủ cần bán gấp, Hẻm ô tô, Đất - nhà cấp 4 - nhà cũ, Chính chủ</t>
  </si>
  <si>
    <t>[SANPHAM]1898</t>
  </si>
  <si>
    <t>570A1 Âu Cơ</t>
  </si>
  <si>
    <t>121/161m</t>
  </si>
  <si>
    <t>28/07/2024 10:59</t>
  </si>
  <si>
    <t>https://data.thienkhoi.com/Hang/Detail/ez29o4-lz517mjz-a4865e35</t>
  </si>
  <si>
    <t>TK-865E35</t>
  </si>
  <si>
    <t>570A1</t>
  </si>
  <si>
    <t>Chị Châu</t>
  </si>
  <si>
    <t>xxxxxx2299</t>
  </si>
  <si>
    <t>Triệu đô, Dòng tiền ổn định, Hiếm, Để kinh doanh, Lãi vốn (rẻ), Chủ cần bán gấp, Chính chủ, Mặt phố</t>
  </si>
  <si>
    <t>[SANPHAM]1899</t>
  </si>
  <si>
    <t>716 Âu Cơ</t>
  </si>
  <si>
    <t>28/07/2024 11:04</t>
  </si>
  <si>
    <t>https://data.thienkhoi.com/Hang/Detail/ez29o4-lz51dji8-cb8e9b83</t>
  </si>
  <si>
    <t>TK-8E9B83</t>
  </si>
  <si>
    <t>Triệu đô, Dòng tiền ổn định, Hiếm, Nội thất đẹp - giá trị, Để kinh doanh, Lãi vốn (rẻ), Chủ cần bán gấp, Chính chủ, Thang máy</t>
  </si>
  <si>
    <t>[SANPHAM]1900</t>
  </si>
  <si>
    <t>60.6 Tân Thuận Tây</t>
  </si>
  <si>
    <t>102.3m</t>
  </si>
  <si>
    <t>28/07/2024 11:16</t>
  </si>
  <si>
    <t>https://data.thienkhoi.com/Hang/Detail/d82g3w-lz51se89-12f47dfd</t>
  </si>
  <si>
    <t>TK-F47DFD</t>
  </si>
  <si>
    <t>xxxxxx4567</t>
  </si>
  <si>
    <t>Dòng tiền ổn định, Để ở, Hẻm ô tô, Thế chấp ngân hàng</t>
  </si>
  <si>
    <t>[SANPHAM]1901</t>
  </si>
  <si>
    <t>83.78.6 Năm Châu</t>
  </si>
  <si>
    <t>52.2m</t>
  </si>
  <si>
    <t>28/07/2024 11:17</t>
  </si>
  <si>
    <t>https://data.thienkhoi.com/Hang/Detail/g4ribi-lz51u0xo-c0fa7fe0</t>
  </si>
  <si>
    <t>TK-FA7FE0</t>
  </si>
  <si>
    <t>83.78.6</t>
  </si>
  <si>
    <t>Để ở, Lãi vốn (rẻ), Chủ cần bán gấp, Dân đầu tư</t>
  </si>
  <si>
    <t>[SANPHAM]1902</t>
  </si>
  <si>
    <t>83.78.6A Năm Châu</t>
  </si>
  <si>
    <t>28/07/2024 11:24</t>
  </si>
  <si>
    <t>https://data.thienkhoi.com/Hang/Detail/g4ribi-lz523r7e-dd0fe1ab</t>
  </si>
  <si>
    <t>TK-0FE1AB</t>
  </si>
  <si>
    <t>83.78.6A</t>
  </si>
  <si>
    <t>[SANPHAM]1903</t>
  </si>
  <si>
    <t>536.11 Lê Văn Sỹ</t>
  </si>
  <si>
    <t>28/07/2024 11:31</t>
  </si>
  <si>
    <t>https://data.thienkhoi.com/Hang/Detail/6hianw-lz52coo6-dedf2049</t>
  </si>
  <si>
    <t>TK-DF2049</t>
  </si>
  <si>
    <t>Lộc</t>
  </si>
  <si>
    <t>xxxxxx4982</t>
  </si>
  <si>
    <t>Dòng tiền ổn định, Hiếm, Nội thất đẹp - giá trị, Để ở, Để kinh doanh, Lãi vốn (rẻ), Chủ cần bán gấp, Hẻm ô tô, Dân đầu tư</t>
  </si>
  <si>
    <t>[SANPHAM]1904</t>
  </si>
  <si>
    <t>50.13.49 Nguyễn Quý Yêm</t>
  </si>
  <si>
    <t>28/07/2024 11:35</t>
  </si>
  <si>
    <t>https://data.thienkhoi.com/Hang/Detail/ev0gfj-lz52hav6-a33cb799</t>
  </si>
  <si>
    <t>TK-3CB799</t>
  </si>
  <si>
    <t>50.13.49</t>
  </si>
  <si>
    <t>Lân</t>
  </si>
  <si>
    <t>[SANPHAM]1905</t>
  </si>
  <si>
    <t>101 Đường số 3</t>
  </si>
  <si>
    <t>28/07/2024 11:41</t>
  </si>
  <si>
    <t>https://data.thienkhoi.com/Hang/Detail/5zwasp-lz52p8p5-fe2d154e</t>
  </si>
  <si>
    <t>TK-2D154E</t>
  </si>
  <si>
    <t xml:space="preserve">Hồng </t>
  </si>
  <si>
    <t>xxxxxx6911</t>
  </si>
  <si>
    <t>Dòng tiền ổn định, View hồ - công viên, Để kinh doanh, Chính chủ, Mặt phố</t>
  </si>
  <si>
    <t>[SANPHAM]1906</t>
  </si>
  <si>
    <t>74.5 ( số củ: C19.48A.5 ) Liên Khu 2 -5</t>
  </si>
  <si>
    <t>28/07/2024 11:47</t>
  </si>
  <si>
    <t>https://data.thienkhoi.com/Hang/Detail/fpdmsx-lz52xf5i-e0ab0b35</t>
  </si>
  <si>
    <t>TK-AB0B35</t>
  </si>
  <si>
    <t>74.5 ( số củ: C19.48A.5 )</t>
  </si>
  <si>
    <t>Liên Khu 2 -5</t>
  </si>
  <si>
    <t>[SANPHAM]1907</t>
  </si>
  <si>
    <t>Thửa 807 tờ 16 (404.9) Trần Thị Năm (TCH10)</t>
  </si>
  <si>
    <t>28/07/2024 11:51</t>
  </si>
  <si>
    <t>https://data.thienkhoi.com/Hang/Detail/exgoqk-lz532dxc-68c493d0</t>
  </si>
  <si>
    <t>TK-C493D0</t>
  </si>
  <si>
    <t>Thửa 807 tờ 16 (404.9)</t>
  </si>
  <si>
    <t>Trần Thị Năm (TCH10)</t>
  </si>
  <si>
    <t>Mr Nam</t>
  </si>
  <si>
    <t>xxxxxx1056</t>
  </si>
  <si>
    <t>Dòng tiền ổn định, Hiếm, Nội thất đẹp - giá trị, Để ở, Để kinh doanh, Lãi vốn (rẻ), Chủ cần bán gấp, Hẻm ô tô, Đất - nhà cấp 4 - nhà cũ, Chính chủ, Dân đầu tư</t>
  </si>
  <si>
    <t>[SANPHAM]1908</t>
  </si>
  <si>
    <t>512.15 Trường Chinh</t>
  </si>
  <si>
    <t>28/07/2024 13:48</t>
  </si>
  <si>
    <t>https://data.thienkhoi.com/Hang/Detail/f1fmhi-lz578t3s-fe94ff0f</t>
  </si>
  <si>
    <t>TK-94FF0F</t>
  </si>
  <si>
    <t>chị Quỳnh Anh</t>
  </si>
  <si>
    <t>xxxxxx6889</t>
  </si>
  <si>
    <t>Hiếm, View hồ - công viên, Để ở, Mặt phố</t>
  </si>
  <si>
    <t>[SANPHAM]1909</t>
  </si>
  <si>
    <t>36.48.42 Bùi Tư Toàn</t>
  </si>
  <si>
    <t>28/07/2024 14:50</t>
  </si>
  <si>
    <t>https://data.thienkhoi.com/Hang/Detail/exgycy-lz59g3wj-7ff48c7c</t>
  </si>
  <si>
    <t>TK-F48C7C</t>
  </si>
  <si>
    <t>36.48.42</t>
  </si>
  <si>
    <t>Bùi Tư Toàn</t>
  </si>
  <si>
    <t xml:space="preserve">Trần Ngọc Liên </t>
  </si>
  <si>
    <t>xxxxxx5333</t>
  </si>
  <si>
    <t>[SANPHAM]1910</t>
  </si>
  <si>
    <t>28/07/2024 15:20</t>
  </si>
  <si>
    <t>https://data.thienkhoi.com/Hang/Detail/f1flw6-lz5aihzm-1a4a9f3f</t>
  </si>
  <si>
    <t>TK-4A9F3F</t>
  </si>
  <si>
    <t>a Q</t>
  </si>
  <si>
    <t>[SANPHAM]1911</t>
  </si>
  <si>
    <t>36.48.19 Bùi Tư Toàn</t>
  </si>
  <si>
    <t>28/07/2024 17:45</t>
  </si>
  <si>
    <t>https://data.thienkhoi.com/Hang/Detail/exgycy-lz5fop13-c64bcec3</t>
  </si>
  <si>
    <t>TK-4BCEC3</t>
  </si>
  <si>
    <t>36.48.19</t>
  </si>
  <si>
    <t>Trần Thị Huỳnh Nhân</t>
  </si>
  <si>
    <t>xxxxxx3884</t>
  </si>
  <si>
    <t>[SANPHAM]1912</t>
  </si>
  <si>
    <t>965.15.9 Quang Trung</t>
  </si>
  <si>
    <t>162m</t>
  </si>
  <si>
    <t>28/07/2024 17:51</t>
  </si>
  <si>
    <t>https://data.thienkhoi.com/Hang/Detail/exjeg2-lz5fws3c-9040734a</t>
  </si>
  <si>
    <t>TK-40734A</t>
  </si>
  <si>
    <t>965.15.9</t>
  </si>
  <si>
    <t>xxxxxx7822</t>
  </si>
  <si>
    <t>Dòng tiền ổn định, Hiếm, Lãi vốn (rẻ), Chủ cần bán gấp, Chính chủ, Thế chấp ngân hàng</t>
  </si>
  <si>
    <t>[SANPHAM]1913</t>
  </si>
  <si>
    <t>220.93 ( Số mới 220.85.1) Hoàng Hoa Thám</t>
  </si>
  <si>
    <t>28/07/2024 18:09</t>
  </si>
  <si>
    <t>https://data.thienkhoi.com/Hang/Detail/g8jbe1-lz5gjuoj-4af0aedb</t>
  </si>
  <si>
    <t>TK-F0AEDB</t>
  </si>
  <si>
    <t>220.93 ( Số mới 220.85.1)</t>
  </si>
  <si>
    <t>xxxxxx8397</t>
  </si>
  <si>
    <t>[SANPHAM]1914</t>
  </si>
  <si>
    <t>131 Trần Xuân Soạn</t>
  </si>
  <si>
    <t>28/07/2024 19:10</t>
  </si>
  <si>
    <t>https://data.thienkhoi.com/Hang/Detail/d82g3w-lz5iqfyz-b46fe14b</t>
  </si>
  <si>
    <t>TK-6FE14B</t>
  </si>
  <si>
    <t>Cô Mùi</t>
  </si>
  <si>
    <t>xxxxxx7945</t>
  </si>
  <si>
    <t>Triệu đô, Dòng tiền ổn định, Đất - nhà cấp 4 - nhà cũ, Chính chủ, Mặt phố</t>
  </si>
  <si>
    <t>[SANPHAM]1915</t>
  </si>
  <si>
    <t>Thửa đất 527 Tờ Bản Đồ Số 14 Xuân Thới Thượng 21-3</t>
  </si>
  <si>
    <t>1.05 tỷ</t>
  </si>
  <si>
    <t>28/07/2024 19:43</t>
  </si>
  <si>
    <t>https://data.thienkhoi.com/Hang/Detail/fgq80w-lz5jx90d-3cc0e450</t>
  </si>
  <si>
    <t>TK-C0E450</t>
  </si>
  <si>
    <t>Xuân Thới Thượng</t>
  </si>
  <si>
    <t>Thửa đất 527 Tờ Bản Đồ Số 14</t>
  </si>
  <si>
    <t>Xuân Thới Thượng 21-3</t>
  </si>
  <si>
    <t>Vũ Minh Châm</t>
  </si>
  <si>
    <t>[SANPHAM]1916</t>
  </si>
  <si>
    <t>66.5F Bà Điểm 4</t>
  </si>
  <si>
    <t>28/07/2024 19:51</t>
  </si>
  <si>
    <t>https://data.thienkhoi.com/Hang/Detail/fgq80w-lz5k762u-910d80c6</t>
  </si>
  <si>
    <t>TK-0D80C6</t>
  </si>
  <si>
    <t>66.5F</t>
  </si>
  <si>
    <t>Bà Điểm 4</t>
  </si>
  <si>
    <t>Dòng tiền ổn định, Hiếm, Nội thất đẹp - giá trị, Để ở, Lãi vốn (rẻ), Hẻm ô tô, Chính chủ</t>
  </si>
  <si>
    <t>[SANPHAM]1917</t>
  </si>
  <si>
    <t>12 Tôn Thất Thuyết</t>
  </si>
  <si>
    <t>209.1m</t>
  </si>
  <si>
    <t>37.999 tỷ</t>
  </si>
  <si>
    <t>28/07/2024 20:35</t>
  </si>
  <si>
    <t>https://data.thienkhoi.com/Hang/Detail/ezd96o-lz5ls449-339b9958</t>
  </si>
  <si>
    <t>TK-9B9958</t>
  </si>
  <si>
    <t>Phường 18</t>
  </si>
  <si>
    <t xml:space="preserve">Phùng Thiện Tánh </t>
  </si>
  <si>
    <t>Triệu đô, Dòng tiền ổn định, View hồ - công viên, Để ở, Chính chủ</t>
  </si>
  <si>
    <t>[SANPHAM]1918</t>
  </si>
  <si>
    <t>39.19C Đường Số 19</t>
  </si>
  <si>
    <t>28/07/2024 20:43</t>
  </si>
  <si>
    <t>https://data.thienkhoi.com/Hang/Detail/6hianw-lz5m1mys-1c326bdc</t>
  </si>
  <si>
    <t>TK-326BDC</t>
  </si>
  <si>
    <t>39.19C</t>
  </si>
  <si>
    <t>Đường Số 19</t>
  </si>
  <si>
    <t>[SANPHAM]1919</t>
  </si>
  <si>
    <t>27.85.55A Điện Biên Phủ</t>
  </si>
  <si>
    <t>18.5/37.5m</t>
  </si>
  <si>
    <t>Vũ Văn Huy_ĐC</t>
  </si>
  <si>
    <t>28/07/2024 20:48</t>
  </si>
  <si>
    <t>https://data.thienkhoi.com/Hang/Detail/fimo6w-lz5m8irq-93aab4c0</t>
  </si>
  <si>
    <t>TK-AAB4C0</t>
  </si>
  <si>
    <t>27.85.55A</t>
  </si>
  <si>
    <t xml:space="preserve">Trần Thị Vân </t>
  </si>
  <si>
    <t>xxxxxx6759</t>
  </si>
  <si>
    <t>Dòng tiền ổn định, Hiếm, Hẻm xe máy</t>
  </si>
  <si>
    <t>[SANPHAM]1920</t>
  </si>
  <si>
    <t>15.83.38 Võ Duy Ninh</t>
  </si>
  <si>
    <t>25/29m</t>
  </si>
  <si>
    <t>28/07/2024 21:04</t>
  </si>
  <si>
    <t>https://data.thienkhoi.com/Hang/Detail/gayxn2-lz5mt0ut-225cd956</t>
  </si>
  <si>
    <t>TK-5CD956</t>
  </si>
  <si>
    <t>15.83.38</t>
  </si>
  <si>
    <t>xxxxxx2755</t>
  </si>
  <si>
    <t>[SANPHAM]1921</t>
  </si>
  <si>
    <t>2581.53.6C ( số: N9-2581.53.6C ) Huỳnh Tấn Phát</t>
  </si>
  <si>
    <t>91.2m</t>
  </si>
  <si>
    <t>28/07/2024 21:35</t>
  </si>
  <si>
    <t>https://data.thienkhoi.com/Hang/Detail/fpdmsx-lz5nwi8g-1c612dde</t>
  </si>
  <si>
    <t>TK-612DDE</t>
  </si>
  <si>
    <t>Phú Xuân</t>
  </si>
  <si>
    <t>2581.53.6C ( số: N9-2581.53.6C )</t>
  </si>
  <si>
    <t>Nguyễn Công Tín</t>
  </si>
  <si>
    <t>xxxxxx6762</t>
  </si>
  <si>
    <t>Dòng tiền ổn định, Hiếm, View hồ - công viên, Nội thất đẹp - giá trị, Để ở, Để kinh doanh, Lãi vốn (rẻ), Chủ cần bán gấp, Chính chủ, Thế chấp ngân hàng, Thang máy, Mặt phố</t>
  </si>
  <si>
    <t>[SANPHAM]1922</t>
  </si>
  <si>
    <t>56.77.15A đường số 8</t>
  </si>
  <si>
    <t>173.8m</t>
  </si>
  <si>
    <t>28/07/2024 22:42</t>
  </si>
  <si>
    <t>https://data.thienkhoi.com/Hang/Detail/ezmk1b-lz5qbh0z-2641a823</t>
  </si>
  <si>
    <t>TK-41A823</t>
  </si>
  <si>
    <t>56.77.15A</t>
  </si>
  <si>
    <t xml:space="preserve">chú Hải </t>
  </si>
  <si>
    <t>xxxxxx6907</t>
  </si>
  <si>
    <t>Dòng tiền ổn định, Hiếm, Nội thất đẹp - giá trị, Để ở, Để kinh doanh, Chủ cần bán gấp, Hẻm ô tô, Chính chủ, Dân đầu tư, Mặt phố</t>
  </si>
  <si>
    <t>[SANPHAM]1923</t>
  </si>
  <si>
    <t>28/07/2024 23:21</t>
  </si>
  <si>
    <t>https://data.thienkhoi.com/Hang/Detail/fef33f-lz5rp4mb-4f4c4975</t>
  </si>
  <si>
    <t>TK-4C4975</t>
  </si>
  <si>
    <t>Hiếm, Nội thất đẹp - giá trị, Để ở, Để kinh doanh, Hẻm ô tô, Mặt phố</t>
  </si>
  <si>
    <t>[SANPHAM]1924</t>
  </si>
  <si>
    <t>Thửa 564 Tờ 23 Số 977 Nguyễn Duy Trinh</t>
  </si>
  <si>
    <t>236/281m</t>
  </si>
  <si>
    <t>29/07/2024 07:47</t>
  </si>
  <si>
    <t>https://data.thienkhoi.com/Hang/Detail/eyu2mq-lz69s0pm-bc7c09cc</t>
  </si>
  <si>
    <t>TK-7C09CC</t>
  </si>
  <si>
    <t>Thửa 564 Tờ 23 Số 977</t>
  </si>
  <si>
    <t>Nguyễn Duy Trinh</t>
  </si>
  <si>
    <t>Phạm Tuấn Kiệt</t>
  </si>
  <si>
    <t>Triệu đô, Để ở, Để kinh doanh, Chủ cần bán gấp, Hẻm ô tô, Đất - nhà cấp 4 - nhà cũ, Chính chủ</t>
  </si>
  <si>
    <t>[SANPHAM]1925</t>
  </si>
  <si>
    <t>254.29 Âu Cơ</t>
  </si>
  <si>
    <t>29/07/2024 08:48</t>
  </si>
  <si>
    <t>https://data.thienkhoi.com/Hang/Detail/eor0jy-lz6byh7m-74410bd2</t>
  </si>
  <si>
    <t>TK-410BD2</t>
  </si>
  <si>
    <t>Anh Vương</t>
  </si>
  <si>
    <t>Dòng tiền ổn định, Để ở, Để kinh doanh, Lãi vốn (rẻ), Chủ cần bán gấp, Hẻm ô tô, Chính chủ, Thế chấp ngân hàng, Lô góc</t>
  </si>
  <si>
    <t>[SANPHAM]1926</t>
  </si>
  <si>
    <t>356T Lê Quang Sung</t>
  </si>
  <si>
    <t>22.3/30m</t>
  </si>
  <si>
    <t>29/07/2024 08:55</t>
  </si>
  <si>
    <t>https://data.thienkhoi.com/Hang/Detail/fhg0xm-lz6c7nka-2c98a645</t>
  </si>
  <si>
    <t>TK-98A645</t>
  </si>
  <si>
    <t>356T</t>
  </si>
  <si>
    <t>Lê Quang Sung</t>
  </si>
  <si>
    <t>xxxxxx3578</t>
  </si>
  <si>
    <t>Dòng tiền ổn định, Hiếm, Để kinh doanh, Chủ cần bán gấp, Đất - nhà cấp 4 - nhà cũ, Chính chủ, Mặt phố</t>
  </si>
  <si>
    <t>[SANPHAM]1927</t>
  </si>
  <si>
    <t>124.100 Xô Viết Nghệ Tĩnh</t>
  </si>
  <si>
    <t>29/07/2024 08:56</t>
  </si>
  <si>
    <t>https://data.thienkhoi.com/Hang/Detail/gayxn2-lz6c96yy-a40fda7a</t>
  </si>
  <si>
    <t>TK-0FDA7A</t>
  </si>
  <si>
    <t>xxxxxx0500</t>
  </si>
  <si>
    <t>[SANPHAM]1928</t>
  </si>
  <si>
    <t>42 Đường Số 3</t>
  </si>
  <si>
    <t>29/07/2024 09:50</t>
  </si>
  <si>
    <t>https://data.thienkhoi.com/Hang/Detail/ff7wrz-lz6e60jn-55d5e571</t>
  </si>
  <si>
    <t>TK-D5E571</t>
  </si>
  <si>
    <t>Nguyễn Văn Khôi</t>
  </si>
  <si>
    <t>xxxxxx7681</t>
  </si>
  <si>
    <t>Dòng tiền ổn định, Để kinh doanh, Hẻm ô tô, Chính chủ, Mặt phố</t>
  </si>
  <si>
    <t>[SANPHAM]1929</t>
  </si>
  <si>
    <t>72.92 Huỳnh Văn Nghệ</t>
  </si>
  <si>
    <t>Đỗ Khoa Hải_ĐC</t>
  </si>
  <si>
    <t>29/07/2024 09:51</t>
  </si>
  <si>
    <t>https://data.thienkhoi.com/Hang/Detail/fg5h54-lz6e7epw-af87219b</t>
  </si>
  <si>
    <t>TK-87219B</t>
  </si>
  <si>
    <t xml:space="preserve">Nguyễn Thanh Duy </t>
  </si>
  <si>
    <t>[SANPHAM]1930</t>
  </si>
  <si>
    <t>25.08 Nguyễn Du</t>
  </si>
  <si>
    <t>52.5m</t>
  </si>
  <si>
    <t>29/07/2024 10:27</t>
  </si>
  <si>
    <t>https://data.thienkhoi.com/Hang/Detail/g4ddd5-lz6fi0t5-3049d538</t>
  </si>
  <si>
    <t>TK-49D538</t>
  </si>
  <si>
    <t xml:space="preserve">Nguyễn Ngọc Thúy </t>
  </si>
  <si>
    <t>[SANPHAM]1931</t>
  </si>
  <si>
    <t>305F Dương Bá Trạc</t>
  </si>
  <si>
    <t>29/07/2024 10:31</t>
  </si>
  <si>
    <t>https://data.thienkhoi.com/Hang/Detail/d82g3w-lz6fn9gw-75c16912</t>
  </si>
  <si>
    <t>TK-C16912</t>
  </si>
  <si>
    <t>305F</t>
  </si>
  <si>
    <t>xxxxxx0396</t>
  </si>
  <si>
    <t>[SANPHAM]1932</t>
  </si>
  <si>
    <t>136.25 Vạn Kiếp</t>
  </si>
  <si>
    <t>29/07/2024 10:45</t>
  </si>
  <si>
    <t>https://data.thienkhoi.com/Hang/Detail/g8oyo7-lz6g4ci0-adedb668</t>
  </si>
  <si>
    <t>TK-EDB668</t>
  </si>
  <si>
    <t>Chú Bộ</t>
  </si>
  <si>
    <t>xxxxxx4019</t>
  </si>
  <si>
    <t>[SANPHAM]1933</t>
  </si>
  <si>
    <t>29/07/2024 11:10</t>
  </si>
  <si>
    <t>https://data.thienkhoi.com/Hang/Detail/ejxg0r-lz6h1eoy-94df364c</t>
  </si>
  <si>
    <t>TK-DF364C</t>
  </si>
  <si>
    <t>Triệu đô, Dòng tiền ổn định, Hiếm, Nội thất đẹp - giá trị, Chủ cần bán gấp, Thang máy, Mặt phố</t>
  </si>
  <si>
    <t>[SANPHAM]1934</t>
  </si>
  <si>
    <t>353.13 Phạm Ngũ Lão Phạm Ngũ Lão</t>
  </si>
  <si>
    <t>31/34m</t>
  </si>
  <si>
    <t>29/07/2024 11:28</t>
  </si>
  <si>
    <t>https://data.thienkhoi.com/Hang/Detail/5vofnb-lz6ho9zt-ec6d1f4</t>
  </si>
  <si>
    <t>TK-C6D1F4</t>
  </si>
  <si>
    <t>Phạm Ngũ Lão</t>
  </si>
  <si>
    <t>353.13 Phạm Ngũ Lão</t>
  </si>
  <si>
    <t>Trần Bình</t>
  </si>
  <si>
    <t>[SANPHAM]1000</t>
  </si>
  <si>
    <t>511.65 Huỳnh văn Bánh</t>
  </si>
  <si>
    <t>31.1/38m</t>
  </si>
  <si>
    <t>27/03/2024 14:34</t>
  </si>
  <si>
    <t>https://data.thienkhoi.com/Hang/Detail/fxte3z-lu9hqfuf-5da37613</t>
  </si>
  <si>
    <t>TK-A37613</t>
  </si>
  <si>
    <t>Huỳnh văn Bánh</t>
  </si>
  <si>
    <t>Nguyễn hoàng Huệ</t>
  </si>
  <si>
    <t>xxxxxx9974</t>
  </si>
  <si>
    <t>Dòng tiền ổn định, Hiếm, Nội thất đẹp - giá trị, Để kinh doanh, Hẻm ô tô, Chính chủ, Lô góc</t>
  </si>
  <si>
    <t>[SANPHAM]1936</t>
  </si>
  <si>
    <t>118.127b.39 phan huy ich</t>
  </si>
  <si>
    <t>29/07/2024 11:56</t>
  </si>
  <si>
    <t>https://data.thienkhoi.com/Hang/Detail/filc6e-lz6io1v3-d3b208d4</t>
  </si>
  <si>
    <t>TK-B208D4</t>
  </si>
  <si>
    <t>118.127b.39</t>
  </si>
  <si>
    <t>phan huy ich</t>
  </si>
  <si>
    <t>xxxxxx1438</t>
  </si>
  <si>
    <t>[SANPHAM]1937</t>
  </si>
  <si>
    <t>259 Bưng Ông Thoàn Bưng Ông Thoàn</t>
  </si>
  <si>
    <t>820/850m</t>
  </si>
  <si>
    <t>29/07/2024 12:08</t>
  </si>
  <si>
    <t>https://data.thienkhoi.com/Hang/Detail/5vofnb-lz6j3t2y-cb8e95ad</t>
  </si>
  <si>
    <t>TK-8E95AD</t>
  </si>
  <si>
    <t>259 Bưng Ông Thoàn</t>
  </si>
  <si>
    <t>Bưng Ông Thoàn</t>
  </si>
  <si>
    <t>Triệu đô, Hiếm, Để kinh doanh, Chủ cần bán gấp, Đất - nhà cấp 4 - nhà cũ, Mặt phố</t>
  </si>
  <si>
    <t>[SANPHAM]1938</t>
  </si>
  <si>
    <t>133 Tân Hòa Đông</t>
  </si>
  <si>
    <t>29/07/2024 12:13</t>
  </si>
  <si>
    <t>https://data.thienkhoi.com/Hang/Detail/cv0svx-lz6ja4rd-7bf4805f</t>
  </si>
  <si>
    <t>TK-F4805F</t>
  </si>
  <si>
    <t>Tân Hòa Đông</t>
  </si>
  <si>
    <t>Lê Huy Ngọc Hoàng</t>
  </si>
  <si>
    <t>Dòng tiền ổn định, Hiếm, Nội thất đẹp - giá trị, Để ở, Để kinh doanh, Lãi vốn (rẻ), Chủ cần bán gấp, Chính chủ, Thế chấp ngân hàng, Mặt phố</t>
  </si>
  <si>
    <t>[SANPHAM]1939</t>
  </si>
  <si>
    <t>B7 Võ Văn Vân</t>
  </si>
  <si>
    <t>200/190m</t>
  </si>
  <si>
    <t>29/07/2024 12:24</t>
  </si>
  <si>
    <t>https://data.thienkhoi.com/Hang/Detail/fekih4-lz6jooqq-e40ca385</t>
  </si>
  <si>
    <t>TK-0CA385</t>
  </si>
  <si>
    <t>B7</t>
  </si>
  <si>
    <t>Võ Văn Vân</t>
  </si>
  <si>
    <t>chú Trung</t>
  </si>
  <si>
    <t>xxxxxx5875</t>
  </si>
  <si>
    <t>[SANPHAM]1940</t>
  </si>
  <si>
    <t>384.20.14 Lý Thái Tổ</t>
  </si>
  <si>
    <t>41/30m</t>
  </si>
  <si>
    <t>5.28 tỷ</t>
  </si>
  <si>
    <t>29/07/2024 12:36</t>
  </si>
  <si>
    <t>https://data.thienkhoi.com/Hang/Detail/exufjy-lz6k3trv-32e5965a</t>
  </si>
  <si>
    <t>TK-E5965A</t>
  </si>
  <si>
    <t>384.20.14</t>
  </si>
  <si>
    <t>xxxxxx7338</t>
  </si>
  <si>
    <t>[SANPHAM]1941</t>
  </si>
  <si>
    <t>74.10 (số cũ 8.3B Quang Trung) Nguyễn Duy Cung</t>
  </si>
  <si>
    <t>29/07/2024 13:21</t>
  </si>
  <si>
    <t>https://data.thienkhoi.com/Hang/Detail/exuljb-lz6lq2dc-81f3e8cc</t>
  </si>
  <si>
    <t>TK-F3E8CC</t>
  </si>
  <si>
    <t>74.10 (số cũ 8.3B Quang Trung)</t>
  </si>
  <si>
    <t>Nguyễn Duy Cung</t>
  </si>
  <si>
    <t>hoàng thế đức</t>
  </si>
  <si>
    <t>xxxxxx1972</t>
  </si>
  <si>
    <t>Dòng tiền ổn định, Để kinh doanh, Hẻm ô tô, Đất - nhà cấp 4 - nhà cũ, Chưa được cấp CNQSD, Thế chấp ngân hàng, Lô góc</t>
  </si>
  <si>
    <t>[SANPHAM]1942</t>
  </si>
  <si>
    <t>36.9.30 Thạnh Xuân 52</t>
  </si>
  <si>
    <t>29/07/2024 13:26</t>
  </si>
  <si>
    <t>https://data.thienkhoi.com/Hang/Detail/fij7ip-lz6lwfhz-8914dbea</t>
  </si>
  <si>
    <t>TK-14DBEA</t>
  </si>
  <si>
    <t>36.9.30</t>
  </si>
  <si>
    <t>Em Khang</t>
  </si>
  <si>
    <t>xxxxxx9285</t>
  </si>
  <si>
    <t>Dòng tiền ổn định, Để ở, Lãi vốn (rẻ), Hẻm ô tô, Đất - nhà cấp 4 - nhà cũ, Chính chủ, Thế chấp ngân hàng</t>
  </si>
  <si>
    <t>[SANPHAM]1943</t>
  </si>
  <si>
    <t>376.5 Chu Văn An</t>
  </si>
  <si>
    <t>29/07/2024 14:18</t>
  </si>
  <si>
    <t>https://data.thienkhoi.com/Hang/Detail/exh94s-lz6nrh8a-c5fa3b1c</t>
  </si>
  <si>
    <t>TK-FA3B1C</t>
  </si>
  <si>
    <t>xxxxxx5476</t>
  </si>
  <si>
    <t>[SANPHAM]1944</t>
  </si>
  <si>
    <t>54.5.13 Bạch Đằng 2</t>
  </si>
  <si>
    <t>58.9m</t>
  </si>
  <si>
    <t>29/07/2024 15:17</t>
  </si>
  <si>
    <t>https://data.thienkhoi.com/Hang/Detail/f1p3q4-lz6pv2o1-4b2ae2c3</t>
  </si>
  <si>
    <t>TK-2AE2C3</t>
  </si>
  <si>
    <t>54.5.13</t>
  </si>
  <si>
    <t>Bạch Đằng 2</t>
  </si>
  <si>
    <t>Dương Đức Mạnh</t>
  </si>
  <si>
    <t>xxxxxx7808</t>
  </si>
  <si>
    <t>[SANPHAM]1945</t>
  </si>
  <si>
    <t>384.30.4 Lý Thái Tổ</t>
  </si>
  <si>
    <t>14.7m</t>
  </si>
  <si>
    <t>29/07/2024 15:19</t>
  </si>
  <si>
    <t>https://data.thienkhoi.com/Hang/Detail/f0u113-lz6pxk7x-ed7560cb</t>
  </si>
  <si>
    <t>TK-7560CB</t>
  </si>
  <si>
    <t>384.30.4</t>
  </si>
  <si>
    <t>Cô Hương- Chú Phượng</t>
  </si>
  <si>
    <t>xxxxxx6751</t>
  </si>
  <si>
    <t>[SANPHAM]1946</t>
  </si>
  <si>
    <t>72.2.10A (số cũ 72.2.30) Phan Huy Ích</t>
  </si>
  <si>
    <t>29/07/2024 15:30</t>
  </si>
  <si>
    <t>https://data.thienkhoi.com/Hang/Detail/f57086-lz6qc0k2-e8501141</t>
  </si>
  <si>
    <t>TK-501141</t>
  </si>
  <si>
    <t>72.2.10A (số cũ 72.2.30)</t>
  </si>
  <si>
    <t>Đông</t>
  </si>
  <si>
    <t>xxxxxx5037</t>
  </si>
  <si>
    <t>[SANPHAM]1947</t>
  </si>
  <si>
    <t>5 Nguyễn Suý</t>
  </si>
  <si>
    <t>58/66m</t>
  </si>
  <si>
    <t>29/07/2024 16:16</t>
  </si>
  <si>
    <t>https://data.thienkhoi.com/Hang/Detail/ex8kj0-lz6ryomq-ee50d00d</t>
  </si>
  <si>
    <t>TK-50D00D</t>
  </si>
  <si>
    <t>Nguyễn Suý</t>
  </si>
  <si>
    <t>Chị Toàn</t>
  </si>
  <si>
    <t>xxxxxx9436</t>
  </si>
  <si>
    <t>Triệu đô, Chính chủ, Mặt phố</t>
  </si>
  <si>
    <t>[SANPHAM]1948</t>
  </si>
  <si>
    <t>71.6.9 Lê Tấn Bê</t>
  </si>
  <si>
    <t>102.5m</t>
  </si>
  <si>
    <t>29/07/2024 16:18</t>
  </si>
  <si>
    <t>https://data.thienkhoi.com/Hang/Detail/f12r5s-lz6s0wi6-607a4b37</t>
  </si>
  <si>
    <t>TK-7A4B37</t>
  </si>
  <si>
    <t>71.6.9</t>
  </si>
  <si>
    <t>Nguyễn Mạnh Hùng</t>
  </si>
  <si>
    <t>xxxxxx6689</t>
  </si>
  <si>
    <t>Dòng tiền ổn định, Hiếm, Để ở, Để kinh doanh, Lãi vốn (rẻ)</t>
  </si>
  <si>
    <t>[SANPHAM]1949</t>
  </si>
  <si>
    <t>122.6.15 Phan Văn Hân</t>
  </si>
  <si>
    <t>41.7/45m</t>
  </si>
  <si>
    <t>29/07/2024 16:58</t>
  </si>
  <si>
    <t>https://data.thienkhoi.com/Hang/Detail/f1f71i-lz6tgaq0-16f5bd36</t>
  </si>
  <si>
    <t>TK-F5BD36</t>
  </si>
  <si>
    <t>122.6.15</t>
  </si>
  <si>
    <t>Chú Long</t>
  </si>
  <si>
    <t>xxxxxx2296</t>
  </si>
  <si>
    <t>120.116.3 Thích Quảng Đức</t>
  </si>
  <si>
    <t>57/68m</t>
  </si>
  <si>
    <t>Huỳnh Vĩnh Huy</t>
  </si>
  <si>
    <t>https://data.thienkhoi.com/Hang/Detail/ffthsa-ltip3ebv-b62518fc</t>
  </si>
  <si>
    <t>TK-2518FC</t>
  </si>
  <si>
    <t>120.116.3</t>
  </si>
  <si>
    <t>Nguyễn Bảy Giáp Dần</t>
  </si>
  <si>
    <t>xxxxxx3791</t>
  </si>
  <si>
    <t>Hiếm, Lãi vốn (rẻ)</t>
  </si>
  <si>
    <t>[SANPHAM]1951</t>
  </si>
  <si>
    <t>16.35.66A Kỳ Đồng</t>
  </si>
  <si>
    <t>140/2m</t>
  </si>
  <si>
    <t>29/07/2024 17:13</t>
  </si>
  <si>
    <t>https://data.thienkhoi.com/Hang/Detail/eor0jy-lz6u0g6b-c2653c1a</t>
  </si>
  <si>
    <t>TK-653C1A</t>
  </si>
  <si>
    <t>16.35.66A</t>
  </si>
  <si>
    <t>Chị Ngân</t>
  </si>
  <si>
    <t>xxxxxx1502</t>
  </si>
  <si>
    <t>Lãi vốn (rẻ), Chủ cần bán gấp, Đất - nhà cấp 4 - nhà cũ, Chính chủ</t>
  </si>
  <si>
    <t>[SANPHAM]1952</t>
  </si>
  <si>
    <t>45.25.20.4 Trần Thái Tổng</t>
  </si>
  <si>
    <t>29/07/2024 17:31</t>
  </si>
  <si>
    <t>https://data.thienkhoi.com/Hang/Detail/6hianw-lz6umrdu-4a98584f</t>
  </si>
  <si>
    <t>TK-98584F</t>
  </si>
  <si>
    <t>45.25.20.4</t>
  </si>
  <si>
    <t>Trần Thái Tổng</t>
  </si>
  <si>
    <t>Dòng tiền ổn định, Hiếm, View hồ - công viên, Nội thất đẹp - giá trị, Để ở, Để kinh doanh, Lãi vốn (rẻ), Chủ cần bán gấp, Hẻm ô tô, Chính chủ, Thế chấp ngân hàng</t>
  </si>
  <si>
    <t>[SANPHAM]1953</t>
  </si>
  <si>
    <t>104 Dương Văn Dương</t>
  </si>
  <si>
    <t>29/07/2024 17:37</t>
  </si>
  <si>
    <t>https://data.thienkhoi.com/Hang/Detail/fgq80w-lz6uvdjl-92d06191</t>
  </si>
  <si>
    <t>TK-D06191</t>
  </si>
  <si>
    <t>Dương Văn Dương</t>
  </si>
  <si>
    <t>Giáp Hảo Phụng</t>
  </si>
  <si>
    <t>xxxxxx8896</t>
  </si>
  <si>
    <t>Dòng tiền ổn định, Hiếm, Để ở, Để kinh doanh, Lãi vốn (rẻ), Chủ cần bán gấp, Chính chủ, Dân đầu tư, Mặt phố</t>
  </si>
  <si>
    <t>[SANPHAM]1954</t>
  </si>
  <si>
    <t>348.2D Tân Sơn Nhì</t>
  </si>
  <si>
    <t>120.2/130m</t>
  </si>
  <si>
    <t>29/07/2024 17:52</t>
  </si>
  <si>
    <t>https://data.thienkhoi.com/Hang/Detail/fihm5e-lz6vegup-421c2681</t>
  </si>
  <si>
    <t>TK-1C2681</t>
  </si>
  <si>
    <t>348.2D</t>
  </si>
  <si>
    <t xml:space="preserve"> chị Hương</t>
  </si>
  <si>
    <t>[SANPHAM]1955</t>
  </si>
  <si>
    <t>1244A Tỉnh Lộ 10</t>
  </si>
  <si>
    <t>29/07/2024 18:03</t>
  </si>
  <si>
    <t>https://data.thienkhoi.com/Hang/Detail/fgq80w-lz6vspwm-71eabc55</t>
  </si>
  <si>
    <t>TK-EABC55</t>
  </si>
  <si>
    <t>1244A</t>
  </si>
  <si>
    <t>Tỉnh Lộ 10</t>
  </si>
  <si>
    <t xml:space="preserve">Nguyễn Vũ Thanh Liêm_TKV </t>
  </si>
  <si>
    <t>[SANPHAM]1956</t>
  </si>
  <si>
    <t>242.9 Nguyễn Thiện Thuật</t>
  </si>
  <si>
    <t>31/35m</t>
  </si>
  <si>
    <t>29/07/2024 18:05</t>
  </si>
  <si>
    <t>https://data.thienkhoi.com/Hang/Detail/exgycy-lz6vuo09-f12fa006</t>
  </si>
  <si>
    <t>TK-2FA006</t>
  </si>
  <si>
    <t>[SANPHAM]1957</t>
  </si>
  <si>
    <t>Số thửa 520 số tờ 47 ẤP 4 Bùi Đoàn, Tân Tập</t>
  </si>
  <si>
    <t>258m</t>
  </si>
  <si>
    <t>1.58 tỷ</t>
  </si>
  <si>
    <t>29/07/2024 20:24</t>
  </si>
  <si>
    <t>https://data.thienkhoi.com/Hang/Detail/fi1y4q-lz70syvg-fb0d1db8</t>
  </si>
  <si>
    <t>TK-0D1DB8</t>
  </si>
  <si>
    <t>Số thửa 520 số tờ 47</t>
  </si>
  <si>
    <t>ẤP 4 Bùi Đoàn, Tân Tập</t>
  </si>
  <si>
    <t xml:space="preserve">Nguyễn Thị Ghi </t>
  </si>
  <si>
    <t>xxxxxx6108</t>
  </si>
  <si>
    <t>[SANPHAM]1958</t>
  </si>
  <si>
    <t>504.22 Cách Mạng Tháng Tám</t>
  </si>
  <si>
    <t>29/07/2024 20:51</t>
  </si>
  <si>
    <t>https://data.thienkhoi.com/Hang/Detail/exgycy-lz71rz68-76c739c8</t>
  </si>
  <si>
    <t>TK-C739C8</t>
  </si>
  <si>
    <t>xxxxxx4978</t>
  </si>
  <si>
    <t>[SANPHAM]1960</t>
  </si>
  <si>
    <t>30/07/2024 08:19</t>
  </si>
  <si>
    <t>https://data.thienkhoi.com/Hang/Detail/g8jzqt-lz7qd2ko-53c50a0</t>
  </si>
  <si>
    <t>TK-3C50A0</t>
  </si>
  <si>
    <t>Dòng tiền ổn định, Hiếm, Nội thất đẹp - giá trị, Để ở, Chính chủ, Thế chấp ngân hàng</t>
  </si>
  <si>
    <t>[SANPHAM]1961</t>
  </si>
  <si>
    <t>117 Lý Chiêu Hoàng</t>
  </si>
  <si>
    <t>129/150m</t>
  </si>
  <si>
    <t>30/07/2024 08:20</t>
  </si>
  <si>
    <t>https://data.thienkhoi.com/Hang/Detail/fetkr6-lz7qewch-6e97bd0e</t>
  </si>
  <si>
    <t>TK-97BD0E</t>
  </si>
  <si>
    <t>Lý Chiêu Hoàng</t>
  </si>
  <si>
    <t>Chị Hường</t>
  </si>
  <si>
    <t>Triệu đô, Hiếm, Chính chủ, Thế chấp ngân hàng, Thang máy, Mặt phố</t>
  </si>
  <si>
    <t>[SANPHAM]1962</t>
  </si>
  <si>
    <t>123 Huỳnh Tấn Phát</t>
  </si>
  <si>
    <t>96/111m</t>
  </si>
  <si>
    <t>30/07/2024 08:38</t>
  </si>
  <si>
    <t>https://data.thienkhoi.com/Hang/Detail/g0zx8y-lz7r10xx-6c694f72</t>
  </si>
  <si>
    <t>TK-694F72</t>
  </si>
  <si>
    <t>Trần Đức Thanh</t>
  </si>
  <si>
    <t>xxxxxx7883</t>
  </si>
  <si>
    <t>Triệu đô, Dòng tiền ổn định, Hiếm, Để kinh doanh, Chính chủ, Mặt phố</t>
  </si>
  <si>
    <t>[SANPHAM]1963</t>
  </si>
  <si>
    <t>5 Lê Đại</t>
  </si>
  <si>
    <t>83/85m</t>
  </si>
  <si>
    <t>30/07/2024 08:39</t>
  </si>
  <si>
    <t>https://data.thienkhoi.com/Hang/Detail/f1fc71-lz7r3ajt-b30a2059</t>
  </si>
  <si>
    <t>TK-0A2059</t>
  </si>
  <si>
    <t>Lê Đại</t>
  </si>
  <si>
    <t>xxxxxx1282</t>
  </si>
  <si>
    <t>[SANPHAM]1964</t>
  </si>
  <si>
    <t>141.29G Lưu Hữu Phước</t>
  </si>
  <si>
    <t>2.69 tỷ</t>
  </si>
  <si>
    <t>30/07/2024 09:50</t>
  </si>
  <si>
    <t>https://data.thienkhoi.com/Hang/Detail/cv0svx-lz7tlxnj-e55da63a</t>
  </si>
  <si>
    <t>TK-5DA63A</t>
  </si>
  <si>
    <t>141.29G</t>
  </si>
  <si>
    <t>Trần Thị Hồng Gấm</t>
  </si>
  <si>
    <t>Dòng tiền ổn định, Hiếm, Nội thất đẹp - giá trị, Để ở, Để kinh doanh, Lãi vốn (rẻ), Chủ cần bán gấp, Hẻm ô tô, Hẻm xe máy, Chính chủ, Mặt phố</t>
  </si>
  <si>
    <t>[SANPHAM]1965</t>
  </si>
  <si>
    <t>305.11.12.6 Lê Văn Quới</t>
  </si>
  <si>
    <t>30/07/2024 10:18</t>
  </si>
  <si>
    <t>https://data.thienkhoi.com/Hang/Detail/fgq80w-lz7umbro-c10bd7fb</t>
  </si>
  <si>
    <t>TK-0BD7FB</t>
  </si>
  <si>
    <t>305.11.12.6</t>
  </si>
  <si>
    <t>Lê Văn Quới</t>
  </si>
  <si>
    <t>Hồng Sỹ Tài</t>
  </si>
  <si>
    <t>[SANPHAM]1966</t>
  </si>
  <si>
    <t>thửa1115 tờ 30 Đường Tân Lập</t>
  </si>
  <si>
    <t>129m</t>
  </si>
  <si>
    <t>30/07/2024 10:28</t>
  </si>
  <si>
    <t>https://data.thienkhoi.com/Hang/Detail/fwojw1-lz7uz7nc-1db76cee</t>
  </si>
  <si>
    <t>TK-B76CEE</t>
  </si>
  <si>
    <t>Linh Trung</t>
  </si>
  <si>
    <t>thửa1115 tờ 30</t>
  </si>
  <si>
    <t>Đường Tân Lập</t>
  </si>
  <si>
    <t>a Chánh</t>
  </si>
  <si>
    <t>xxxxxx5332</t>
  </si>
  <si>
    <t>[SANPHAM]1967</t>
  </si>
  <si>
    <t>2C.21.6.5 Bình Quới</t>
  </si>
  <si>
    <t>148.4m</t>
  </si>
  <si>
    <t>30/07/2024 10:47</t>
  </si>
  <si>
    <t>https://data.thienkhoi.com/Hang/Detail/fm29v5-lz7vn28v-7b384c9a</t>
  </si>
  <si>
    <t>TK-384C9A</t>
  </si>
  <si>
    <t>2C.21.6.5</t>
  </si>
  <si>
    <t>a Phúc</t>
  </si>
  <si>
    <t>[SANPHAM]1968</t>
  </si>
  <si>
    <t>4.34C Đường số 14, hẻm 4</t>
  </si>
  <si>
    <t>132.7m</t>
  </si>
  <si>
    <t>30/07/2024 11:23</t>
  </si>
  <si>
    <t>https://data.thienkhoi.com/Hang/Detail/f5mka2-lz7wxq0c-6b0b095e</t>
  </si>
  <si>
    <t>TK-0B095E</t>
  </si>
  <si>
    <t>Long Bình</t>
  </si>
  <si>
    <t>4.34C</t>
  </si>
  <si>
    <t>Đường số 14, hẻm 4</t>
  </si>
  <si>
    <t xml:space="preserve">Phạm Văn Đỉnh </t>
  </si>
  <si>
    <t>xxxxxx9482</t>
  </si>
  <si>
    <t>[SANPHAM]1969</t>
  </si>
  <si>
    <t>63 Đường Số 21</t>
  </si>
  <si>
    <t>30/07/2024 11:56</t>
  </si>
  <si>
    <t>https://data.thienkhoi.com/Hang/Detail/fpfsw7-lz7y3ik9-d047de4f</t>
  </si>
  <si>
    <t>TK-47DE4F</t>
  </si>
  <si>
    <t>Đường Số 21</t>
  </si>
  <si>
    <t>Đặng Thị Thanh Hiếu</t>
  </si>
  <si>
    <t>[SANPHAM]1970</t>
  </si>
  <si>
    <t>67 Đường Số 21</t>
  </si>
  <si>
    <t>30/07/2024 12:01</t>
  </si>
  <si>
    <t>https://data.thienkhoi.com/Hang/Detail/fpfsw7-lz7yb37n-21dccbe1</t>
  </si>
  <si>
    <t>TK-DCCBE1</t>
  </si>
  <si>
    <t>[SANPHAM]1971</t>
  </si>
  <si>
    <t>116.3.14 Thiên Phước</t>
  </si>
  <si>
    <t>30/07/2024 12:06</t>
  </si>
  <si>
    <t>https://data.thienkhoi.com/Hang/Detail/ev0gfj-lz7yhlo5-cb06143b</t>
  </si>
  <si>
    <t>TK-06143B</t>
  </si>
  <si>
    <t>116.3.14</t>
  </si>
  <si>
    <t>[SANPHAM]1972</t>
  </si>
  <si>
    <t>53 55 Ca Văn Thỉnh</t>
  </si>
  <si>
    <t>277m</t>
  </si>
  <si>
    <t>34 tỷ</t>
  </si>
  <si>
    <t>Nguyễn Nam Hồng_ĐC</t>
  </si>
  <si>
    <t>30/07/2024 12:08</t>
  </si>
  <si>
    <t>https://data.thienkhoi.com/Hang/Detail/f2oygf-lz7yjffu-928f52c4</t>
  </si>
  <si>
    <t>TK-8F52C4</t>
  </si>
  <si>
    <t>53 55</t>
  </si>
  <si>
    <t>A Duy</t>
  </si>
  <si>
    <t>Triệu đô, Hiếm, Chủ cần bán gấp, Hẻm ô tô, Chính chủ, Mặt phố</t>
  </si>
  <si>
    <t>[SANPHAM]1973</t>
  </si>
  <si>
    <t>31.9 đường 41</t>
  </si>
  <si>
    <t>30/07/2024 12:18</t>
  </si>
  <si>
    <t>https://data.thienkhoi.com/Hang/Detail/ezmk1b-lz7ywycf-a44d7edb</t>
  </si>
  <si>
    <t>TK-4D7EDB</t>
  </si>
  <si>
    <t>đường 41</t>
  </si>
  <si>
    <t>xxxxxx8537</t>
  </si>
  <si>
    <t>Dòng tiền ổn định, Để ở, Để kinh doanh, Hẻm ô tô, Chưa được cấp CNQSD, Chính chủ, Dân đầu tư, Mặt phố</t>
  </si>
  <si>
    <t>[SANPHAM]1974</t>
  </si>
  <si>
    <t>111.4 Lý Thánh Tông</t>
  </si>
  <si>
    <t>30/07/2024 12:36</t>
  </si>
  <si>
    <t>https://data.thienkhoi.com/Hang/Detail/fhrkzx-lz7zj0q9-7dc66f6d</t>
  </si>
  <si>
    <t>TK-C66F6D</t>
  </si>
  <si>
    <t>Tân Thới Hòa</t>
  </si>
  <si>
    <t>C Bình</t>
  </si>
  <si>
    <t>xxxxxx0808</t>
  </si>
  <si>
    <t>[SANPHAM]1975</t>
  </si>
  <si>
    <t>80.1 Đường số 5</t>
  </si>
  <si>
    <t>30/07/2024 12:49</t>
  </si>
  <si>
    <t>https://data.thienkhoi.com/Hang/Detail/ejxg0r-lz8001f7-3519e5e1</t>
  </si>
  <si>
    <t>TK-19E5E1</t>
  </si>
  <si>
    <t>a thanh</t>
  </si>
  <si>
    <t>Dòng tiền ổn định, Hiếm, Nội thất đẹp - giá trị, Chủ cần bán gấp, Hẻm ô tô, Chính chủ, Mặt phố</t>
  </si>
  <si>
    <t>[SANPHAM]1976</t>
  </si>
  <si>
    <t>[SANPHAM]1977</t>
  </si>
  <si>
    <t>122.32J An Bình</t>
  </si>
  <si>
    <t>30/07/2024 12:54</t>
  </si>
  <si>
    <t>https://data.thienkhoi.com/Hang/Detail/flm932-lz8079tg-27c77172</t>
  </si>
  <si>
    <t>TK-C77172</t>
  </si>
  <si>
    <t>122.32J</t>
  </si>
  <si>
    <t>An Bình</t>
  </si>
  <si>
    <t>Đào Nhật Tâm</t>
  </si>
  <si>
    <t>xxxxxx5255</t>
  </si>
  <si>
    <t>Dòng tiền ổn định, Chủ cần bán gấp, Hẻm ô tô, Chính chủ, Mặt phố</t>
  </si>
  <si>
    <t>[SANPHAM]1978</t>
  </si>
  <si>
    <t>118 lầu 3 An Bình</t>
  </si>
  <si>
    <t>30/07/2024 13:01</t>
  </si>
  <si>
    <t>https://data.thienkhoi.com/Hang/Detail/flm932-lz80fowu-e4d3693c</t>
  </si>
  <si>
    <t>TK-D3693C</t>
  </si>
  <si>
    <t>118 lầu 3</t>
  </si>
  <si>
    <t>Dòng tiền ổn định, Để kinh doanh, Chủ cần bán gấp, Hẻm ô tô, Chính chủ</t>
  </si>
  <si>
    <t>[SANPHAM]1979</t>
  </si>
  <si>
    <t>40.47D Nguyễn Dãn Thanh</t>
  </si>
  <si>
    <t>13.7 tỷ</t>
  </si>
  <si>
    <t>410 triệu</t>
  </si>
  <si>
    <t>30/07/2024 13:09</t>
  </si>
  <si>
    <t>https://data.thienkhoi.com/Hang/Detail/f06c2q-lz80pseo-80f9b1ae</t>
  </si>
  <si>
    <t>TK-F9B1AE</t>
  </si>
  <si>
    <t>40.47D</t>
  </si>
  <si>
    <t>Nguyễn Dãn Thanh</t>
  </si>
  <si>
    <t>Nguyễn Thị Chín</t>
  </si>
  <si>
    <t>xxxxxx5816</t>
  </si>
  <si>
    <t>[SANPHAM]1980</t>
  </si>
  <si>
    <t>2263 Huỳnh Tấn Phát</t>
  </si>
  <si>
    <t>182.9m</t>
  </si>
  <si>
    <t>21.5 tỷ</t>
  </si>
  <si>
    <t>30/07/2024 13:33</t>
  </si>
  <si>
    <t>https://data.thienkhoi.com/Hang/Detail/g0zx8y-lz81krtb-415df20</t>
  </si>
  <si>
    <t>TK-15DF20</t>
  </si>
  <si>
    <t>Đặng Thế Duy</t>
  </si>
  <si>
    <t>Triệu đô, Hiếm, Để kinh doanh, Lãi vốn (rẻ), Chính chủ, Mặt phố</t>
  </si>
  <si>
    <t>[SANPHAM]1981</t>
  </si>
  <si>
    <t>347D Trường Chinh</t>
  </si>
  <si>
    <t>30/07/2024 14:46</t>
  </si>
  <si>
    <t>https://data.thienkhoi.com/Hang/Detail/cw9oss-lz8465c0-34256702</t>
  </si>
  <si>
    <t>TK-256702</t>
  </si>
  <si>
    <t>347D</t>
  </si>
  <si>
    <t>xxxxxx6363</t>
  </si>
  <si>
    <t>Triệu đô, Dòng tiền ổn định, Nội thất đẹp - giá trị, Để ở, Để kinh doanh, Chính chủ, Thang máy, Mặt phố</t>
  </si>
  <si>
    <t>[SANPHAM]1982</t>
  </si>
  <si>
    <t>212.90 Thoại Ngọc Hầu</t>
  </si>
  <si>
    <t>30/07/2024 15:25</t>
  </si>
  <si>
    <t>https://data.thienkhoi.com/Hang/Detail/6hianw-lz85l4fe-cb4b8587</t>
  </si>
  <si>
    <t>TK-4B8587</t>
  </si>
  <si>
    <t>xxxxxx9356</t>
  </si>
  <si>
    <t>[SANPHAM]1983</t>
  </si>
  <si>
    <t>81 Trương Công Định</t>
  </si>
  <si>
    <t>30/07/2024 16:31</t>
  </si>
  <si>
    <t>https://data.thienkhoi.com/Hang/Detail/g8oyo7-lz87y3bz-dfcbc7c6</t>
  </si>
  <si>
    <t>TK-CBC7C6</t>
  </si>
  <si>
    <t>NGUYỄN ĐỒNG XUÂN</t>
  </si>
  <si>
    <t>xxxxxx5544</t>
  </si>
  <si>
    <t>Triệu đô, Dòng tiền ổn định, Hiếm, Để ở, Để kinh doanh, Chủ cần bán gấp, Hẻm ô tô, Chính chủ, Mặt phố</t>
  </si>
  <si>
    <t>[SANPHAM]1984</t>
  </si>
  <si>
    <t>666.2.11 Ba Tháng Hai</t>
  </si>
  <si>
    <t>30/07/2024 16:38</t>
  </si>
  <si>
    <t>https://data.thienkhoi.com/Hang/Detail/6hianw-lz8868cf-7a0ff26b</t>
  </si>
  <si>
    <t>TK-0FF26B</t>
  </si>
  <si>
    <t>666.2.11</t>
  </si>
  <si>
    <t>Danh</t>
  </si>
  <si>
    <t>xxxxxx5808</t>
  </si>
  <si>
    <t>Hiếm, View hồ - công viên, Nội thất đẹp - giá trị, Để ở, Để kinh doanh, Lãi vốn (rẻ), Chủ cần bán gấp, Hẻm xe máy, Dân đầu tư</t>
  </si>
  <si>
    <t>[SANPHAM]1985</t>
  </si>
  <si>
    <t>24 Hoàng Hoa Thám</t>
  </si>
  <si>
    <t>Nguyễn Thị Huỳnh Như</t>
  </si>
  <si>
    <t>30/07/2024 16:40</t>
  </si>
  <si>
    <t>https://data.thienkhoi.com/Hang/Detail/g63r4o-lz888xso-e49d294d</t>
  </si>
  <si>
    <t>TK-9D294D</t>
  </si>
  <si>
    <t>xxxxxx1640</t>
  </si>
  <si>
    <t>[SANPHAM]1986</t>
  </si>
  <si>
    <t>336.6 Tân Kỳ Tân Quý</t>
  </si>
  <si>
    <t>30/07/2024 16:41</t>
  </si>
  <si>
    <t>https://data.thienkhoi.com/Hang/Detail/exgycy-lz88asrj-d68c904b</t>
  </si>
  <si>
    <t>TK-8C904B</t>
  </si>
  <si>
    <t xml:space="preserve">Trần Việt Dũng </t>
  </si>
  <si>
    <t>xxxxxx6690</t>
  </si>
  <si>
    <t>[SANPHAM]1987</t>
  </si>
  <si>
    <t>207.16.15 Nam Cao</t>
  </si>
  <si>
    <t>30/07/2024 16:46</t>
  </si>
  <si>
    <t>https://data.thienkhoi.com/Hang/Detail/f5mka2-lz88gsog-714e6236</t>
  </si>
  <si>
    <t>TK-4E6236</t>
  </si>
  <si>
    <t>207.16.15</t>
  </si>
  <si>
    <t>Nam Cao</t>
  </si>
  <si>
    <t xml:space="preserve">Anh Thuận </t>
  </si>
  <si>
    <t>xxxxxx6056</t>
  </si>
  <si>
    <t>Dòng tiền ổn định, Hiếm, Để ở, Hẻm ô tô, Đất - nhà cấp 4 - nhà cũ, Chính chủ, Lô góc</t>
  </si>
  <si>
    <t>[SANPHAM]1988</t>
  </si>
  <si>
    <t>24.5 Đoàn Thị Điểm</t>
  </si>
  <si>
    <t>56.3/59.5m</t>
  </si>
  <si>
    <t>30/07/2024 16:59</t>
  </si>
  <si>
    <t>https://data.thienkhoi.com/Hang/Detail/ffl4t5-lz88yd9q-35ba39a2</t>
  </si>
  <si>
    <t>TK-BA39A2</t>
  </si>
  <si>
    <t>Đoàn Thị Điểm</t>
  </si>
  <si>
    <t>Cô Loan</t>
  </si>
  <si>
    <t>xxxxxx3565</t>
  </si>
  <si>
    <t>[SANPHAM]1989</t>
  </si>
  <si>
    <t>936.6 Tỉnh Lộ 10</t>
  </si>
  <si>
    <t>https://data.thienkhoi.com/Hang/Detail/exgycy-lz88xrzd-d53e4566</t>
  </si>
  <si>
    <t>TK-3E4566</t>
  </si>
  <si>
    <t>Nguyễn Trung Nghĩa</t>
  </si>
  <si>
    <t>xxxxxx9797</t>
  </si>
  <si>
    <t>[SANPHAM]1990</t>
  </si>
  <si>
    <t>276 Dương Thị Mười</t>
  </si>
  <si>
    <t>95/96m</t>
  </si>
  <si>
    <t>30/07/2024 17:01</t>
  </si>
  <si>
    <t>https://data.thienkhoi.com/Hang/Detail/f5ytlf-lz890jd3-f7a87db0</t>
  </si>
  <si>
    <t>TK-A87DB0</t>
  </si>
  <si>
    <t>Dương Thị Mười</t>
  </si>
  <si>
    <t>Anh Chính</t>
  </si>
  <si>
    <t>xxxxxx2922</t>
  </si>
  <si>
    <t>[SANPHAM]1991</t>
  </si>
  <si>
    <t>302 Phạm Văn Bạch</t>
  </si>
  <si>
    <t>30/07/2024 17:09</t>
  </si>
  <si>
    <t>https://data.thienkhoi.com/Hang/Detail/ezbi8a-lz89aboj-96db1d9e</t>
  </si>
  <si>
    <t>TK-DB1D9E</t>
  </si>
  <si>
    <t>xxxxxx8326</t>
  </si>
  <si>
    <t>[SANPHAM]1992</t>
  </si>
  <si>
    <t>1041.19.7 Trần Xuân Soạn</t>
  </si>
  <si>
    <t>30/07/2024 17:10</t>
  </si>
  <si>
    <t>https://data.thienkhoi.com/Hang/Detail/6hianw-lz89bfyx-2f00872c</t>
  </si>
  <si>
    <t>TK-00872C</t>
  </si>
  <si>
    <t>1041.19.7</t>
  </si>
  <si>
    <t>xxxxxx8683</t>
  </si>
  <si>
    <t>Dòng tiền ổn định, Hiếm, View hồ - công viên, Để ở, Để kinh doanh, Lãi vốn (rẻ), Chủ cần bán gấp, Hẻm xe máy, Đất - nhà cấp 4 - nhà cũ, Chính chủ, Thế chấp ngân hàng</t>
  </si>
  <si>
    <t>[SANPHAM]1993</t>
  </si>
  <si>
    <t>189.2.14D Hoàng Hoa Thám</t>
  </si>
  <si>
    <t>30/07/2024 17:21</t>
  </si>
  <si>
    <t>https://data.thienkhoi.com/Hang/Detail/g8oyo7-lz89q9s6-846bfa35</t>
  </si>
  <si>
    <t>TK-6BFA35</t>
  </si>
  <si>
    <t>189.2.14D</t>
  </si>
  <si>
    <t>ANH TÙNG</t>
  </si>
  <si>
    <t>xxxxxx3145</t>
  </si>
  <si>
    <t>[SANPHAM]1994</t>
  </si>
  <si>
    <t>644 Vĩnh Lộc</t>
  </si>
  <si>
    <t>184.7m</t>
  </si>
  <si>
    <t>30/07/2024 17:56</t>
  </si>
  <si>
    <t>https://data.thienkhoi.com/Hang/Detail/g8jzqt-lz8ayw61-c36eea74</t>
  </si>
  <si>
    <t>TK-6EEA74</t>
  </si>
  <si>
    <t>Vũ Thị Thiêm</t>
  </si>
  <si>
    <t>xxxxxx8859</t>
  </si>
  <si>
    <t>Dòng tiền ổn định, Hiếm, Để ở, Đất - nhà cấp 4 - nhà cũ, Chính chủ, Thế chấp ngân hàng, Mặt phố</t>
  </si>
  <si>
    <t>[SANPHAM]1995</t>
  </si>
  <si>
    <t>289 Nguyễn Xí</t>
  </si>
  <si>
    <t>30/07/2024 18:33</t>
  </si>
  <si>
    <t>https://data.thienkhoi.com/Hang/Detail/6hianw-lz8cazwa-a0c220f2</t>
  </si>
  <si>
    <t>TK-C220F2</t>
  </si>
  <si>
    <t>Triệu đô, Dòng tiền ổn định, Hiếm, View hồ - công viên, Nội thất đẹp - giá trị, Để ở, Để kinh doanh, Lãi vốn (rẻ), Chủ cần bán gấp, Hẻm ô tô, Đất - nhà cấp 4 - nhà cũ, Chính chủ, Mặt phố</t>
  </si>
  <si>
    <t>[SANPHAM]1996</t>
  </si>
  <si>
    <t>12 Hồ Thị Kỷ</t>
  </si>
  <si>
    <t>13.5/16m</t>
  </si>
  <si>
    <t>30/07/2024 18:42</t>
  </si>
  <si>
    <t>https://data.thienkhoi.com/Hang/Detail/g10hh3-lz8cmonc-579a5773</t>
  </si>
  <si>
    <t>TK-9A5773</t>
  </si>
  <si>
    <t>My</t>
  </si>
  <si>
    <t>xxxxxx9592</t>
  </si>
  <si>
    <t>[SANPHAM]1997</t>
  </si>
  <si>
    <t>63.10.16 Gò Dầu</t>
  </si>
  <si>
    <t>39/40m</t>
  </si>
  <si>
    <t>30/07/2024 19:02</t>
  </si>
  <si>
    <t>https://data.thienkhoi.com/Hang/Detail/fm29v5-lz8dcf5h-46302732</t>
  </si>
  <si>
    <t>TK-302732</t>
  </si>
  <si>
    <t>63.10.16</t>
  </si>
  <si>
    <t>chị Ngân</t>
  </si>
  <si>
    <t>Dòng tiền ổn định, Hiếm, View hồ - công viên, Để ở, Lãi vốn (rẻ), Chủ cần bán gấp, Hẻm ô tô, Chính chủ</t>
  </si>
  <si>
    <t>[SANPHAM]1998</t>
  </si>
  <si>
    <t>số thửa 1309 - số tờ 15 TX48</t>
  </si>
  <si>
    <t>30/07/2024 19:34</t>
  </si>
  <si>
    <t>https://data.thienkhoi.com/Hang/Detail/exd4ib-lz8ehl34-372bca0a</t>
  </si>
  <si>
    <t>TK-2BCA0A</t>
  </si>
  <si>
    <t>số thửa 1309 - số tờ 15</t>
  </si>
  <si>
    <t>TX48</t>
  </si>
  <si>
    <t xml:space="preserve">Trần Thị Hương </t>
  </si>
  <si>
    <t>[SANPHAM]1999</t>
  </si>
  <si>
    <t>95 Đồng Đen</t>
  </si>
  <si>
    <t>19.2 tỷ</t>
  </si>
  <si>
    <t>30/07/2024 19:40</t>
  </si>
  <si>
    <t>https://data.thienkhoi.com/Hang/Detail/f7d8d995-a2f3-4f4b-a1b5-2ffd832ad67b</t>
  </si>
  <si>
    <t>TK-2AD67B</t>
  </si>
  <si>
    <t>Vũ Thị Hằng</t>
  </si>
  <si>
    <t>xxxxxx5272</t>
  </si>
  <si>
    <t>[SANPHAM]2000</t>
  </si>
  <si>
    <t>2581.53.3.35 Huỳnh Tấn Phát</t>
  </si>
  <si>
    <t>30/07/2024 19:41</t>
  </si>
  <si>
    <t>https://data.thienkhoi.com/Hang/Detail/fpdmsx-lz8epzfh-e01f47ca</t>
  </si>
  <si>
    <t>TK-1F47CA</t>
  </si>
  <si>
    <t>2581.53.3.35</t>
  </si>
  <si>
    <t>Doãn Hữu Thành</t>
  </si>
  <si>
    <t>xxxxxx6624</t>
  </si>
  <si>
    <t>Dòng tiền ổn định, Hiếm, Nội thất đẹp - giá trị, Để ở, Để kinh doanh, Chủ cần bán gấp, Chính chủ</t>
  </si>
  <si>
    <t>[SANPHAM]2001</t>
  </si>
  <si>
    <t>526B.16 Hậu Giang</t>
  </si>
  <si>
    <t>30/07/2024 19:47</t>
  </si>
  <si>
    <t>https://data.thienkhoi.com/Hang/Detail/exgycy-lz8exlyy-4b2eff7c</t>
  </si>
  <si>
    <t>TK-2EFF7C</t>
  </si>
  <si>
    <t>526B.16</t>
  </si>
  <si>
    <t>Nguyễn Ngọc Minh Thư</t>
  </si>
  <si>
    <t>xxxxxx3166</t>
  </si>
  <si>
    <t>[SANPHAM]2002</t>
  </si>
  <si>
    <t>19.8.1B Liên khu 2-10</t>
  </si>
  <si>
    <t>30/07/2024 20:06</t>
  </si>
  <si>
    <t>https://data.thienkhoi.com/Hang/Detail/ev0gfj-lz8flyn9-5dc22d1b</t>
  </si>
  <si>
    <t>TK-C22D1B</t>
  </si>
  <si>
    <t>19.8.1B</t>
  </si>
  <si>
    <t>Liên khu 2-10</t>
  </si>
  <si>
    <t>Định</t>
  </si>
  <si>
    <t>[SANPHAM]2003</t>
  </si>
  <si>
    <t>29.12 Đường B3</t>
  </si>
  <si>
    <t>30/07/2024 20:27</t>
  </si>
  <si>
    <t>https://data.thienkhoi.com/Hang/Detail/ev0gfj-lz8gdrur-e17b9027</t>
  </si>
  <si>
    <t>TK-7B9027</t>
  </si>
  <si>
    <t>Đường B3</t>
  </si>
  <si>
    <t>Uy</t>
  </si>
  <si>
    <t>xxxxxx3492</t>
  </si>
  <si>
    <t>[SANPHAM]2004</t>
  </si>
  <si>
    <t>77.22D Ngô Gia Tự</t>
  </si>
  <si>
    <t>30/07/2024 20:28</t>
  </si>
  <si>
    <t>https://data.thienkhoi.com/Hang/Detail/cw9oss-lz8gdyic-5b9f8950</t>
  </si>
  <si>
    <t>TK-9F8950</t>
  </si>
  <si>
    <t>77.22D</t>
  </si>
  <si>
    <t>xxxxxx2055</t>
  </si>
  <si>
    <t>[SANPHAM]2005</t>
  </si>
  <si>
    <t>30/07/2024 20:40</t>
  </si>
  <si>
    <t>https://data.thienkhoi.com/Hang/Detail/ev0gfj-lz8gtsis-21d0c044</t>
  </si>
  <si>
    <t>TK-D0C044</t>
  </si>
  <si>
    <t>[SANPHAM]2006</t>
  </si>
  <si>
    <t>32 Đường Số 11A</t>
  </si>
  <si>
    <t>30/07/2024 20:49</t>
  </si>
  <si>
    <t>https://data.thienkhoi.com/Hang/Detail/ev0gfj-lz8h5yg9-8535681b</t>
  </si>
  <si>
    <t>TK-35681B</t>
  </si>
  <si>
    <t>Đường Số 11A</t>
  </si>
  <si>
    <t>Quân</t>
  </si>
  <si>
    <t>[SANPHAM]2007</t>
  </si>
  <si>
    <t>10 Đường số 46</t>
  </si>
  <si>
    <t>30/07/2024 21:02</t>
  </si>
  <si>
    <t>https://data.thienkhoi.com/Hang/Detail/exgycy-lz8hlutj-4e225c69</t>
  </si>
  <si>
    <t>TK-225C69</t>
  </si>
  <si>
    <t>Đường số 46</t>
  </si>
  <si>
    <t>Lý Ngọc Long</t>
  </si>
  <si>
    <t>[SANPHAM]2008</t>
  </si>
  <si>
    <t>180A Trần Thủ Độ</t>
  </si>
  <si>
    <t>70.9m</t>
  </si>
  <si>
    <t>Châu Mỹ Khanh</t>
  </si>
  <si>
    <t>30/07/2024 21:13</t>
  </si>
  <si>
    <t>https://data.thienkhoi.com/Hang/Detail/fivf4o-lz8i0gli-70c1f887</t>
  </si>
  <si>
    <t>TK-C1F887</t>
  </si>
  <si>
    <t>180A</t>
  </si>
  <si>
    <t>Trần Thủ Độ</t>
  </si>
  <si>
    <t>Anh Đức</t>
  </si>
  <si>
    <t>xxxxxx1423</t>
  </si>
  <si>
    <t>Dòng tiền ổn định, Nội thất đẹp - giá trị, Để kinh doanh, Chính chủ, Mặt phố</t>
  </si>
  <si>
    <t>[SANPHAM]2009</t>
  </si>
  <si>
    <t>66.65 Trần Văn Quang</t>
  </si>
  <si>
    <t>30/07/2024 21:17</t>
  </si>
  <si>
    <t>https://data.thienkhoi.com/Hang/Detail/6hianw-lz8i64jd-49aa3711</t>
  </si>
  <si>
    <t>TK-AA3711</t>
  </si>
  <si>
    <t>Dòng tiền ổn định, Hiếm, Để ở, Để kinh doanh, Lãi vốn (rẻ), Hẻm xe máy, Đất - nhà cấp 4 - nhà cũ, Chính chủ</t>
  </si>
  <si>
    <t>[SANPHAM]2010</t>
  </si>
  <si>
    <t>313A Thoại Ngọc Hầu</t>
  </si>
  <si>
    <t>30/07/2024 21:29</t>
  </si>
  <si>
    <t>https://data.thienkhoi.com/Hang/Detail/exgycy-lz8il5ag-4adc62b0</t>
  </si>
  <si>
    <t>TK-DC62B0</t>
  </si>
  <si>
    <t>313A</t>
  </si>
  <si>
    <t xml:space="preserve">Trần Văn Hải </t>
  </si>
  <si>
    <t>xxxxxx8878</t>
  </si>
  <si>
    <t>[SANPHAM]2011</t>
  </si>
  <si>
    <t>435 trệt Trần Hưng Đạo</t>
  </si>
  <si>
    <t>Lưu Thiệu Khang_ĐC</t>
  </si>
  <si>
    <t>30/07/2024 22:46</t>
  </si>
  <si>
    <t>https://data.thienkhoi.com/Hang/Detail/g8q81t-lz8lbria-b5bb0526</t>
  </si>
  <si>
    <t>TK-BB0526</t>
  </si>
  <si>
    <t>435 trệt</t>
  </si>
  <si>
    <t>Hùynh Ân Ân</t>
  </si>
  <si>
    <t>xxxxxx3008</t>
  </si>
  <si>
    <t>[SANPHAM]2012</t>
  </si>
  <si>
    <t>183.13.15 Bến Vân Đồn</t>
  </si>
  <si>
    <t>31/07/2024 23:13</t>
  </si>
  <si>
    <t>https://data.thienkhoi.com/Hang/Detail/ezd96o-lza1qwya-9cb5cb5f</t>
  </si>
  <si>
    <t>TK-B5CB5F</t>
  </si>
  <si>
    <t>183.13.15</t>
  </si>
  <si>
    <t>Bến Vân Đồn</t>
  </si>
  <si>
    <t>Trần Thị Kim Thủy</t>
  </si>
  <si>
    <t>xxxxxx6092</t>
  </si>
  <si>
    <t>[SANPHAM]2013</t>
  </si>
  <si>
    <t>Thửa 31 , Tờ bản đồ 75 Mễ Cốc</t>
  </si>
  <si>
    <t>31/07/2024 21:53</t>
  </si>
  <si>
    <t>https://data.thienkhoi.com/Hang/Detail/cv0svx-lz9yvsh6-20b1e1b8</t>
  </si>
  <si>
    <t>TK-B1E1B8</t>
  </si>
  <si>
    <t>Thửa 31 , Tờ bản đồ 75</t>
  </si>
  <si>
    <t>Bùi Mộng Điệp</t>
  </si>
  <si>
    <t>xxxxxx2511</t>
  </si>
  <si>
    <t>Dòng tiền ổn định, Hiếm, Để ở, Để kinh doanh, Lãi vốn (rẻ), Chủ cần bán gấp, Hẻm ô tô, Hẻm xe máy, Chính chủ, Dân đầu tư</t>
  </si>
  <si>
    <t>[SANPHAM]2014</t>
  </si>
  <si>
    <t>2K Rạch Cát</t>
  </si>
  <si>
    <t>2.58 tỷ</t>
  </si>
  <si>
    <t>31/07/2024 21:11</t>
  </si>
  <si>
    <t>https://data.thienkhoi.com/Hang/Detail/cv0svx-lz9xd917-86b28981</t>
  </si>
  <si>
    <t>TK-B28981</t>
  </si>
  <si>
    <t>2K</t>
  </si>
  <si>
    <t>Rạch Cát</t>
  </si>
  <si>
    <t>Nguyễn Trung Tín</t>
  </si>
  <si>
    <t>xxxxxx3882</t>
  </si>
  <si>
    <t>Dòng tiền ổn định, Hiếm, Để ở, Để kinh doanh, Lãi vốn (rẻ), Chủ cần bán gấp, Chính chủ, Dân đầu tư, Mặt phố, Lô góc</t>
  </si>
  <si>
    <t>[SANPHAM]2015</t>
  </si>
  <si>
    <t>77 Ngô Quyền</t>
  </si>
  <si>
    <t>31/07/2024 19:43</t>
  </si>
  <si>
    <t>https://data.thienkhoi.com/Hang/Detail/d4iov9-lz9u85za-aac5ab7d</t>
  </si>
  <si>
    <t>TK-C5AB7D</t>
  </si>
  <si>
    <t>hà</t>
  </si>
  <si>
    <t>xxxxxx2412</t>
  </si>
  <si>
    <t>Dòng tiền ổn định, Hiếm, Để ở, Để kinh doanh, Đất - nhà cấp 4 - nhà cũ, Chính chủ, Mặt phố, Lô góc</t>
  </si>
  <si>
    <t>[SANPHAM]2016</t>
  </si>
  <si>
    <t>1700 Ấp 4 Quốc Lộ 50</t>
  </si>
  <si>
    <t>100/156m</t>
  </si>
  <si>
    <t>31/07/2024 19:41</t>
  </si>
  <si>
    <t>https://data.thienkhoi.com/Hang/Detail/fi1y4q-lz9u61o0-ed58b2c9</t>
  </si>
  <si>
    <t>TK-58B2C9</t>
  </si>
  <si>
    <t>Ấp 4 Quốc Lộ 50</t>
  </si>
  <si>
    <t xml:space="preserve">Nguyễn Huy Hảo </t>
  </si>
  <si>
    <t>xxxxxx4010</t>
  </si>
  <si>
    <t>Triệu đô, Dòng tiền ổn định, Để ở, Để kinh doanh, Chủ cần bán gấp, Hẻm ô tô, Đất - nhà cấp 4 - nhà cũ, Chính chủ, Mặt phố</t>
  </si>
  <si>
    <t>[SANPHAM]2017</t>
  </si>
  <si>
    <t>2921.19 Phạm Thế Hiển</t>
  </si>
  <si>
    <t>1.82 tỷ</t>
  </si>
  <si>
    <t>31/07/2024 19:21</t>
  </si>
  <si>
    <t>https://data.thienkhoi.com/Hang/Detail/fi1y4q-lz9tfw94-84ae5b62</t>
  </si>
  <si>
    <t>TK-AE5B62</t>
  </si>
  <si>
    <t xml:space="preserve">Trần Thị Khương </t>
  </si>
  <si>
    <t>Dòng tiền ổn định, Hiếm, Nội thất đẹp - giá trị, Chủ cần bán gấp, Đất - nhà cấp 4 - nhà cũ, Chính chủ</t>
  </si>
  <si>
    <t>[SANPHAM]2018</t>
  </si>
  <si>
    <t>42.2 Tú Mỡ</t>
  </si>
  <si>
    <t>31/07/2024 19:01</t>
  </si>
  <si>
    <t>https://data.thienkhoi.com/Hang/Detail/f5ytlf-lz9sq24f-ce0a5682</t>
  </si>
  <si>
    <t>TK-0A5682</t>
  </si>
  <si>
    <t>Tú Mỡ</t>
  </si>
  <si>
    <t xml:space="preserve">BÙI NHỰT HUỲNH </t>
  </si>
  <si>
    <t>Dòng tiền ổn định, Hiếm, Nội thất đẹp - giá trị, Để ở, Để kinh doanh, Lãi vốn (rẻ), Chủ cần bán gấp</t>
  </si>
  <si>
    <t>[SANPHAM]2019</t>
  </si>
  <si>
    <t>64.2 tây hoà</t>
  </si>
  <si>
    <t>56/70m</t>
  </si>
  <si>
    <t>31/07/2024 18:54</t>
  </si>
  <si>
    <t>https://data.thienkhoi.com/Hang/Detail/gc1v5b-lz9sh6yk-b8eb6fff</t>
  </si>
  <si>
    <t>TK-EB6FFF</t>
  </si>
  <si>
    <t>tây hoà</t>
  </si>
  <si>
    <t>xxxxxx4270</t>
  </si>
  <si>
    <t>[SANPHAM]2020</t>
  </si>
  <si>
    <t>128 Hoàng Văn Thụ</t>
  </si>
  <si>
    <t>177m</t>
  </si>
  <si>
    <t>80 tỷ</t>
  </si>
  <si>
    <t>31/07/2024 18:23</t>
  </si>
  <si>
    <t>https://data.thienkhoi.com/Hang/Detail/f06c2q-lz9rdjxp-d77e50fc</t>
  </si>
  <si>
    <t>TK-7E50FC</t>
  </si>
  <si>
    <t>Văn Ngọc Thu Cúc</t>
  </si>
  <si>
    <t>xxxxxx2975</t>
  </si>
  <si>
    <t>Triệu đô, Mặt phố</t>
  </si>
  <si>
    <t>[SANPHAM]2021</t>
  </si>
  <si>
    <t>75.17B Trần Văn Đang</t>
  </si>
  <si>
    <t>https://data.thienkhoi.com/Hang/Detail/g8jbe1-lz9rd5fe-440a2a79</t>
  </si>
  <si>
    <t>TK-0A2A79</t>
  </si>
  <si>
    <t>75.17B</t>
  </si>
  <si>
    <t>xxxxxx9269</t>
  </si>
  <si>
    <t>Hiếm, Chủ cần bán gấp</t>
  </si>
  <si>
    <t>[SANPHAM]2022</t>
  </si>
  <si>
    <t>109 Đường số 47</t>
  </si>
  <si>
    <t>31/07/2024 17:40</t>
  </si>
  <si>
    <t>https://data.thienkhoi.com/Hang/Detail/60jauf-lz9pucoj-79b817df</t>
  </si>
  <si>
    <t>TK-B817DF</t>
  </si>
  <si>
    <t>Đường số 47</t>
  </si>
  <si>
    <t>A Tín</t>
  </si>
  <si>
    <t>Dòng tiền ổn định, Hiếm, Để ở, Để kinh doanh</t>
  </si>
  <si>
    <t>[SANPHAM]2023</t>
  </si>
  <si>
    <t>193.9C Điện Biên Phủ</t>
  </si>
  <si>
    <t>54.5/70m</t>
  </si>
  <si>
    <t>31/07/2024 17:38</t>
  </si>
  <si>
    <t>https://data.thienkhoi.com/Hang/Detail/dzxv0g-lz9pro54-7065ae97</t>
  </si>
  <si>
    <t>TK-65AE97</t>
  </si>
  <si>
    <t>193.9C</t>
  </si>
  <si>
    <t>Đỗ Thị Huỳnh Mai</t>
  </si>
  <si>
    <t>xxxxxx1258</t>
  </si>
  <si>
    <t>Triệu đô, Dòng tiền ổn định, Hiếm, Để ở, Để kinh doanh, Hẻm ô tô, Chính chủ, Thế chấp ngân hàng, Lô góc</t>
  </si>
  <si>
    <t>[SANPHAM]2024</t>
  </si>
  <si>
    <t>31/07/2024 17:32</t>
  </si>
  <si>
    <t>https://data.thienkhoi.com/Hang/Detail/exjeg2-lz9pknoo-19ab5764</t>
  </si>
  <si>
    <t>TK-AB5764</t>
  </si>
  <si>
    <t>[SANPHAM]2025</t>
  </si>
  <si>
    <t>31/07/2024 17:25</t>
  </si>
  <si>
    <t>https://data.thienkhoi.com/Hang/Detail/cw9oss-lz9pbi6s-5bdabc34</t>
  </si>
  <si>
    <t>TK-DABC34</t>
  </si>
  <si>
    <t>53.176.30B</t>
  </si>
  <si>
    <t>Dòng tiền ổn định, Để kinh doanh, Hẻm ô tô, Chính chủ, Thế chấp ngân hàng</t>
  </si>
  <si>
    <t>[SANPHAM]2026</t>
  </si>
  <si>
    <t>thửa 684 tờ 55 Gò Cát</t>
  </si>
  <si>
    <t>368m</t>
  </si>
  <si>
    <t>31/07/2024 15:56</t>
  </si>
  <si>
    <t>https://data.thienkhoi.com/Hang/Detail/fwojw1-lz9m4xyr-1813904a</t>
  </si>
  <si>
    <t>TK-13904A</t>
  </si>
  <si>
    <t>thửa 684 tờ 55</t>
  </si>
  <si>
    <t>Gò Cát</t>
  </si>
  <si>
    <t>xxxxxx6211</t>
  </si>
  <si>
    <t>[SANPHAM]2027</t>
  </si>
  <si>
    <t>67.19c đường số 1</t>
  </si>
  <si>
    <t>31/07/2024 15:52</t>
  </si>
  <si>
    <t>https://data.thienkhoi.com/Hang/Detail/fwojw1-lz9lyz24-c3bb9f1f</t>
  </si>
  <si>
    <t>TK-BB9F1F</t>
  </si>
  <si>
    <t>67.19c</t>
  </si>
  <si>
    <t>xxxxxx7440</t>
  </si>
  <si>
    <t>[SANPHAM]2028</t>
  </si>
  <si>
    <t>32 Đường số 12</t>
  </si>
  <si>
    <t>179/190m</t>
  </si>
  <si>
    <t>31/07/2024 15:40</t>
  </si>
  <si>
    <t>https://data.thienkhoi.com/Hang/Detail/f5mka2-lz9lkitu-7669fb54</t>
  </si>
  <si>
    <t>TK-69FB54</t>
  </si>
  <si>
    <t xml:space="preserve">Nguyễn Thị Ngọc Thu </t>
  </si>
  <si>
    <t>xxxxxx8177</t>
  </si>
  <si>
    <t>Triệu đô, Để kinh doanh, Chủ cần bán gấp, Chính chủ, Mặt phố</t>
  </si>
  <si>
    <t>[SANPHAM]2029</t>
  </si>
  <si>
    <t>1028 Nguyễn Duy Trinh</t>
  </si>
  <si>
    <t>111/156m</t>
  </si>
  <si>
    <t>31/07/2024 15:36</t>
  </si>
  <si>
    <t>https://data.thienkhoi.com/Hang/Detail/ffl4t5-lz9lellk-1d076af8</t>
  </si>
  <si>
    <t>TK-076AF8</t>
  </si>
  <si>
    <t>Chị Như</t>
  </si>
  <si>
    <t>Dòng tiền ổn định, Để kinh doanh, Lãi vốn (rẻ), Chủ cần bán gấp, Chính chủ, Thế chấp ngân hàng, Mặt phố</t>
  </si>
  <si>
    <t>[SANPHAM]2030</t>
  </si>
  <si>
    <t>11.6B Phạm Thế Hiển</t>
  </si>
  <si>
    <t>67.5m</t>
  </si>
  <si>
    <t>31/07/2024 15:18</t>
  </si>
  <si>
    <t>https://data.thienkhoi.com/Hang/Detail/cv0svx-lz9krnro-39791a5</t>
  </si>
  <si>
    <t>TK-9791A5</t>
  </si>
  <si>
    <t>11.6B</t>
  </si>
  <si>
    <t>Nguyễn Thị Thục Trinh</t>
  </si>
  <si>
    <t>xxxxxx0393</t>
  </si>
  <si>
    <t>Dòng tiền ổn định, Hiếm, Để ở, Để kinh doanh, Lãi vốn (rẻ), Chủ cần bán gấp, Hẻm xe máy, Đất - nhà cấp 4 - nhà cũ, Chính chủ, Dân đầu tư</t>
  </si>
  <si>
    <t>[SANPHAM]2031</t>
  </si>
  <si>
    <t>39 Đặng Tất</t>
  </si>
  <si>
    <t>66/98m</t>
  </si>
  <si>
    <t>14.6m</t>
  </si>
  <si>
    <t>45 tỷ</t>
  </si>
  <si>
    <t>31/07/2024 14:55</t>
  </si>
  <si>
    <t>https://data.thienkhoi.com/Hang/Detail/g8jbe1-lz9jy0pq-b660da39</t>
  </si>
  <si>
    <t>TK-60DA39</t>
  </si>
  <si>
    <t>Đặng Tất</t>
  </si>
  <si>
    <t>Đằng, Phượng</t>
  </si>
  <si>
    <t>Triệu đô, Dòng tiền ổn định, Hiếm, Nội thất đẹp - giá trị, Để kinh doanh, Mặt phố</t>
  </si>
  <si>
    <t>[SANPHAM]2032</t>
  </si>
  <si>
    <t>23.19A đường 102</t>
  </si>
  <si>
    <t>481m</t>
  </si>
  <si>
    <t>31/07/2024 14:29</t>
  </si>
  <si>
    <t>https://data.thienkhoi.com/Hang/Detail/g3hdbj-lz9j0qlj-e5a0fdb2</t>
  </si>
  <si>
    <t>TK-A0FDB2</t>
  </si>
  <si>
    <t>23.19A</t>
  </si>
  <si>
    <t>đường 102</t>
  </si>
  <si>
    <t>chị Hoài Phương</t>
  </si>
  <si>
    <t>xxxxxx1131</t>
  </si>
  <si>
    <t>[SANPHAM]2033</t>
  </si>
  <si>
    <t>31/07/2024 14:26</t>
  </si>
  <si>
    <t>https://data.thienkhoi.com/Hang/Detail/g9h52x-lz9ix4pz-5f3db5ab</t>
  </si>
  <si>
    <t>TK-3DB5AB</t>
  </si>
  <si>
    <t>Nguyễn Hồng Sơn</t>
  </si>
  <si>
    <t>[SANPHAM]2034</t>
  </si>
  <si>
    <t>70.35 Đinh Bộ Lĩnh</t>
  </si>
  <si>
    <t>49/63m</t>
  </si>
  <si>
    <t>31/07/2024 14:06</t>
  </si>
  <si>
    <t>https://data.thienkhoi.com/Hang/Detail/gayxn2-lz9i7kbd-51621d9d</t>
  </si>
  <si>
    <t>TK-621D9D</t>
  </si>
  <si>
    <t>[SANPHAM]2035</t>
  </si>
  <si>
    <t>189.2.12 Hoàng Hoa Thám</t>
  </si>
  <si>
    <t>31/07/2024 13:43</t>
  </si>
  <si>
    <t>https://data.thienkhoi.com/Hang/Detail/gayxn2-lz9hdjqn-354256da</t>
  </si>
  <si>
    <t>TK-4256DA</t>
  </si>
  <si>
    <t>189.2.12</t>
  </si>
  <si>
    <t>xxxxxx6854</t>
  </si>
  <si>
    <t>[SANPHAM]2036</t>
  </si>
  <si>
    <t>169.18 Đồng Đen</t>
  </si>
  <si>
    <t>31/07/2024 13:13</t>
  </si>
  <si>
    <t>https://data.thienkhoi.com/Hang/Detail/g8jbe1-lz9gahlm-4b841fe2</t>
  </si>
  <si>
    <t>TK-841FE2</t>
  </si>
  <si>
    <t>xxxxxx0918</t>
  </si>
  <si>
    <t>[SANPHAM]2037</t>
  </si>
  <si>
    <t>58.35.2 Nguyễn Trọng Trí</t>
  </si>
  <si>
    <t>31/07/2024 12:59</t>
  </si>
  <si>
    <t>https://data.thienkhoi.com/Hang/Detail/ewr4fd-lz9fta9y-87d284dc</t>
  </si>
  <si>
    <t>TK-D284DC</t>
  </si>
  <si>
    <t>58.35.2</t>
  </si>
  <si>
    <t>Nguyễn Trọng Trí</t>
  </si>
  <si>
    <t>C.Thư</t>
  </si>
  <si>
    <t>xxxxxx1545</t>
  </si>
  <si>
    <t>[SANPHAM]2038</t>
  </si>
  <si>
    <t>538.107.5 Đoàn Văn Bơ</t>
  </si>
  <si>
    <t>33.8m</t>
  </si>
  <si>
    <t>31/07/2024 12:44</t>
  </si>
  <si>
    <t>https://data.thienkhoi.com/Hang/Detail/extyry-lz9fa23x-97c50ba0</t>
  </si>
  <si>
    <t>TK-C50BA0</t>
  </si>
  <si>
    <t>538.107.5</t>
  </si>
  <si>
    <t>Nguyễn Lộc Duẩn</t>
  </si>
  <si>
    <t>xxxxxx4321</t>
  </si>
  <si>
    <t>[SANPHAM]2039</t>
  </si>
  <si>
    <t>686.83.6 Cách Mạng Tháng Tám</t>
  </si>
  <si>
    <t>31/07/2024 12:01</t>
  </si>
  <si>
    <t>https://data.thienkhoi.com/Hang/Detail/g8jbe1-lz9dq1na-4d0093b</t>
  </si>
  <si>
    <t>TK-D0093B</t>
  </si>
  <si>
    <t>686.83.6</t>
  </si>
  <si>
    <t>xxxxxx2206</t>
  </si>
  <si>
    <t>[SANPHAM]2040</t>
  </si>
  <si>
    <t>146.39.19 Trương Đăng Quế</t>
  </si>
  <si>
    <t>310/350m</t>
  </si>
  <si>
    <t>31/07/2024 11:23</t>
  </si>
  <si>
    <t>https://data.thienkhoi.com/Hang/Detail/f0u113-lz9ccwlw-60b72cc8</t>
  </si>
  <si>
    <t>TK-B72CC8</t>
  </si>
  <si>
    <t>146.39.19</t>
  </si>
  <si>
    <t>Cô Sương - Chú Ba</t>
  </si>
  <si>
    <t>xxxxxx3331</t>
  </si>
  <si>
    <t>Triệu đô, Dòng tiền ổn định, Chính chủ</t>
  </si>
  <si>
    <t>[SANPHAM]2041</t>
  </si>
  <si>
    <t>6-7M Phan Đăng Lưu</t>
  </si>
  <si>
    <t>106.6m</t>
  </si>
  <si>
    <t>31/07/2024 11:15</t>
  </si>
  <si>
    <t>https://data.thienkhoi.com/Hang/Detail/fgfx7c-lz9c32zy-91ab9eb2</t>
  </si>
  <si>
    <t>TK-AB9EB2</t>
  </si>
  <si>
    <t>6-7M</t>
  </si>
  <si>
    <t>Tín</t>
  </si>
  <si>
    <t>118B Văn Thân</t>
  </si>
  <si>
    <t>31/07/2024 11:02</t>
  </si>
  <si>
    <t>https://data.thienkhoi.com/Hang/Detail/exbe99-lz9bmwk6-cbe7a649</t>
  </si>
  <si>
    <t>TK-E7A649</t>
  </si>
  <si>
    <t>Trần Đình Thông</t>
  </si>
  <si>
    <t>xxxxxx1064</t>
  </si>
  <si>
    <t>[SANPHAM]1950</t>
  </si>
  <si>
    <t>81.3 Phùng Văn Cung</t>
  </si>
  <si>
    <t>29/07/2024 17:11</t>
  </si>
  <si>
    <t>https://data.thienkhoi.com/Hang/Detail/f1p3q4-lz6txlcq-e23e3e16</t>
  </si>
  <si>
    <t>TK-3E3E16</t>
  </si>
  <si>
    <t xml:space="preserve">Nguyễn Hoàng Nghĩa </t>
  </si>
  <si>
    <t>xxxxxx6586</t>
  </si>
  <si>
    <t>[SANPHAM]2044</t>
  </si>
  <si>
    <t>146.39.17 Trương Đăng Quế</t>
  </si>
  <si>
    <t>31/07/2024 10:42</t>
  </si>
  <si>
    <t>https://data.thienkhoi.com/Hang/Detail/f0u113-lz9axaj6-d245a674</t>
  </si>
  <si>
    <t>TK-45A674</t>
  </si>
  <si>
    <t>146.39.17</t>
  </si>
  <si>
    <t>Triệu đô, Dòng tiền ổn định, Để ở, Để kinh doanh, Lãi vốn (rẻ), Chủ cần bán gấp, Đất - nhà cấp 4 - nhà cũ, Chính chủ</t>
  </si>
  <si>
    <t>[SANPHAM]2045</t>
  </si>
  <si>
    <t>62.11.15 đường số 6</t>
  </si>
  <si>
    <t>31/07/2024 10:01</t>
  </si>
  <si>
    <t>https://data.thienkhoi.com/Hang/Detail/g8jzqt-lz99fwuo-5fac9a27</t>
  </si>
  <si>
    <t>TK-AC9A27</t>
  </si>
  <si>
    <t>62.11.15</t>
  </si>
  <si>
    <t>xxxxxx2340</t>
  </si>
  <si>
    <t>Dòng tiền ổn định, Hiếm, Nội thất đẹp - giá trị, Để ở, Đất - nhà cấp 4 - nhà cũ, Chính chủ</t>
  </si>
  <si>
    <t>[SANPHAM]2046</t>
  </si>
  <si>
    <t>75.25 Trần Văn Mười</t>
  </si>
  <si>
    <t>450m</t>
  </si>
  <si>
    <t>https://data.thienkhoi.com/Hang/Detail/fzvv3z-lz99fq99-279338d4</t>
  </si>
  <si>
    <t>TK-9338D4</t>
  </si>
  <si>
    <t>Trần Văn Mười</t>
  </si>
  <si>
    <t xml:space="preserve">viết Tiến Dũng </t>
  </si>
  <si>
    <t>Dòng tiền ổn định, Hiếm, Chủ cần bán gấp, Mặt phố</t>
  </si>
  <si>
    <t>29.7B Trần Hữu Trang</t>
  </si>
  <si>
    <t>31/07/2024 09:34</t>
  </si>
  <si>
    <t>https://data.thienkhoi.com/Hang/Detail/5js71x-lz98gqze-8e0e44f</t>
  </si>
  <si>
    <t>TK-E0E44F</t>
  </si>
  <si>
    <t>29.7B</t>
  </si>
  <si>
    <t>cô Thắm</t>
  </si>
  <si>
    <t>xxxxxx4078</t>
  </si>
  <si>
    <t>[SANPHAM]2047</t>
  </si>
  <si>
    <t>112.37 Chiến Thắng</t>
  </si>
  <si>
    <t>43/49m</t>
  </si>
  <si>
    <t>31/07/2024 09:03</t>
  </si>
  <si>
    <t>https://data.thienkhoi.com/Hang/Detail/g8jbe1-lz97d3iu-4abb8d59</t>
  </si>
  <si>
    <t>TK-BB8D59</t>
  </si>
  <si>
    <t>Hùng</t>
  </si>
  <si>
    <t>xxxxxx9458</t>
  </si>
  <si>
    <t>[SANPHAM]2049</t>
  </si>
  <si>
    <t>497b (số39) Đường số 8</t>
  </si>
  <si>
    <t>31/07/2024 08:43</t>
  </si>
  <si>
    <t>https://data.thienkhoi.com/Hang/Detail/fwojw1-lz96o4eh-294936b0</t>
  </si>
  <si>
    <t>TK-4936B0</t>
  </si>
  <si>
    <t>497b (số39)</t>
  </si>
  <si>
    <t>chị quý</t>
  </si>
  <si>
    <t>xxxxxx3848</t>
  </si>
  <si>
    <t>Dòng tiền ổn định, Để kinh doanh, Thế chấp ngân hàng, Mặt phố</t>
  </si>
  <si>
    <t>[SANPHAM]2050</t>
  </si>
  <si>
    <t>639.77 Hương Lộ 2</t>
  </si>
  <si>
    <t>31/07/2024 08:36</t>
  </si>
  <si>
    <t>https://data.thienkhoi.com/Hang/Detail/fihm5e-lz96eo7h-34892874</t>
  </si>
  <si>
    <t>TK-892874</t>
  </si>
  <si>
    <t>xxxxxx3099</t>
  </si>
  <si>
    <t>[SANPHAM]2051</t>
  </si>
  <si>
    <t>118.148A3 Bạch Đằng</t>
  </si>
  <si>
    <t>31/07/2024 06:52</t>
  </si>
  <si>
    <t>https://data.thienkhoi.com/Hang/Detail/exbe99-lz92p4b5-6b903faa</t>
  </si>
  <si>
    <t>TK-903FAA</t>
  </si>
  <si>
    <t>118.148A3</t>
  </si>
  <si>
    <t>Nguyễn Văn ân</t>
  </si>
  <si>
    <t>xxxxxx2877</t>
  </si>
  <si>
    <t>https://data.thienkhoi.com/Hang/Detail/gcm8le-lzbfwy0j-f8efd46b</t>
  </si>
  <si>
    <t>TK-EFD46B</t>
  </si>
  <si>
    <t>544.43 ( số cũ 1A.29)</t>
  </si>
  <si>
    <t>Phi</t>
  </si>
  <si>
    <t>xxxxxx8142</t>
  </si>
  <si>
    <t>Hiếm, Chủ cần bán gấp, Hẻm ô tô, Đất - nhà cấp 4 - nhà cũ, Thế chấp ngân hàng</t>
  </si>
  <si>
    <t>[SANPHAM]2052</t>
  </si>
  <si>
    <t>https://data.thienkhoi.com/Hang/Detail/d4iov9-lzbeww1m-63e0feb</t>
  </si>
  <si>
    <t>TK-3E0FEB</t>
  </si>
  <si>
    <t>346.8.6</t>
  </si>
  <si>
    <t>hưng</t>
  </si>
  <si>
    <t>xxxxxx3368</t>
  </si>
  <si>
    <t>Dòng tiền ổn định, Hiếm, Để ở, Để kinh doanh, Lãi vốn (rẻ), Hẻm ô tô, Đất - nhà cấp 4 - nhà cũ</t>
  </si>
  <si>
    <t>[SANPHAM]2053</t>
  </si>
  <si>
    <t>https://data.thienkhoi.com/Hang/Detail/ewwsrg-lzbddw71-99a1a2df</t>
  </si>
  <si>
    <t>TK-A1A2DF</t>
  </si>
  <si>
    <t>Một phần nhà 332.56</t>
  </si>
  <si>
    <t>Độc Lập</t>
  </si>
  <si>
    <t>Nguyễn Thị Minh Sang</t>
  </si>
  <si>
    <t>xxxxxx4424</t>
  </si>
  <si>
    <t>[SANPHAM]2054</t>
  </si>
  <si>
    <t>https://data.thienkhoi.com/Hang/Detail/6hianw-lzbai838-471f4a13</t>
  </si>
  <si>
    <t>TK-1F4A13</t>
  </si>
  <si>
    <t>Quỳnh</t>
  </si>
  <si>
    <t>xxxxxx6998</t>
  </si>
  <si>
    <t>Triệu đô, Dòng tiền ổn định, Hiếm, View hồ - công viên, Nội thất đẹp - giá trị, Để ở, Để kinh doanh, Lãi vốn (rẻ), Chủ cần bán gấp, Hẻm ô tô, Chính chủ, Thế chấp ngân hàng, Mặt phố</t>
  </si>
  <si>
    <t>[SANPHAM]2055</t>
  </si>
  <si>
    <t>https://data.thienkhoi.com/Hang/Detail/d29syn-lzb8vcnv-e2025562</t>
  </si>
  <si>
    <t>TK-025562</t>
  </si>
  <si>
    <t>35 Chung Cư Fresca Riverside</t>
  </si>
  <si>
    <t>xxxxxx8818</t>
  </si>
  <si>
    <t>Dòng tiền ổn định, View hồ - công viên, Để ở, Hẻm ô tô, Chính chủ</t>
  </si>
  <si>
    <t>[SANPHAM]2056</t>
  </si>
  <si>
    <t>https://data.thienkhoi.com/Hang/Detail/cw9oss-lzb8tb0q-94637680</t>
  </si>
  <si>
    <t>TK-637680</t>
  </si>
  <si>
    <t>[SANPHAM]2057</t>
  </si>
  <si>
    <t>https://data.thienkhoi.com/Hang/Detail/f1fmhi-lzb8jyuh-28d52584</t>
  </si>
  <si>
    <t>TK-D52584</t>
  </si>
  <si>
    <t>23-25-27-29-31</t>
  </si>
  <si>
    <t>anh Dương</t>
  </si>
  <si>
    <t>xxxxxx2526</t>
  </si>
  <si>
    <t>Triệu đô, Hiếm, Để ở, Hẻm ô tô, Mặt phố</t>
  </si>
  <si>
    <t>[SANPHAM]2058</t>
  </si>
  <si>
    <t>https://data.thienkhoi.com/Hang/Detail/f1fmhi-lzb8fen4-bcd4166d</t>
  </si>
  <si>
    <t>TK-D4166D</t>
  </si>
  <si>
    <t>Triệu đô, Hiếm, Để ở, Chính chủ, Thế chấp ngân hàng, Mặt phố</t>
  </si>
  <si>
    <t>[SANPHAM]2059</t>
  </si>
  <si>
    <t>https://data.thienkhoi.com/Hang/Detail/f1fc71-lzb8ee8g-18567f5f</t>
  </si>
  <si>
    <t>TK-567F5F</t>
  </si>
  <si>
    <t>499.6.22C</t>
  </si>
  <si>
    <t>xxxxxx7917</t>
  </si>
  <si>
    <t>[SANPHAM]2060</t>
  </si>
  <si>
    <t>https://data.thienkhoi.com/Hang/Detail/f1fc71-lzb8bcz0-b64cd284</t>
  </si>
  <si>
    <t>TK-4CD284</t>
  </si>
  <si>
    <t>499.6.22B</t>
  </si>
  <si>
    <t>[SANPHAM]2061</t>
  </si>
  <si>
    <t>https://data.thienkhoi.com/Hang/Detail/f1fmhi-lzb8aucs-603327da</t>
  </si>
  <si>
    <t>TK-3327DA</t>
  </si>
  <si>
    <t>Triệu đô, Hiếm, Để ở, Hẻm ô tô, Chính chủ, Thế chấp ngân hàng, Mặt phố</t>
  </si>
  <si>
    <t>[SANPHAM]2062</t>
  </si>
  <si>
    <t>https://data.thienkhoi.com/Hang/Detail/f1fmhi-lzb861dj-6a500bda</t>
  </si>
  <si>
    <t>TK-500BDA</t>
  </si>
  <si>
    <t>Triệu đô, Hiếm, Để ở, Lãi vốn (rẻ), Hẻm ô tô, Mặt phố</t>
  </si>
  <si>
    <t>[SANPHAM]2063</t>
  </si>
  <si>
    <t>https://data.thienkhoi.com/Hang/Detail/g8jbe1-lzb846ju-48497c36</t>
  </si>
  <si>
    <t>TK-497C36</t>
  </si>
  <si>
    <t>Tân Hiệp</t>
  </si>
  <si>
    <t>Lê Thị Lơ</t>
  </si>
  <si>
    <t>Đèn</t>
  </si>
  <si>
    <t>xxxxxx3164</t>
  </si>
  <si>
    <t>[SANPHAM]2064</t>
  </si>
  <si>
    <t>https://data.thienkhoi.com/Hang/Detail/f06c2q-lzb80228-f72561f0</t>
  </si>
  <si>
    <t>TK-2561F0</t>
  </si>
  <si>
    <t>86.71.16</t>
  </si>
  <si>
    <t>Nguyễn Công Lộc</t>
  </si>
  <si>
    <t>xxxxxx1321</t>
  </si>
  <si>
    <t>[SANPHAM]2065</t>
  </si>
  <si>
    <t>https://data.thienkhoi.com/Hang/Detail/f1fmhi-lzb7zfth-f4fd30c6</t>
  </si>
  <si>
    <t>TK-FD30C6</t>
  </si>
  <si>
    <t>Triệu đô, Để ở, Lãi vốn (rẻ), Hẻm ô tô, Thế chấp ngân hàng, Mặt phố</t>
  </si>
  <si>
    <t>[SANPHAM]2066</t>
  </si>
  <si>
    <t>https://data.thienkhoi.com/Hang/Detail/f1fmhi-lzb7lqvq-cebb4732</t>
  </si>
  <si>
    <t>TK-BB4732</t>
  </si>
  <si>
    <t>63-65-67</t>
  </si>
  <si>
    <t>Bàu Cát 7</t>
  </si>
  <si>
    <t>Triệu đô, Hiếm, Để ở, Chính chủ, Mặt phố</t>
  </si>
  <si>
    <t>[SANPHAM]2067</t>
  </si>
  <si>
    <t>https://data.thienkhoi.com/Hang/Detail/gayxn2-lzb77kx0-6c23fb35</t>
  </si>
  <si>
    <t>TK-23FB35</t>
  </si>
  <si>
    <t>Hiếm, Để ở, Chính chủ, Lô góc</t>
  </si>
  <si>
    <t>[SANPHAM]2068</t>
  </si>
  <si>
    <t>https://data.thienkhoi.com/Hang/Detail/cvsni7-lzb6t2n6-d11f23b9</t>
  </si>
  <si>
    <t>TK-1F23B9</t>
  </si>
  <si>
    <t>40B</t>
  </si>
  <si>
    <t>Thái Hoàng Trí</t>
  </si>
  <si>
    <t>xxxxxx6256</t>
  </si>
  <si>
    <t>[SANPHAM]2069</t>
  </si>
  <si>
    <t>https://data.thienkhoi.com/Hang/Detail/f1fmhi-lzb6nq9d-43ee1128</t>
  </si>
  <si>
    <t>TK-EE1128</t>
  </si>
  <si>
    <t>Triệu đô, Hiếm, Nội thất đẹp - giá trị, Hẻm ô tô, Thế chấp ngân hàng, Mặt phố</t>
  </si>
  <si>
    <t>[SANPHAM]2070</t>
  </si>
  <si>
    <t>https://data.thienkhoi.com/Hang/Detail/f1fmhi-lzb6gjlm-90850386</t>
  </si>
  <si>
    <t>TK-850386</t>
  </si>
  <si>
    <t>Triệu đô, Hiếm, Để ở, Để kinh doanh, Hẻm ô tô, Thế chấp ngân hàng, Mặt phố</t>
  </si>
  <si>
    <t>[SANPHAM]2071</t>
  </si>
  <si>
    <t>https://data.thienkhoi.com/Hang/Detail/cv0svx-lzb6axat-14d0cd26</t>
  </si>
  <si>
    <t>TK-D0CD26</t>
  </si>
  <si>
    <t>Âu Dương Lân</t>
  </si>
  <si>
    <t>[SANPHAM]2072</t>
  </si>
  <si>
    <t>https://data.thienkhoi.com/Hang/Detail/cv0svx-lzb5ux0q-5fc1efa4</t>
  </si>
  <si>
    <t>TK-C1EFA4</t>
  </si>
  <si>
    <t>5 Lô I</t>
  </si>
  <si>
    <t>Nguyễn Thị Tần</t>
  </si>
  <si>
    <t>Dòng tiền ổn định, Hiếm, Nội thất đẹp - giá trị, Để ở, Để kinh doanh, Lãi vốn (rẻ), Chủ cần bán gấp, Hẻm xe máy, Chính chủ, Mặt phố</t>
  </si>
  <si>
    <t>[SANPHAM]2073</t>
  </si>
  <si>
    <t>https://data.thienkhoi.com/Hang/Detail/f1fmhi-lzb5nres-93d5423e</t>
  </si>
  <si>
    <t>TK-D5423E</t>
  </si>
  <si>
    <t>56A</t>
  </si>
  <si>
    <t>Vân Côi</t>
  </si>
  <si>
    <t>Triệu đô, Hiếm, Để ở, Để kinh doanh, Lãi vốn (rẻ), Hẻm ô tô, Thế chấp ngân hàng, Mặt phố</t>
  </si>
  <si>
    <t>[SANPHAM]2074</t>
  </si>
  <si>
    <t>https://data.thienkhoi.com/Hang/Detail/f1fmhi-lzb5csp7-26799349</t>
  </si>
  <si>
    <t>TK-799349</t>
  </si>
  <si>
    <t>Triệu đô, Hiếm, Nội thất đẹp - giá trị, Để kinh doanh, Chủ cần bán gấp, Thế chấp ngân hàng, Mặt phố</t>
  </si>
  <si>
    <t>[SANPHAM]2075</t>
  </si>
  <si>
    <t>https://data.thienkhoi.com/Hang/Detail/f1fmhi-lzb51mji-6d3b5c32</t>
  </si>
  <si>
    <t>TK-3B5C32</t>
  </si>
  <si>
    <t>Nguyễn Thị Tú</t>
  </si>
  <si>
    <t>Triệu đô, Hiếm, Để ở, Dân đầu tư, Thế chấp ngân hàng, Thang máy, Mặt phố</t>
  </si>
  <si>
    <t>[SANPHAM]2076</t>
  </si>
  <si>
    <t>https://data.thienkhoi.com/Hang/Detail/fiihb2-lzb4rtxg-5d9b15cf</t>
  </si>
  <si>
    <t>TK-9B15CF</t>
  </si>
  <si>
    <t>xxxxxx7028</t>
  </si>
  <si>
    <t>[SANPHAM]2077</t>
  </si>
  <si>
    <t>https://data.thienkhoi.com/Hang/Detail/6hianw-lzb3t5cm-edd3286</t>
  </si>
  <si>
    <t>TK-DD3286</t>
  </si>
  <si>
    <t>685.30.11</t>
  </si>
  <si>
    <t>xxxxxx8092</t>
  </si>
  <si>
    <t>Dòng tiền ổn định, Hiếm, View hồ - công viên, Nội thất đẹp - giá trị, Để ở, Để kinh doanh, Lãi vốn (rẻ), Chủ cần bán gấp, Hẻm ô tô, Đất - nhà cấp 4 - nhà cũ, Chính chủ</t>
  </si>
  <si>
    <t>[SANPHAM]2078</t>
  </si>
  <si>
    <t>https://data.thienkhoi.com/Hang/Detail/ex8kj0-lzb3ibot-641b9d4</t>
  </si>
  <si>
    <t>TK-41B9D4</t>
  </si>
  <si>
    <t>1.2B</t>
  </si>
  <si>
    <t>xxxxxx3862</t>
  </si>
  <si>
    <t>[SANPHAM]2079</t>
  </si>
  <si>
    <t>https://data.thienkhoi.com/Hang/Detail/f04g19-lzb34lmi-3f2f4b94</t>
  </si>
  <si>
    <t>TK-2F4B94</t>
  </si>
  <si>
    <t>Bến Lội</t>
  </si>
  <si>
    <t>A Cường A Tứ</t>
  </si>
  <si>
    <t>[SANPHAM]2080</t>
  </si>
  <si>
    <t>https://data.thienkhoi.com/Hang/Detail/fhrkzx-lzb324ry-202751d3</t>
  </si>
  <si>
    <t>TK-2751D3</t>
  </si>
  <si>
    <t>F8.25</t>
  </si>
  <si>
    <t>T6</t>
  </si>
  <si>
    <t>A Hoà</t>
  </si>
  <si>
    <t>Dòng tiền ổn định, Hiếm, View hồ - công viên, Để ở, Hẻm ô tô, Chính chủ, Thế chấp ngân hàng</t>
  </si>
  <si>
    <t>[SANPHAM]2081</t>
  </si>
  <si>
    <t>https://data.thienkhoi.com/Hang/Detail/ev0gfj-lzb2eyuw-781e8706</t>
  </si>
  <si>
    <t>TK-1E8706</t>
  </si>
  <si>
    <t>78A</t>
  </si>
  <si>
    <t>xxxxxx3990</t>
  </si>
  <si>
    <t>[SANPHAM]2082</t>
  </si>
  <si>
    <t>https://data.thienkhoi.com/Hang/Detail/d29syn-lzb1yx35-47c258e7</t>
  </si>
  <si>
    <t>TK-C258E7</t>
  </si>
  <si>
    <t>Chung Cư Sunview</t>
  </si>
  <si>
    <t>Đường Cây Keo</t>
  </si>
  <si>
    <t>Dòng tiền ổn định, View hồ - công viên, Để ở</t>
  </si>
  <si>
    <t>[SANPHAM]2083</t>
  </si>
  <si>
    <t>https://data.thienkhoi.com/Hang/Detail/flm932-lzb1simk-5dce77ba</t>
  </si>
  <si>
    <t>TK-CE77BA</t>
  </si>
  <si>
    <t>Căn hộ 118 lầu 3</t>
  </si>
  <si>
    <t>Dòng tiền ổn định, Để ở, Chủ cần bán gấp, Hẻm ô tô, Chính chủ, Mặt phố</t>
  </si>
  <si>
    <t>[SANPHAM]2084</t>
  </si>
  <si>
    <t>https://data.thienkhoi.com/Hang/Detail/flm932-lzb1kxs9-84a3ce8a</t>
  </si>
  <si>
    <t>TK-A3CE8A</t>
  </si>
  <si>
    <t>122.32J lầu 3</t>
  </si>
  <si>
    <t>[SANPHAM]2085</t>
  </si>
  <si>
    <t>https://data.thienkhoi.com/Hang/Detail/f56m97-lzazsfyl-130a273b</t>
  </si>
  <si>
    <t>TK-0A273B</t>
  </si>
  <si>
    <t>Đường số 179</t>
  </si>
  <si>
    <t>xxxxxx3886</t>
  </si>
  <si>
    <t>Triệu đô, Hẻm ô tô, Đất - nhà cấp 4 - nhà cũ, Chính chủ</t>
  </si>
  <si>
    <t>[SANPHAM]2086</t>
  </si>
  <si>
    <t>https://data.thienkhoi.com/Hang/Detail/fokufv-lzaz3kbd-c9b378a</t>
  </si>
  <si>
    <t>TK-9B378A</t>
  </si>
  <si>
    <t>Lê Nguyên Vũ</t>
  </si>
  <si>
    <t>xxxxxx9450</t>
  </si>
  <si>
    <t>Triệu đô, Dòng tiền ổn định, Hiếm, Để kinh doanh, Mặt phố</t>
  </si>
  <si>
    <t>[SANPHAM]2087</t>
  </si>
  <si>
    <t>https://data.thienkhoi.com/Hang/Detail/f0gq2s-lzayacx4-3907e8e9</t>
  </si>
  <si>
    <t>TK-07E8E9</t>
  </si>
  <si>
    <t>283.9A</t>
  </si>
  <si>
    <t>Lê Nguyễn Mạnh Tường ( anh chủ sổ)</t>
  </si>
  <si>
    <t>xxxxxx3674</t>
  </si>
  <si>
    <t>[SANPHAM]2088</t>
  </si>
  <si>
    <t>https://data.thienkhoi.com/Hang/Detail/6hianw-lzay9vor-a015f140</t>
  </si>
  <si>
    <t>TK-15F140</t>
  </si>
  <si>
    <t>An Khánh</t>
  </si>
  <si>
    <t>xxxxxx9508</t>
  </si>
  <si>
    <t>[SANPHAM]2089</t>
  </si>
  <si>
    <t>https://data.thienkhoi.com/Hang/Detail/exk52m-lzaxhuu3-b92bbd6e</t>
  </si>
  <si>
    <t>TK-2BBD6E</t>
  </si>
  <si>
    <t>702.45.33</t>
  </si>
  <si>
    <t>huỳnh nguyễn hải phương</t>
  </si>
  <si>
    <t>xxxxxx2591</t>
  </si>
  <si>
    <t>Hiếm, Để ở, Chủ cần bán gấp, Hẻm ô tô</t>
  </si>
  <si>
    <t>[SANPHAM]2090</t>
  </si>
  <si>
    <t>https://data.thienkhoi.com/Hang/Detail/f5mka2-lzax2dsj-7f4008c5</t>
  </si>
  <si>
    <t>TK-4008C5</t>
  </si>
  <si>
    <t>Đường số 44</t>
  </si>
  <si>
    <t xml:space="preserve">Trương Thị Ánh Tuyết </t>
  </si>
  <si>
    <t>xxxxxx6360</t>
  </si>
  <si>
    <t>Dòng tiền ổn định, Hẻm xe máy, Đất - nhà cấp 4 - nhà cũ, Chính chủ</t>
  </si>
  <si>
    <t>[SANPHAM]2091</t>
  </si>
  <si>
    <t>https://data.thienkhoi.com/Hang/Detail/ev0gfj-lzawh0m3-101251d3</t>
  </si>
  <si>
    <t>TK-1251D3</t>
  </si>
  <si>
    <t>Quách Hữu Nghiêm</t>
  </si>
  <si>
    <t>xxxxxx3377</t>
  </si>
  <si>
    <t>[SANPHAM]2092</t>
  </si>
  <si>
    <t>https://data.thienkhoi.com/Hang/Detail/ex7awb-lzavtyd7-bb23f49c</t>
  </si>
  <si>
    <t>TK-23F49C</t>
  </si>
  <si>
    <t>a Bắc</t>
  </si>
  <si>
    <t>xxxxxx0078</t>
  </si>
  <si>
    <t>[SANPHAM]2093</t>
  </si>
  <si>
    <t>https://data.thienkhoi.com/Hang/Detail/g4zgjr-lzat13uv-d6bcdeaf</t>
  </si>
  <si>
    <t>TK-BCDEAF</t>
  </si>
  <si>
    <t xml:space="preserve">Lê Quốc Dương </t>
  </si>
  <si>
    <t>xxxxxx3421</t>
  </si>
  <si>
    <t>[SANPHAM]2094</t>
  </si>
  <si>
    <t>https://data.thienkhoi.com/Hang/Detail/5y6thz-lzastg9f-25ce00d1</t>
  </si>
  <si>
    <t>TK-CE00D1</t>
  </si>
  <si>
    <t>Châu Vĩnh Tế</t>
  </si>
  <si>
    <t>Nội thất đẹp - giá trị, Hẻm ô tô, Chính chủ, Mặt phố</t>
  </si>
  <si>
    <t>[SANPHAM]2095</t>
  </si>
  <si>
    <t>https://data.thienkhoi.com/Hang/Detail/fgq80w-lzask7qk-f7c0edec</t>
  </si>
  <si>
    <t>TK-C0EDEC</t>
  </si>
  <si>
    <t>31A</t>
  </si>
  <si>
    <t>TA15</t>
  </si>
  <si>
    <t>Trần Văn Thắng</t>
  </si>
  <si>
    <t>xxxxxx1456</t>
  </si>
  <si>
    <t>Triệu đô, Dòng tiền ổn định, Hiếm, Nội thất đẹp - giá trị, Để ở, Để kinh doanh, Lãi vốn (rẻ), Chính chủ, Mặt phố</t>
  </si>
  <si>
    <t>[SANPHAM]2096</t>
  </si>
  <si>
    <t>https://data.thienkhoi.com/Hang/Detail/g4ribi-lzarpr6d-f55e0507</t>
  </si>
  <si>
    <t>TK-5E0507</t>
  </si>
  <si>
    <t>92-94-96-98</t>
  </si>
  <si>
    <t>Trần Quang Cơ</t>
  </si>
  <si>
    <t>Triệu đô, Dòng tiền ổn định, Hiếm, Để ở, Để kinh doanh, Lãi vốn (rẻ), Chủ cần bán gấp, Đất - nhà cấp 4 - nhà cũ, Chính chủ, Mặt phố, Lô góc</t>
  </si>
  <si>
    <t>[SANPHAM]2097</t>
  </si>
  <si>
    <t>https://data.thienkhoi.com/Hang/Detail/6hianw-lzarf6iw-1201016c</t>
  </si>
  <si>
    <t>TK-01016C</t>
  </si>
  <si>
    <t>298.28A</t>
  </si>
  <si>
    <t>Công</t>
  </si>
  <si>
    <t>xxxxxx2089</t>
  </si>
  <si>
    <t>Triệu đô, Hiếm, Nội thất đẹp - giá trị, Để ở, Để kinh doanh, Lãi vốn (rẻ), Chủ cần bán gấp, Hẻm ô tô, Chính chủ, Thế chấp ngân hàng</t>
  </si>
  <si>
    <t>[SANPHAM]2098</t>
  </si>
  <si>
    <t>https://data.thienkhoi.com/Hang/Detail/fiihb2-lzar714p-938a862</t>
  </si>
  <si>
    <t>TK-38A862</t>
  </si>
  <si>
    <t>xxxxxx0109</t>
  </si>
  <si>
    <t>Dòng tiền ổn định, Hiếm, Để ở, Hẻm ô tô, Chưa được cấp CNQSD, Chính chủ</t>
  </si>
  <si>
    <t>[SANPHAM]2099</t>
  </si>
  <si>
    <t>https://data.thienkhoi.com/Hang/Detail/fij7ip-lzar4ueb-764cc6a7</t>
  </si>
  <si>
    <t>TK-4CC6A7</t>
  </si>
  <si>
    <t>107.52.19</t>
  </si>
  <si>
    <t>Em Hà</t>
  </si>
  <si>
    <t>xxxxxx1623</t>
  </si>
  <si>
    <t>Dòng tiền ổn định, Nội thất đẹp - giá trị, Để ở, Hẻm ô tô, Chính chủ, Dân đầu tư, Thế chấp ngân hàng</t>
  </si>
  <si>
    <t>[SANPHAM]2100</t>
  </si>
  <si>
    <t>https://data.thienkhoi.com/Hang/Detail/euxb7n-lzaovkau-10307557</t>
  </si>
  <si>
    <t>TK-307557</t>
  </si>
  <si>
    <t>Tân Phong</t>
  </si>
  <si>
    <t>Hồ Minh Trạng</t>
  </si>
  <si>
    <t>xxxxxx9499</t>
  </si>
  <si>
    <t>Triệu đô, Hiếm, View hồ - công viên, Để ở, Để kinh doanh, Chủ cần bán gấp, Chính chủ, Thế chấp ngân hàng, Thang máy, Mặt phố</t>
  </si>
  <si>
    <t>[SANPHAM]2101</t>
  </si>
  <si>
    <t>https://data.thienkhoi.com/Hang/Detail/fedr9f-lzaooty6-535ece46</t>
  </si>
  <si>
    <t>TK-5ECE46</t>
  </si>
  <si>
    <t>1768.10.8.2A.10B</t>
  </si>
  <si>
    <t>A Phong</t>
  </si>
  <si>
    <t>xxxxxx9559</t>
  </si>
  <si>
    <t>[SANPHAM]2102</t>
  </si>
  <si>
    <t>https://data.thienkhoi.com/Hang/Detail/flm932-lzanq99p-f31eea89</t>
  </si>
  <si>
    <t>TK-1EEA89</t>
  </si>
  <si>
    <t>Để ở, Chủ cần bán gấp, Hẻm ô tô, Chính chủ, Thang máy</t>
  </si>
  <si>
    <t>[SANPHAM]2103</t>
  </si>
  <si>
    <t>https://data.thienkhoi.com/Hang/Detail/4abcbe79-e4f5-40e7-a24a-def487b0fc92</t>
  </si>
  <si>
    <t>TK-B0FC92</t>
  </si>
  <si>
    <t>Thửa đất 676 và 1332 ( tờ bản đồ số 1 )</t>
  </si>
  <si>
    <t>LÊ PHƯỚC HÙNG</t>
  </si>
  <si>
    <t>xxxxxx0884</t>
  </si>
  <si>
    <t>Triệu đô, Để kinh doanh, Lãi vốn (rẻ), Chủ cần bán gấp, Đất - nhà cấp 4 - nhà cũ, Chính chủ</t>
  </si>
  <si>
    <t>[SANPHAM]2104</t>
  </si>
  <si>
    <t>https://data.thienkhoi.com/Hang/Detail/eyyy92-lzakhbx2-52a8f905</t>
  </si>
  <si>
    <t>TK-A8F905</t>
  </si>
  <si>
    <t>273.1.10L</t>
  </si>
  <si>
    <t>Chị Đào</t>
  </si>
  <si>
    <t>xxxxxx9879</t>
  </si>
  <si>
    <t>[SANPHAM]2105</t>
  </si>
  <si>
    <t>https://data.thienkhoi.com/Hang/Detail/f5mka2-lza49tuy-fb807fa4</t>
  </si>
  <si>
    <t>TK-807FA4</t>
  </si>
  <si>
    <t>Hoàng Hữu Nam</t>
  </si>
  <si>
    <t xml:space="preserve">Lữ Văn Tờ </t>
  </si>
  <si>
    <t>xxxxxx8408</t>
  </si>
  <si>
    <t>Triệu đô, Hiếm, Để kinh doanh, Chính chủ, Mặt phố</t>
  </si>
  <si>
    <t>[SANPHAM]1063</t>
  </si>
  <si>
    <t>[SANPHAM]1078</t>
  </si>
  <si>
    <t>[SANPHAM]1079</t>
  </si>
  <si>
    <t>[SANPHAM]1702</t>
  </si>
  <si>
    <t>Phường 19 </t>
  </si>
  <si>
    <t>225.15.5 Lê Văn Quới</t>
  </si>
  <si>
    <t>860.60s.30 Xô Viết Nghệ Tĩnh</t>
  </si>
  <si>
    <t>77.1 Hoàng Diệu 2</t>
  </si>
  <si>
    <t>7.26 Lý Tế Xuyên</t>
  </si>
  <si>
    <t>Nguyễn Văn Nhật</t>
  </si>
  <si>
    <t>70 (Thửa 3073 tờ số 8) KP Tây B, Đông Hòa, Dĩ An, Bình Dương Đường Võ Thị Sáu ( Đường GS10)</t>
  </si>
  <si>
    <t>12.3 Đường Số 49</t>
  </si>
  <si>
    <t>40.18A Miếu Gò Xoài</t>
  </si>
  <si>
    <t>66/63m</t>
  </si>
  <si>
    <t>140.9.2.3 Đường Số 12</t>
  </si>
  <si>
    <t>439.4 Nguyễn văn khối</t>
  </si>
  <si>
    <t>1.17 (số cũ 40.20 Nghĩa Phát) Nghĩa Hưng</t>
  </si>
  <si>
    <t>15.50 Bùi Công Trừng</t>
  </si>
  <si>
    <t>2534.2.8A Huỳnh Tấn Phát</t>
  </si>
  <si>
    <t>183.60 Nguyễn Văn Đậu</t>
  </si>
  <si>
    <t>23.8m</t>
  </si>
  <si>
    <t>2C3 Thích Quảng Đức</t>
  </si>
  <si>
    <t>60/134m</t>
  </si>
  <si>
    <t>13.8m</t>
  </si>
  <si>
    <t>503.13 Chiến Lược</t>
  </si>
  <si>
    <t>2.87 tỷ</t>
  </si>
  <si>
    <t>101.63 ( MT Làng ĐH Khu C ) Lê Văn Lương</t>
  </si>
  <si>
    <t>123.72 Phan Văn Hớn</t>
  </si>
  <si>
    <t>51.25 Đường số 7</t>
  </si>
  <si>
    <t>45.1/49.1m</t>
  </si>
  <si>
    <t>25.43C Vân Cao</t>
  </si>
  <si>
    <t>38.9 Hoàng Ngọc Phách</t>
  </si>
  <si>
    <t>68.18 Đồng Đen</t>
  </si>
  <si>
    <t>46.5m</t>
  </si>
  <si>
    <t>291.6 Lưu Hữu Phước</t>
  </si>
  <si>
    <t>81.50 Nguyễn Hồng Đào</t>
  </si>
  <si>
    <t>20.7/21m</t>
  </si>
  <si>
    <t>17.18.14.11 Liên khu 5-6. khu phố 9</t>
  </si>
  <si>
    <t>Tân Sơn Nhì 303.21</t>
  </si>
  <si>
    <t>21A Bùi Thị Xuân</t>
  </si>
  <si>
    <t>61/63m</t>
  </si>
  <si>
    <t>53 tỷ</t>
  </si>
  <si>
    <t>618.52.11A Âu Cơ</t>
  </si>
  <si>
    <t>13.9 Trần văn Hoàng</t>
  </si>
  <si>
    <t>1700 Ấp 4 Quốc Lộ 50</t>
  </si>
  <si>
    <t>95E đường 2</t>
  </si>
  <si>
    <t>27.6 an bình</t>
  </si>
  <si>
    <t>343.8 Nguyễn Trọng Tuyển</t>
  </si>
  <si>
    <t>219m</t>
  </si>
  <si>
    <t>40 tỷ</t>
  </si>
  <si>
    <t>22B Nguyễn Thị Thập</t>
  </si>
  <si>
    <t>95.9m</t>
  </si>
  <si>
    <t>9.6m</t>
  </si>
  <si>
    <t>49.20 Nguyễn Trung Trực</t>
  </si>
  <si>
    <t>510.3 Phú Thọ Hoà</t>
  </si>
  <si>
    <t>737.33.14 Lạc Long Quân</t>
  </si>
  <si>
    <t>32/31.4m</t>
  </si>
  <si>
    <t>81 Bác Ái</t>
  </si>
  <si>
    <t>780.7G Nguyễn Kiệm</t>
  </si>
  <si>
    <t>152.54.33E Lạc Long Quân</t>
  </si>
  <si>
    <t>92.45.55 Xô Viết Nghệ Tĩnh</t>
  </si>
  <si>
    <t>97.6/100m</t>
  </si>
  <si>
    <t>453.77F32 Lê Văn Sỹ</t>
  </si>
  <si>
    <t>480.35 Bình Quới</t>
  </si>
  <si>
    <t>70.8m</t>
  </si>
  <si>
    <t>836 Huỳnh Tấn Phát</t>
  </si>
  <si>
    <t>145/150m</t>
  </si>
  <si>
    <t>5.15A Chánh Hưng</t>
  </si>
  <si>
    <t>Vũ Thị Hường</t>
  </si>
  <si>
    <t>191.1 Lý Chính Thắng</t>
  </si>
  <si>
    <t>59.2m</t>
  </si>
  <si>
    <t>https://data.thienkhoi.com/Hang/Detail/ey1sc7-lzcu3kfi-8a149121</t>
  </si>
  <si>
    <t>https://data.thienkhoi.com/Hang/Detail/g2441s-lzctpd3b-2dc72b38</t>
  </si>
  <si>
    <t>https://data.thienkhoi.com/Hang/Detail/fedjlr-lzctp8dq-4230896a</t>
  </si>
  <si>
    <t>https://data.thienkhoi.com/Hang/Detail/fydk7d-lzctlioj-fadd7f0c</t>
  </si>
  <si>
    <t>https://data.thienkhoi.com/Hang/Detail/ezmk1b-lzct5top-aa660933</t>
  </si>
  <si>
    <t>https://data.thienkhoi.com/Hang/Detail/fydk7d-lzcs336m-4fa56430</t>
  </si>
  <si>
    <t>https://data.thienkhoi.com/Hang/Detail/eor0jy-lzcrjeff-36e4dbab</t>
  </si>
  <si>
    <t>https://data.thienkhoi.com/Hang/Detail/exgycy-lzcpz685-d84d0fa8</t>
  </si>
  <si>
    <t>https://data.thienkhoi.com/Hang/Detail/eyyy92-lzcntdvs-569a1f63</t>
  </si>
  <si>
    <t>https://data.thienkhoi.com/Hang/Detail/gcm8le-lzcn3mtf-91394ee3</t>
  </si>
  <si>
    <t>https://data.thienkhoi.com/Hang/Detail/g4ddd5-lzcn0zis-f7a1c73a</t>
  </si>
  <si>
    <t>https://data.thienkhoi.com/Hang/Detail/fpdmsx-lzcmi5xq-50dbb1c8</t>
  </si>
  <si>
    <t>https://data.thienkhoi.com/Hang/Detail/fef33f-lzckm67p-ea71c8d6</t>
  </si>
  <si>
    <t>https://data.thienkhoi.com/Hang/Detail/fitil1-lzcifns7-c1deb98f</t>
  </si>
  <si>
    <t>https://data.thienkhoi.com/Hang/Detail/exgycy-lzci1bhy-57ccf3e4</t>
  </si>
  <si>
    <t>https://data.thienkhoi.com/Hang/Detail/bmm5z8-lzchgm61-14c23f3</t>
  </si>
  <si>
    <t>https://data.thienkhoi.com/Hang/Detail/fejv9u-lzch875l-6abb0218</t>
  </si>
  <si>
    <t>https://data.thienkhoi.com/Hang/Detail/d29syn-lzcgeze3-2704d287</t>
  </si>
  <si>
    <t>https://data.thienkhoi.com/Hang/Detail/f0i68s-lzcg19w7-431a83fb</t>
  </si>
  <si>
    <t>https://data.thienkhoi.com/Hang/Detail/g10hh3-lzcfe2ka-cb9a2052</t>
  </si>
  <si>
    <t>https://data.thienkhoi.com/Hang/Detail/expwft-lzcf2d1m-16ebd167</t>
  </si>
  <si>
    <t>https://data.thienkhoi.com/Hang/Detail/exh94s-lzcek03b-db2a7c25</t>
  </si>
  <si>
    <t>https://data.thienkhoi.com/Hang/Detail/f5ytlf-lzcdylix-e75303ae</t>
  </si>
  <si>
    <t>https://data.thienkhoi.com/Hang/Detail/exfxc7-lzcdpe4h-33458edb</t>
  </si>
  <si>
    <t>https://data.thienkhoi.com/Hang/Detail/g10hh3-lzcdh179-32c8de28</t>
  </si>
  <si>
    <t>https://data.thienkhoi.com/Hang/Detail/exufjy-lzcd89ww-49c5c58e</t>
  </si>
  <si>
    <t>https://data.thienkhoi.com/Hang/Detail/f1fmhi-lzccmgaz-fa321825</t>
  </si>
  <si>
    <t>https://data.thienkhoi.com/Hang/Detail/exfxc7-lzccawjs-d83fac19</t>
  </si>
  <si>
    <t>https://data.thienkhoi.com/Hang/Detail/fi1y4q-lzcbb48a-39bf2225</t>
  </si>
  <si>
    <t>https://data.thienkhoi.com/Hang/Detail/gc1v5b-lzcb99u0-609f12d6</t>
  </si>
  <si>
    <t>https://data.thienkhoi.com/Hang/Detail/gc1v5b-lzcarc9h-337dc593</t>
  </si>
  <si>
    <t>https://data.thienkhoi.com/Hang/Detail/evmrmw-lzcamwqi-b6d45cc5</t>
  </si>
  <si>
    <t>https://data.thienkhoi.com/Hang/Detail/d82g3w-lzcabd3e-987ec705</t>
  </si>
  <si>
    <t>https://data.thienkhoi.com/Hang/Detail/6hianw-lzc9e9du-32a33e8d</t>
  </si>
  <si>
    <t>https://data.thienkhoi.com/Hang/Detail/fiihb2-lzc8nnjg-20bd9539</t>
  </si>
  <si>
    <t>https://data.thienkhoi.com/Hang/Detail/eor0jy-lzc7p23h-d0d4074a</t>
  </si>
  <si>
    <t>https://data.thienkhoi.com/Hang/Detail/exgycy-lzc6gbtd-8698ca04</t>
  </si>
  <si>
    <t>https://data.thienkhoi.com/Hang/Detail/d4iov9-lzc68v0n-f0762bf2</t>
  </si>
  <si>
    <t>https://data.thienkhoi.com/Hang/Detail/exfxc7-lzc50irm-7271d5f5</t>
  </si>
  <si>
    <t>https://data.thienkhoi.com/Hang/Detail/gdf3ob-lzc4uuou-eaf02af1</t>
  </si>
  <si>
    <t>https://data.thienkhoi.com/Hang/Detail/eor0jy-lzc4uk0w-65e2c6a1</t>
  </si>
  <si>
    <t>https://data.thienkhoi.com/Hang/Detail/f1flw6-lzc3g8ye-2bdb6a0c</t>
  </si>
  <si>
    <t>https://data.thienkhoi.com/Hang/Detail/f1fmhi-lzc2rkqq-23318b2a</t>
  </si>
  <si>
    <t>https://data.thienkhoi.com/Hang/Detail/fef33f-lzc2r59y-321109d6</t>
  </si>
  <si>
    <t>https://data.thienkhoi.com/Hang/Detail/euxb7n-lzc2izlb-be98aa22</t>
  </si>
  <si>
    <t>https://data.thienkhoi.com/Hang/Detail/ebou0d-lzc1ojdd-6d5db474</t>
  </si>
  <si>
    <t>https://data.thienkhoi.com/Hang/Detail/fhgko8-lzbvtkv9-932816f2</t>
  </si>
  <si>
    <t>TK-149121</t>
  </si>
  <si>
    <t>225.15.5</t>
  </si>
  <si>
    <t xml:space="preserve">Dương Văn Lực </t>
  </si>
  <si>
    <t>xxxxxx9908</t>
  </si>
  <si>
    <t>Dòng tiền ổn định, Hiếm, Để ở, Để kinh doanh, Lãi vốn (rẻ), Chủ cần bán gấp, Hẻm ô tô, Chính chủ, Lô góc</t>
  </si>
  <si>
    <t>TK-C72B38</t>
  </si>
  <si>
    <t>860.60s.30</t>
  </si>
  <si>
    <t>Hoàng Quang Trung</t>
  </si>
  <si>
    <t>TK-30896A</t>
  </si>
  <si>
    <t>Hoàng Diệu 2</t>
  </si>
  <si>
    <t>chị Lý</t>
  </si>
  <si>
    <t>xxxxxx3030</t>
  </si>
  <si>
    <t>Dòng tiền ổn định, Để ở, Để kinh doanh, Lãi vốn (rẻ), Chủ cần bán gấp, Đất - nhà cấp 4 - nhà cũ, Chính chủ, Thế chấp ngân hàng, Lô góc</t>
  </si>
  <si>
    <t>TK-DD7F0C</t>
  </si>
  <si>
    <t>Lý Tế Xuyên</t>
  </si>
  <si>
    <t>xxxxxx5175</t>
  </si>
  <si>
    <t>TK-660933</t>
  </si>
  <si>
    <t>70 (Thửa 3073 tờ số 8) KP Tây B, Đông Hòa, Dĩ An, Bình Dương</t>
  </si>
  <si>
    <t>Đường Võ Thị Sáu ( Đường GS10)</t>
  </si>
  <si>
    <t>Dòng tiền ổn định, Hiếm, View hồ - công viên, Để kinh doanh, Chủ cần bán gấp, Hẻm ô tô, Đất - nhà cấp 4 - nhà cũ, Chính chủ, Dân đầu tư, Thế chấp ngân hàng, Mặt phố, Lô góc</t>
  </si>
  <si>
    <t>TK-A56430</t>
  </si>
  <si>
    <t>Đường Số 49</t>
  </si>
  <si>
    <t>Huệ</t>
  </si>
  <si>
    <t>Dòng tiền ổn định, Hiếm, Chủ cần bán gấp, Đất - nhà cấp 4 - nhà cũ, Chính chủ, Thế chấp ngân hàng</t>
  </si>
  <si>
    <t>TK-E4DBAB</t>
  </si>
  <si>
    <t>40.18A</t>
  </si>
  <si>
    <t>Miếu Gò Xoài</t>
  </si>
  <si>
    <t>Chị Anh Điệp</t>
  </si>
  <si>
    <t>xxxxxx8799</t>
  </si>
  <si>
    <t>Dòng tiền ổn định, View hồ - công viên, Để ở, Để kinh doanh, Lãi vốn (rẻ), Chủ cần bán gấp, Hẻm ô tô, Chính chủ</t>
  </si>
  <si>
    <t>TK-4D0FA8</t>
  </si>
  <si>
    <t>140.9.2.3</t>
  </si>
  <si>
    <t>Huỳnh Thị Ngọc Lang</t>
  </si>
  <si>
    <t>xxxxxx2856</t>
  </si>
  <si>
    <t>TK-9A1F63</t>
  </si>
  <si>
    <t>Nguyễn văn khối</t>
  </si>
  <si>
    <t>anh Ngoãn</t>
  </si>
  <si>
    <t>TK-394EE3</t>
  </si>
  <si>
    <t>1.17 (số cũ 40.20 Nghĩa Phát)</t>
  </si>
  <si>
    <t>xxxxxx5989</t>
  </si>
  <si>
    <t>TK-A1C73A</t>
  </si>
  <si>
    <t>Bùi Công Trừng</t>
  </si>
  <si>
    <t xml:space="preserve">Ngô thị Diệu Hoa </t>
  </si>
  <si>
    <t>xxxxxx3548</t>
  </si>
  <si>
    <t>Dòng tiền ổn định, Để ở, Để kinh doanh, Lãi vốn (rẻ), Hẻm ô tô, Chính chủ, Mặt phố</t>
  </si>
  <si>
    <t>TK-DBB1C8</t>
  </si>
  <si>
    <t>2534.2.8A</t>
  </si>
  <si>
    <t>Trần Văn Tuấn</t>
  </si>
  <si>
    <t>TK-71C8D6</t>
  </si>
  <si>
    <t>Lý Thị Hiền</t>
  </si>
  <si>
    <t>xxxxxx4139</t>
  </si>
  <si>
    <t>TK-DEB98F</t>
  </si>
  <si>
    <t>2C3</t>
  </si>
  <si>
    <t>xxxxxx4671</t>
  </si>
  <si>
    <t>Hiếm, Để ở, Để kinh doanh, Lãi vốn (rẻ), Chủ cần bán gấp, Hẻm ô tô</t>
  </si>
  <si>
    <t>TK-CCF3E4</t>
  </si>
  <si>
    <t>Chiến Lược</t>
  </si>
  <si>
    <t>Trương Công Ninh</t>
  </si>
  <si>
    <t>xxxxxx2510</t>
  </si>
  <si>
    <t>[SANPHAM]2106</t>
  </si>
  <si>
    <t>TK-4C23F3</t>
  </si>
  <si>
    <t>101.63 ( MT Làng ĐH Khu C )</t>
  </si>
  <si>
    <t>đặng đình lành</t>
  </si>
  <si>
    <t>xxxxxx9161</t>
  </si>
  <si>
    <t>[SANPHAM]2107</t>
  </si>
  <si>
    <t>TK-BB0218</t>
  </si>
  <si>
    <t>Phan Văn Hớn</t>
  </si>
  <si>
    <t>xxxxxx3342</t>
  </si>
  <si>
    <t>Dòng tiền ổn định, Hiếm, View hồ - công viên, Để kinh doanh, Lãi vốn (rẻ), Hẻm ô tô, Chính chủ</t>
  </si>
  <si>
    <t>[SANPHAM]2108</t>
  </si>
  <si>
    <t>TK-04D287</t>
  </si>
  <si>
    <t>Đường số 7</t>
  </si>
  <si>
    <t>Chị Khánh</t>
  </si>
  <si>
    <t>xxxxxx1838</t>
  </si>
  <si>
    <t>[SANPHAM]2109</t>
  </si>
  <si>
    <t>TK-1A83FB</t>
  </si>
  <si>
    <t>25.43C</t>
  </si>
  <si>
    <t>Vân Cao</t>
  </si>
  <si>
    <t>Anh Mai</t>
  </si>
  <si>
    <t>xxxxxx9292</t>
  </si>
  <si>
    <t>[SANPHAM]2110</t>
  </si>
  <si>
    <t>TK-9A2052</t>
  </si>
  <si>
    <t>Hoàng Ngọc Phách</t>
  </si>
  <si>
    <t>a Thi</t>
  </si>
  <si>
    <t>Dòng tiền ổn định, Hiếm, Để ở, Để kinh doanh, Hẻm ô tô, Thang máy</t>
  </si>
  <si>
    <t>[SANPHAM]2111</t>
  </si>
  <si>
    <t>TK-EBD167</t>
  </si>
  <si>
    <t>Nguyễn Chí Thành</t>
  </si>
  <si>
    <t>xxxxxx0045</t>
  </si>
  <si>
    <t>Để ở, Hẻm ô tô, Độc quyền bán</t>
  </si>
  <si>
    <t>[SANPHAM]2112</t>
  </si>
  <si>
    <t>TK-2A7C25</t>
  </si>
  <si>
    <t>xxxxxx4066</t>
  </si>
  <si>
    <t>Dòng tiền ổn định, View hồ - công viên, Để ở, Để kinh doanh, Lãi vốn (rẻ), Chủ cần bán gấp, Chính chủ</t>
  </si>
  <si>
    <t>[SANPHAM]2113</t>
  </si>
  <si>
    <t>TK-5303AE</t>
  </si>
  <si>
    <t xml:space="preserve">Anh Thành </t>
  </si>
  <si>
    <t>xxxxxx1439</t>
  </si>
  <si>
    <t>[SANPHAM]2114</t>
  </si>
  <si>
    <t>TK-458EDB</t>
  </si>
  <si>
    <t>17.18.14.11</t>
  </si>
  <si>
    <t>Liên khu 5-6. khu phố 9</t>
  </si>
  <si>
    <t xml:space="preserve">Nguyễn huy Khang </t>
  </si>
  <si>
    <t>xxxxxx6864</t>
  </si>
  <si>
    <t>Dòng tiền ổn định, Hẻm ô tô, Đất - nhà cấp 4 - nhà cũ, Thế chấp ngân hàng</t>
  </si>
  <si>
    <t>[SANPHAM]2115</t>
  </si>
  <si>
    <t>TK-C8DE28</t>
  </si>
  <si>
    <t>a Thi đầu tư</t>
  </si>
  <si>
    <t>Dòng tiền ổn định, Hiếm, Để ở, Để kinh doanh, Hẻm ô tô, Đất - nhà cấp 4 - nhà cũ</t>
  </si>
  <si>
    <t>[SANPHAM]2116</t>
  </si>
  <si>
    <t>TK-C5C58E</t>
  </si>
  <si>
    <t>Bến Thành</t>
  </si>
  <si>
    <t>21A</t>
  </si>
  <si>
    <t>Anh Vũ</t>
  </si>
  <si>
    <t>Triệu đô, Dòng tiền ổn định, Hiếm, Để kinh doanh, Lãi vốn (rẻ), Đất - nhà cấp 4 - nhà cũ, Chính chủ, Mặt phố</t>
  </si>
  <si>
    <t>[SANPHAM]2117</t>
  </si>
  <si>
    <t>TK-321825</t>
  </si>
  <si>
    <t>618.52.11A</t>
  </si>
  <si>
    <t>anh Phước</t>
  </si>
  <si>
    <t>[SANPHAM]2118</t>
  </si>
  <si>
    <t>TK-3FAC19</t>
  </si>
  <si>
    <t>Trần văn Hoàng</t>
  </si>
  <si>
    <t>Nguyễn kim An</t>
  </si>
  <si>
    <t>xxxxxx0680</t>
  </si>
  <si>
    <t>Dòng tiền ổn định, View hồ - công viên, Để ở, Để kinh doanh, Hẻm ô tô, Chính chủ</t>
  </si>
  <si>
    <t>[SANPHAM]2119</t>
  </si>
  <si>
    <t>TK-BF2225</t>
  </si>
  <si>
    <t>1700 Ấp 4</t>
  </si>
  <si>
    <t>Quốc Lộ 50</t>
  </si>
  <si>
    <t>Triệu đô, Dòng tiền ổn định, Để kinh doanh, Chủ cần bán gấp, Hẻm ô tô, Đất - nhà cấp 4 - nhà cũ, Chính chủ, Mặt phố</t>
  </si>
  <si>
    <t>[SANPHAM]2120</t>
  </si>
  <si>
    <t>TK-9F12D6</t>
  </si>
  <si>
    <t>95E</t>
  </si>
  <si>
    <t>đường 2</t>
  </si>
  <si>
    <t>chú Phượng</t>
  </si>
  <si>
    <t>Dòng tiền ổn định, Hiếm, Để ở, Để kinh doanh, Đất - nhà cấp 4 - nhà cũ, Mặt phố</t>
  </si>
  <si>
    <t>[SANPHAM]2121</t>
  </si>
  <si>
    <t>TK-7DC593</t>
  </si>
  <si>
    <t>Linh Tây</t>
  </si>
  <si>
    <t>an bình</t>
  </si>
  <si>
    <t>xxxxxx8534</t>
  </si>
  <si>
    <t>[SANPHAM]2122</t>
  </si>
  <si>
    <t>TK-D45CC5</t>
  </si>
  <si>
    <t>Nguyễn Ngọc Lâm</t>
  </si>
  <si>
    <t>Triệu đô, Dòng tiền ổn định, Hiếm, Để ở, Để kinh doanh, Chủ cần bán gấp, Chính chủ, Thế chấp ngân hàng</t>
  </si>
  <si>
    <t>[SANPHAM]2123</t>
  </si>
  <si>
    <t>TK-7EC705</t>
  </si>
  <si>
    <t>22B</t>
  </si>
  <si>
    <t>Nguyễn Thị Thập</t>
  </si>
  <si>
    <t>[SANPHAM]2124</t>
  </si>
  <si>
    <t>TK-A33E8D</t>
  </si>
  <si>
    <t>Dòng tiền ổn định, Hiếm, View hồ - công viên, Nội thất đẹp - giá trị, Để ở, Để kinh doanh, Lãi vốn (rẻ), Chủ cần bán gấp, Hẻm ô tô, Hẻm xe máy, Chính chủ</t>
  </si>
  <si>
    <t>[SANPHAM]2125</t>
  </si>
  <si>
    <t>TK-BD9539</t>
  </si>
  <si>
    <t>Uýnh</t>
  </si>
  <si>
    <t>xxxxxx4144</t>
  </si>
  <si>
    <t>[SANPHAM]2126</t>
  </si>
  <si>
    <t>TK-D4074A</t>
  </si>
  <si>
    <t>737.33.14</t>
  </si>
  <si>
    <t>Chú Tâm - Anh Điều</t>
  </si>
  <si>
    <t>xxxxxx8316</t>
  </si>
  <si>
    <t>[SANPHAM]2127</t>
  </si>
  <si>
    <t>TK-98CA04</t>
  </si>
  <si>
    <t xml:space="preserve">Lữ Đức Hoàng </t>
  </si>
  <si>
    <t>Dòng tiền ổn định, Để ở, Để kinh doanh, Chủ cần bán gấp, Chính chủ, Thế chấp ngân hàng</t>
  </si>
  <si>
    <t>[SANPHAM]2128</t>
  </si>
  <si>
    <t>TK-762BF2</t>
  </si>
  <si>
    <t>Bác Ái</t>
  </si>
  <si>
    <t>hùng</t>
  </si>
  <si>
    <t>xxxxxx9068</t>
  </si>
  <si>
    <t>Dòng tiền ổn định, Hiếm, Nội thất đẹp - giá trị, Để ở, Để kinh doanh, Lãi vốn (rẻ), Dân đầu tư, Mặt phố</t>
  </si>
  <si>
    <t>[SANPHAM]2129</t>
  </si>
  <si>
    <t>TK-71D5F5</t>
  </si>
  <si>
    <t>780.7G</t>
  </si>
  <si>
    <t>Phạm tố Quyên</t>
  </si>
  <si>
    <t>xxxxxx9941</t>
  </si>
  <si>
    <t>[SANPHAM]2130</t>
  </si>
  <si>
    <t>TK-F02AF1</t>
  </si>
  <si>
    <t>Dòng tiền ổn định, Hiếm, Để ở, Lãi vốn (rẻ), Chủ cần bán gấp, Đất - nhà cấp 4 - nhà cũ, Chính chủ, Lô góc</t>
  </si>
  <si>
    <t>[SANPHAM]2131</t>
  </si>
  <si>
    <t>TK-E2C6A1</t>
  </si>
  <si>
    <t>152.54.33E</t>
  </si>
  <si>
    <t>Em Cầm</t>
  </si>
  <si>
    <t>[SANPHAM]2132</t>
  </si>
  <si>
    <t>TK-DB6A0C</t>
  </si>
  <si>
    <t>92.45.55</t>
  </si>
  <si>
    <t>KY</t>
  </si>
  <si>
    <t>xxxxxx7485</t>
  </si>
  <si>
    <t>Hiếm, Để ở, Lãi vốn (rẻ), Chủ cần bán gấp, Hẻm ô tô, Chính chủ, Dân đầu tư, Bảo lãnh hoa hồng</t>
  </si>
  <si>
    <t>[SANPHAM]2133</t>
  </si>
  <si>
    <t>TK-318B2A</t>
  </si>
  <si>
    <t>453.77F32</t>
  </si>
  <si>
    <t>anh Việt</t>
  </si>
  <si>
    <t>[SANPHAM]2134</t>
  </si>
  <si>
    <t>TK-1109D6</t>
  </si>
  <si>
    <t>Chị Oanh</t>
  </si>
  <si>
    <t>[SANPHAM]2135</t>
  </si>
  <si>
    <t>TK-98AA22</t>
  </si>
  <si>
    <t>Trần Thị Kim Hương</t>
  </si>
  <si>
    <t>xxxxxx4899</t>
  </si>
  <si>
    <t>Triệu đô, Dòng tiền ổn định, Hiếm, Nội thất đẹp - giá trị, Để ở, Để kinh doanh, Chủ cần bán gấp, Chính chủ, Thế chấp ngân hàng, Mặt phố, Lô góc</t>
  </si>
  <si>
    <t>[SANPHAM]2136</t>
  </si>
  <si>
    <t>TK-5DB474</t>
  </si>
  <si>
    <t>5.15A</t>
  </si>
  <si>
    <t>Chánh Hưng</t>
  </si>
  <si>
    <t>Hoàng Thống</t>
  </si>
  <si>
    <t>Dòng tiền ổn định, Chủ cần bán gấp, Hẻm ô tô, Thang máy</t>
  </si>
  <si>
    <t>[SANPHAM]2137</t>
  </si>
  <si>
    <t>TK-2816F2</t>
  </si>
  <si>
    <t>Cô Lệ</t>
  </si>
  <si>
    <t>xxxxxx8681</t>
  </si>
  <si>
    <t>Dòng tiền ổn định, Hiếm, View hồ - công viên, Nội thất đẹp - giá trị, Để ở, Để kinh doanh, Chủ cần bán gấp, Hẻm ô tô, Chính chủ, Lô góc</t>
  </si>
  <si>
    <t>[SANPHAM]764</t>
  </si>
  <si>
    <t>[SANPHAM]1566</t>
  </si>
  <si>
    <t>[SANPHAM]296</t>
  </si>
  <si>
    <t>[SANPHAM]660</t>
  </si>
  <si>
    <t>[SANPHAM]1072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</si>
</sst>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dd/mm/yy"/>
    <numFmt numFmtId="166" formatCode="mm/dd/yyyy\ hh:mm"/>
  </numFmts>
  <fonts count="65" x14ac:knownFonts="1">
    <font>
      <sz val="11"/>
      <color theme="1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  <scheme val="minor"/>
    </font>
    <font>
      <u/>
      <sz val="11"/>
      <color theme="10"/>
      <name val="Arial"/>
      <family val="2"/>
    </font>
    <font>
      <u/>
      <sz val="11"/>
      <color theme="10"/>
      <name val="Arial"/>
      <family val="2"/>
    </font>
    <font>
      <u/>
      <sz val="11"/>
      <color theme="1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rgb="FFFF0000"/>
      <name val="Arial"/>
      <family val="2"/>
      <scheme val="minor"/>
    </font>
    <font>
      <sz val="11"/>
      <color theme="1"/>
      <name val="Arial"/>
      <family val="2"/>
    </font>
    <font>
      <sz val="11"/>
      <color theme="0" tint="-4.9989318521683403E-2"/>
      <name val="Arial"/>
      <family val="2"/>
      <scheme val="minor"/>
    </font>
    <font>
      <sz val="11"/>
      <color theme="0" tint="-4.9989318521683403E-2"/>
      <name val="Arial"/>
      <family val="2"/>
    </font>
    <font>
      <b/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rgb="FFFF0000"/>
      <name val="Arial"/>
      <family val="2"/>
    </font>
    <font>
      <u/>
      <sz val="11"/>
      <color theme="10"/>
      <name val="Arial"/>
      <family val="2"/>
    </font>
    <font>
      <b/>
      <sz val="11"/>
      <color theme="0"/>
      <name val="Arial"/>
      <family val="2"/>
    </font>
    <font>
      <u/>
      <sz val="11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  <scheme val="minor"/>
    </font>
    <font>
      <sz val="11"/>
      <name val="Arial"/>
      <family val="2"/>
      <scheme val="minor"/>
    </font>
    <font>
      <u/>
      <sz val="11"/>
      <color theme="4"/>
      <name val="Arial"/>
      <family val="2"/>
      <scheme val="minor"/>
    </font>
    <font>
      <b/>
      <sz val="10"/>
      <color rgb="FF212529"/>
      <name val="Source Sans Pro"/>
      <family val="2"/>
    </font>
    <font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u/>
      <sz val="11"/>
      <color rgb="FFFF0000"/>
      <name val="Arial"/>
      <family val="2"/>
      <scheme val="minor"/>
    </font>
    <font>
      <b/>
      <sz val="10"/>
      <color theme="0"/>
      <name val="Source Sans Pro"/>
      <family val="2"/>
    </font>
    <font>
      <sz val="11"/>
      <color theme="1"/>
      <name val="Agency FB"/>
      <family val="2"/>
    </font>
    <font>
      <u/>
      <sz val="11"/>
      <color theme="0"/>
      <name val="Arial"/>
      <family val="2"/>
      <scheme val="minor"/>
    </font>
    <font>
      <u/>
      <sz val="11"/>
      <color theme="0"/>
      <name val="Arial"/>
      <family val="2"/>
    </font>
    <font>
      <sz val="11"/>
      <color rgb="FFFF0000"/>
      <name val="Arial"/>
      <family val="2"/>
      <scheme val="minor"/>
    </font>
    <font>
      <sz val="11"/>
      <color rgb="FF00B050"/>
      <name val="Arial"/>
      <family val="2"/>
      <scheme val="minor"/>
    </font>
    <font>
      <i/>
      <sz val="11"/>
      <color theme="1"/>
      <name val="Arial"/>
      <family val="2"/>
      <scheme val="minor"/>
    </font>
    <font>
      <sz val="10"/>
      <color rgb="FF212529"/>
      <name val="Source Sans Pro"/>
      <family val="2"/>
    </font>
    <font>
      <sz val="7"/>
      <color rgb="FF191D17"/>
      <name val="Courier New"/>
      <family val="3"/>
    </font>
  </fonts>
  <fills count="1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9E600"/>
        <bgColor indexed="64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 style="thin">
        <color rgb="FFABABA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 style="medium">
        <color rgb="FFDEE2E6"/>
      </right>
      <top/>
      <bottom style="medium">
        <color rgb="FFDEE2E6"/>
      </bottom>
      <diagonal/>
    </border>
  </borders>
  <cellStyleXfs count="4">
    <xf numFmtId="0" fontId="0" fillId="0" borderId="0"/>
    <xf numFmtId="0" fontId="35" fillId="0" borderId="0" applyNumberFormat="0" applyFill="0" applyBorder="0" applyAlignment="0" applyProtection="0"/>
    <xf numFmtId="43" fontId="32" fillId="0" borderId="0" applyFont="0" applyFill="0" applyBorder="0" applyAlignment="0" applyProtection="0"/>
    <xf numFmtId="9" fontId="32" fillId="0" borderId="0" applyFont="0" applyFill="0" applyBorder="0" applyAlignment="0" applyProtection="0"/>
  </cellStyleXfs>
  <cellXfs count="290">
    <xf numFmtId="0" fontId="0" fillId="0" borderId="0" xfId="0"/>
    <xf numFmtId="0" fontId="32" fillId="0" borderId="0" xfId="0" applyFont="1"/>
    <xf numFmtId="0" fontId="33" fillId="0" borderId="0" xfId="0" applyFont="1"/>
    <xf numFmtId="164" fontId="31" fillId="0" borderId="0" xfId="0" applyNumberFormat="1" applyFont="1"/>
    <xf numFmtId="22" fontId="31" fillId="0" borderId="0" xfId="0" applyNumberFormat="1" applyFont="1"/>
    <xf numFmtId="165" fontId="31" fillId="0" borderId="0" xfId="0" applyNumberFormat="1" applyFont="1"/>
    <xf numFmtId="0" fontId="30" fillId="0" borderId="0" xfId="0" applyFont="1"/>
    <xf numFmtId="0" fontId="0" fillId="0" borderId="3" xfId="0" applyBorder="1"/>
    <xf numFmtId="0" fontId="30" fillId="0" borderId="3" xfId="0" applyFont="1" applyBorder="1"/>
    <xf numFmtId="0" fontId="36" fillId="2" borderId="3" xfId="0" applyFont="1" applyFill="1" applyBorder="1" applyAlignment="1">
      <alignment horizontal="center"/>
    </xf>
    <xf numFmtId="0" fontId="0" fillId="3" borderId="0" xfId="0" applyFill="1"/>
    <xf numFmtId="0" fontId="30" fillId="3" borderId="3" xfId="0" applyFont="1" applyFill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30" fillId="0" borderId="3" xfId="0" applyFont="1" applyBorder="1" applyAlignment="1">
      <alignment vertical="center"/>
    </xf>
    <xf numFmtId="0" fontId="35" fillId="0" borderId="3" xfId="1" applyBorder="1" applyAlignment="1">
      <alignment vertical="center"/>
    </xf>
    <xf numFmtId="0" fontId="36" fillId="2" borderId="6" xfId="0" applyFont="1" applyFill="1" applyBorder="1" applyAlignment="1">
      <alignment horizontal="center"/>
    </xf>
    <xf numFmtId="0" fontId="0" fillId="3" borderId="3" xfId="0" applyFill="1" applyBorder="1"/>
    <xf numFmtId="0" fontId="35" fillId="0" borderId="0" xfId="1"/>
    <xf numFmtId="0" fontId="28" fillId="0" borderId="3" xfId="0" applyFont="1" applyBorder="1"/>
    <xf numFmtId="0" fontId="28" fillId="4" borderId="3" xfId="0" applyFont="1" applyFill="1" applyBorder="1"/>
    <xf numFmtId="0" fontId="29" fillId="4" borderId="3" xfId="0" applyFont="1" applyFill="1" applyBorder="1"/>
    <xf numFmtId="0" fontId="30" fillId="4" borderId="3" xfId="0" applyFont="1" applyFill="1" applyBorder="1"/>
    <xf numFmtId="0" fontId="0" fillId="0" borderId="3" xfId="0" applyBorder="1" applyAlignment="1">
      <alignment horizontal="center" vertical="center"/>
    </xf>
    <xf numFmtId="0" fontId="27" fillId="0" borderId="0" xfId="0" applyFont="1"/>
    <xf numFmtId="0" fontId="35" fillId="0" borderId="3" xfId="1" applyBorder="1"/>
    <xf numFmtId="0" fontId="27" fillId="0" borderId="3" xfId="0" applyFont="1" applyBorder="1"/>
    <xf numFmtId="0" fontId="27" fillId="4" borderId="3" xfId="0" applyFont="1" applyFill="1" applyBorder="1"/>
    <xf numFmtId="164" fontId="0" fillId="0" borderId="0" xfId="2" applyNumberFormat="1" applyFont="1"/>
    <xf numFmtId="3" fontId="0" fillId="0" borderId="2" xfId="0" applyNumberFormat="1" applyBorder="1"/>
    <xf numFmtId="0" fontId="39" fillId="2" borderId="3" xfId="0" applyFont="1" applyFill="1" applyBorder="1" applyAlignment="1">
      <alignment horizontal="center"/>
    </xf>
    <xf numFmtId="164" fontId="40" fillId="2" borderId="3" xfId="0" applyNumberFormat="1" applyFont="1" applyFill="1" applyBorder="1" applyAlignment="1">
      <alignment horizontal="center"/>
    </xf>
    <xf numFmtId="3" fontId="38" fillId="0" borderId="3" xfId="0" applyNumberFormat="1" applyFont="1" applyBorder="1"/>
    <xf numFmtId="0" fontId="26" fillId="0" borderId="3" xfId="0" applyFont="1" applyBorder="1"/>
    <xf numFmtId="164" fontId="0" fillId="0" borderId="3" xfId="2" applyNumberFormat="1" applyFont="1" applyBorder="1"/>
    <xf numFmtId="0" fontId="27" fillId="5" borderId="3" xfId="0" applyFont="1" applyFill="1" applyBorder="1"/>
    <xf numFmtId="0" fontId="0" fillId="5" borderId="3" xfId="0" applyFill="1" applyBorder="1"/>
    <xf numFmtId="3" fontId="38" fillId="5" borderId="3" xfId="0" applyNumberFormat="1" applyFont="1" applyFill="1" applyBorder="1"/>
    <xf numFmtId="0" fontId="39" fillId="2" borderId="6" xfId="0" applyFont="1" applyFill="1" applyBorder="1" applyAlignment="1">
      <alignment horizontal="center"/>
    </xf>
    <xf numFmtId="3" fontId="0" fillId="0" borderId="1" xfId="0" applyNumberFormat="1" applyBorder="1"/>
    <xf numFmtId="0" fontId="0" fillId="0" borderId="3" xfId="0" quotePrefix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25" fillId="0" borderId="3" xfId="0" applyFont="1" applyBorder="1"/>
    <xf numFmtId="1" fontId="32" fillId="0" borderId="0" xfId="0" applyNumberFormat="1" applyFont="1"/>
    <xf numFmtId="1" fontId="31" fillId="0" borderId="0" xfId="0" applyNumberFormat="1" applyFont="1"/>
    <xf numFmtId="0" fontId="24" fillId="0" borderId="0" xfId="0" applyFont="1"/>
    <xf numFmtId="0" fontId="23" fillId="0" borderId="0" xfId="0" applyFont="1"/>
    <xf numFmtId="3" fontId="0" fillId="0" borderId="0" xfId="0" applyNumberFormat="1"/>
    <xf numFmtId="9" fontId="0" fillId="0" borderId="0" xfId="3" applyFont="1"/>
    <xf numFmtId="0" fontId="0" fillId="4" borderId="0" xfId="0" applyFill="1"/>
    <xf numFmtId="0" fontId="23" fillId="4" borderId="0" xfId="0" applyFont="1" applyFill="1"/>
    <xf numFmtId="164" fontId="0" fillId="4" borderId="0" xfId="2" applyNumberFormat="1" applyFont="1" applyFill="1"/>
    <xf numFmtId="1" fontId="43" fillId="0" borderId="0" xfId="0" applyNumberFormat="1" applyFont="1"/>
    <xf numFmtId="0" fontId="42" fillId="0" borderId="0" xfId="0" applyFont="1"/>
    <xf numFmtId="164" fontId="42" fillId="0" borderId="0" xfId="2" applyNumberFormat="1" applyFont="1"/>
    <xf numFmtId="1" fontId="43" fillId="4" borderId="0" xfId="0" applyNumberFormat="1" applyFont="1" applyFill="1"/>
    <xf numFmtId="0" fontId="42" fillId="4" borderId="0" xfId="0" applyFont="1" applyFill="1"/>
    <xf numFmtId="22" fontId="43" fillId="4" borderId="0" xfId="0" applyNumberFormat="1" applyFont="1" applyFill="1"/>
    <xf numFmtId="164" fontId="42" fillId="4" borderId="0" xfId="2" applyNumberFormat="1" applyFont="1" applyFill="1"/>
    <xf numFmtId="1" fontId="23" fillId="0" borderId="0" xfId="0" applyNumberFormat="1" applyFont="1"/>
    <xf numFmtId="0" fontId="44" fillId="0" borderId="0" xfId="0" applyFont="1"/>
    <xf numFmtId="164" fontId="38" fillId="0" borderId="0" xfId="0" applyNumberFormat="1" applyFont="1"/>
    <xf numFmtId="1" fontId="38" fillId="4" borderId="0" xfId="0" applyNumberFormat="1" applyFont="1" applyFill="1"/>
    <xf numFmtId="1" fontId="38" fillId="0" borderId="0" xfId="0" applyNumberFormat="1" applyFont="1"/>
    <xf numFmtId="22" fontId="38" fillId="4" borderId="0" xfId="0" applyNumberFormat="1" applyFont="1" applyFill="1"/>
    <xf numFmtId="22" fontId="38" fillId="0" borderId="0" xfId="0" applyNumberFormat="1" applyFont="1"/>
    <xf numFmtId="1" fontId="23" fillId="4" borderId="0" xfId="0" applyNumberFormat="1" applyFont="1" applyFill="1"/>
    <xf numFmtId="0" fontId="0" fillId="0" borderId="1" xfId="0" applyBorder="1"/>
    <xf numFmtId="0" fontId="4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2" fillId="0" borderId="0" xfId="0" applyFont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wrapText="1"/>
    </xf>
    <xf numFmtId="0" fontId="0" fillId="0" borderId="0" xfId="0" applyProtection="1">
      <protection locked="0"/>
    </xf>
    <xf numFmtId="0" fontId="36" fillId="2" borderId="3" xfId="0" applyFont="1" applyFill="1" applyBorder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0" fillId="0" borderId="3" xfId="0" applyBorder="1" applyProtection="1">
      <protection locked="0"/>
    </xf>
    <xf numFmtId="164" fontId="0" fillId="0" borderId="3" xfId="2" applyNumberFormat="1" applyFont="1" applyBorder="1" applyProtection="1">
      <protection locked="0"/>
    </xf>
    <xf numFmtId="0" fontId="0" fillId="0" borderId="3" xfId="0" quotePrefix="1" applyBorder="1" applyAlignment="1" applyProtection="1">
      <alignment horizontal="right"/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6" borderId="3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36" fillId="7" borderId="3" xfId="0" applyFont="1" applyFill="1" applyBorder="1" applyAlignment="1">
      <alignment horizontal="center"/>
    </xf>
    <xf numFmtId="0" fontId="41" fillId="6" borderId="3" xfId="0" applyFont="1" applyFill="1" applyBorder="1" applyAlignment="1">
      <alignment horizontal="center"/>
    </xf>
    <xf numFmtId="0" fontId="0" fillId="7" borderId="3" xfId="0" applyFill="1" applyBorder="1" applyAlignment="1" applyProtection="1">
      <alignment horizontal="left"/>
      <protection locked="0"/>
    </xf>
    <xf numFmtId="0" fontId="0" fillId="8" borderId="3" xfId="0" applyFill="1" applyBorder="1" applyProtection="1">
      <protection locked="0"/>
    </xf>
    <xf numFmtId="0" fontId="41" fillId="8" borderId="3" xfId="0" applyFont="1" applyFill="1" applyBorder="1" applyAlignment="1">
      <alignment horizontal="center"/>
    </xf>
    <xf numFmtId="0" fontId="35" fillId="0" borderId="1" xfId="1" applyBorder="1" applyAlignment="1">
      <alignment vertical="center" wrapText="1"/>
    </xf>
    <xf numFmtId="0" fontId="35" fillId="0" borderId="1" xfId="1" applyBorder="1" applyAlignment="1">
      <alignment wrapText="1"/>
    </xf>
    <xf numFmtId="0" fontId="35" fillId="3" borderId="1" xfId="1" applyFill="1" applyBorder="1" applyAlignment="1">
      <alignment horizontal="left" vertical="center" wrapText="1"/>
    </xf>
    <xf numFmtId="0" fontId="35" fillId="0" borderId="0" xfId="1" applyAlignment="1">
      <alignment wrapText="1"/>
    </xf>
    <xf numFmtId="0" fontId="35" fillId="0" borderId="0" xfId="1" quotePrefix="1" applyFill="1" applyAlignment="1">
      <alignment wrapText="1"/>
    </xf>
    <xf numFmtId="0" fontId="50" fillId="0" borderId="0" xfId="1" applyFont="1" applyAlignment="1">
      <alignment wrapText="1"/>
    </xf>
    <xf numFmtId="0" fontId="41" fillId="3" borderId="3" xfId="0" applyFont="1" applyFill="1" applyBorder="1" applyAlignment="1">
      <alignment horizontal="center" vertical="center" wrapText="1"/>
    </xf>
    <xf numFmtId="0" fontId="35" fillId="3" borderId="3" xfId="1" applyFill="1" applyBorder="1" applyAlignment="1">
      <alignment horizontal="left" vertical="center"/>
    </xf>
    <xf numFmtId="0" fontId="35" fillId="0" borderId="3" xfId="1" quotePrefix="1" applyFill="1" applyBorder="1"/>
    <xf numFmtId="0" fontId="35" fillId="0" borderId="3" xfId="1" applyBorder="1" applyAlignment="1">
      <alignment wrapText="1"/>
    </xf>
    <xf numFmtId="0" fontId="50" fillId="0" borderId="3" xfId="1" applyFont="1" applyBorder="1" applyAlignment="1">
      <alignment wrapText="1"/>
    </xf>
    <xf numFmtId="0" fontId="0" fillId="0" borderId="3" xfId="0" applyBorder="1" applyAlignment="1">
      <alignment wrapText="1"/>
    </xf>
    <xf numFmtId="0" fontId="51" fillId="0" borderId="3" xfId="1" applyFont="1" applyBorder="1"/>
    <xf numFmtId="0" fontId="42" fillId="0" borderId="3" xfId="0" applyFont="1" applyBorder="1" applyAlignment="1" applyProtection="1">
      <alignment horizontal="right"/>
      <protection locked="0"/>
    </xf>
    <xf numFmtId="0" fontId="37" fillId="4" borderId="3" xfId="0" applyFont="1" applyFill="1" applyBorder="1" applyAlignment="1" applyProtection="1">
      <alignment horizontal="right"/>
      <protection locked="0"/>
    </xf>
    <xf numFmtId="0" fontId="36" fillId="9" borderId="3" xfId="0" applyFont="1" applyFill="1" applyBorder="1" applyAlignment="1" applyProtection="1">
      <alignment vertical="center"/>
      <protection locked="0"/>
    </xf>
    <xf numFmtId="0" fontId="36" fillId="9" borderId="6" xfId="0" applyFont="1" applyFill="1" applyBorder="1" applyProtection="1">
      <protection locked="0"/>
    </xf>
    <xf numFmtId="0" fontId="0" fillId="0" borderId="3" xfId="0" applyBorder="1" applyAlignment="1" applyProtection="1">
      <alignment horizontal="right" wrapText="1"/>
      <protection locked="0"/>
    </xf>
    <xf numFmtId="21" fontId="53" fillId="0" borderId="0" xfId="0" applyNumberFormat="1" applyFont="1" applyAlignment="1" applyProtection="1">
      <alignment wrapText="1"/>
      <protection locked="0"/>
    </xf>
    <xf numFmtId="0" fontId="54" fillId="0" borderId="0" xfId="0" applyFont="1"/>
    <xf numFmtId="0" fontId="55" fillId="0" borderId="3" xfId="1" applyFont="1" applyBorder="1" applyAlignment="1">
      <alignment vertical="center"/>
    </xf>
    <xf numFmtId="0" fontId="0" fillId="0" borderId="1" xfId="0" applyBorder="1" applyProtection="1">
      <protection locked="0"/>
    </xf>
    <xf numFmtId="0" fontId="56" fillId="2" borderId="11" xfId="0" applyFont="1" applyFill="1" applyBorder="1" applyAlignment="1">
      <alignment horizontal="center" wrapText="1"/>
    </xf>
    <xf numFmtId="0" fontId="56" fillId="2" borderId="0" xfId="0" applyFont="1" applyFill="1"/>
    <xf numFmtId="0" fontId="52" fillId="10" borderId="10" xfId="0" applyFont="1" applyFill="1" applyBorder="1" applyAlignment="1">
      <alignment horizontal="center" wrapText="1"/>
    </xf>
    <xf numFmtId="0" fontId="0" fillId="6" borderId="5" xfId="0" applyFill="1" applyBorder="1" applyProtection="1">
      <protection locked="0"/>
    </xf>
    <xf numFmtId="0" fontId="36" fillId="0" borderId="1" xfId="0" applyFont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36" fillId="0" borderId="0" xfId="0" applyFont="1" applyAlignment="1">
      <alignment horizontal="center" vertical="center"/>
    </xf>
    <xf numFmtId="0" fontId="0" fillId="0" borderId="1" xfId="0" applyBorder="1" applyAlignment="1" applyProtection="1">
      <alignment wrapText="1"/>
      <protection locked="0"/>
    </xf>
    <xf numFmtId="0" fontId="52" fillId="7" borderId="10" xfId="0" applyFont="1" applyFill="1" applyBorder="1" applyAlignment="1">
      <alignment horizontal="center" wrapText="1"/>
    </xf>
    <xf numFmtId="14" fontId="0" fillId="0" borderId="0" xfId="0" applyNumberFormat="1"/>
    <xf numFmtId="0" fontId="0" fillId="6" borderId="3" xfId="0" applyFill="1" applyBorder="1" applyAlignment="1" applyProtection="1">
      <alignment wrapText="1"/>
      <protection locked="0"/>
    </xf>
    <xf numFmtId="0" fontId="36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vertical="center"/>
      <protection locked="0"/>
    </xf>
    <xf numFmtId="0" fontId="41" fillId="0" borderId="1" xfId="0" quotePrefix="1" applyFont="1" applyBorder="1" applyAlignment="1">
      <alignment horizontal="center" vertical="center"/>
    </xf>
    <xf numFmtId="0" fontId="41" fillId="0" borderId="1" xfId="0" applyFont="1" applyBorder="1" applyAlignment="1">
      <alignment vertical="center"/>
    </xf>
    <xf numFmtId="0" fontId="60" fillId="0" borderId="0" xfId="0" applyFont="1"/>
    <xf numFmtId="0" fontId="45" fillId="0" borderId="1" xfId="0" applyFont="1" applyBorder="1" applyAlignment="1">
      <alignment vertical="center" wrapText="1"/>
    </xf>
    <xf numFmtId="0" fontId="46" fillId="0" borderId="0" xfId="0" applyFont="1" applyAlignment="1">
      <alignment wrapText="1"/>
    </xf>
    <xf numFmtId="0" fontId="34" fillId="0" borderId="0" xfId="0" applyFont="1" applyAlignment="1">
      <alignment wrapText="1"/>
    </xf>
    <xf numFmtId="0" fontId="31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36" fillId="2" borderId="3" xfId="0" applyFont="1" applyFill="1" applyBorder="1" applyAlignment="1" applyProtection="1">
      <alignment vertical="center"/>
      <protection locked="0"/>
    </xf>
    <xf numFmtId="0" fontId="36" fillId="2" borderId="4" xfId="0" applyFont="1" applyFill="1" applyBorder="1" applyAlignment="1" applyProtection="1">
      <alignment vertical="center"/>
      <protection locked="0"/>
    </xf>
    <xf numFmtId="0" fontId="59" fillId="0" borderId="3" xfId="0" applyFont="1" applyBorder="1" applyAlignment="1" applyProtection="1">
      <alignment vertical="center"/>
      <protection locked="0"/>
    </xf>
    <xf numFmtId="0" fontId="53" fillId="0" borderId="3" xfId="0" applyFont="1" applyBorder="1" applyAlignment="1" applyProtection="1">
      <alignment vertical="center"/>
      <protection locked="0"/>
    </xf>
    <xf numFmtId="0" fontId="58" fillId="0" borderId="3" xfId="1" applyFont="1" applyBorder="1" applyAlignment="1" applyProtection="1">
      <alignment vertical="center"/>
      <protection locked="0"/>
    </xf>
    <xf numFmtId="0" fontId="53" fillId="0" borderId="3" xfId="0" quotePrefix="1" applyFont="1" applyBorder="1" applyAlignment="1" applyProtection="1">
      <alignment vertical="center"/>
      <protection locked="0"/>
    </xf>
    <xf numFmtId="0" fontId="41" fillId="3" borderId="3" xfId="0" applyFont="1" applyFill="1" applyBorder="1" applyAlignment="1" applyProtection="1">
      <alignment vertical="center"/>
      <protection locked="0"/>
    </xf>
    <xf numFmtId="0" fontId="53" fillId="0" borderId="3" xfId="0" applyFont="1" applyBorder="1" applyProtection="1">
      <protection locked="0"/>
    </xf>
    <xf numFmtId="0" fontId="53" fillId="0" borderId="0" xfId="0" applyFont="1" applyProtection="1">
      <protection locked="0"/>
    </xf>
    <xf numFmtId="0" fontId="32" fillId="0" borderId="3" xfId="0" applyFont="1" applyBorder="1" applyAlignment="1" applyProtection="1">
      <alignment vertical="center"/>
      <protection locked="0"/>
    </xf>
    <xf numFmtId="0" fontId="35" fillId="0" borderId="3" xfId="1" applyBorder="1" applyAlignment="1" applyProtection="1">
      <alignment vertical="center"/>
      <protection locked="0"/>
    </xf>
    <xf numFmtId="0" fontId="33" fillId="0" borderId="3" xfId="0" applyFont="1" applyBorder="1" applyAlignment="1" applyProtection="1">
      <alignment vertical="center"/>
      <protection locked="0"/>
    </xf>
    <xf numFmtId="0" fontId="21" fillId="0" borderId="3" xfId="0" applyFont="1" applyBorder="1" applyAlignment="1" applyProtection="1">
      <alignment vertical="center"/>
      <protection locked="0"/>
    </xf>
    <xf numFmtId="0" fontId="33" fillId="0" borderId="4" xfId="0" applyFont="1" applyBorder="1" applyAlignment="1" applyProtection="1">
      <alignment vertical="center"/>
      <protection locked="0"/>
    </xf>
    <xf numFmtId="0" fontId="35" fillId="0" borderId="3" xfId="1" applyBorder="1" applyProtection="1">
      <protection locked="0"/>
    </xf>
    <xf numFmtId="0" fontId="20" fillId="0" borderId="0" xfId="0" applyFont="1" applyProtection="1">
      <protection locked="0"/>
    </xf>
    <xf numFmtId="0" fontId="61" fillId="0" borderId="0" xfId="0" applyFont="1"/>
    <xf numFmtId="0" fontId="35" fillId="0" borderId="0" xfId="1" applyProtection="1"/>
    <xf numFmtId="0" fontId="20" fillId="0" borderId="0" xfId="0" applyFont="1"/>
    <xf numFmtId="0" fontId="20" fillId="0" borderId="0" xfId="0" quotePrefix="1" applyFont="1"/>
    <xf numFmtId="0" fontId="19" fillId="0" borderId="1" xfId="0" applyFont="1" applyBorder="1" applyAlignment="1" applyProtection="1">
      <alignment vertical="center" wrapText="1"/>
      <protection locked="0"/>
    </xf>
    <xf numFmtId="0" fontId="19" fillId="0" borderId="1" xfId="0" quotePrefix="1" applyFont="1" applyBorder="1" applyAlignment="1" applyProtection="1">
      <alignment vertical="center" wrapText="1"/>
      <protection locked="0"/>
    </xf>
    <xf numFmtId="0" fontId="19" fillId="0" borderId="1" xfId="0" applyFont="1" applyBorder="1"/>
    <xf numFmtId="0" fontId="19" fillId="0" borderId="0" xfId="0" applyFont="1" applyAlignment="1" applyProtection="1">
      <alignment wrapText="1"/>
      <protection locked="0"/>
    </xf>
    <xf numFmtId="0" fontId="19" fillId="0" borderId="1" xfId="0" applyFont="1" applyBorder="1" applyProtection="1">
      <protection locked="0"/>
    </xf>
    <xf numFmtId="0" fontId="19" fillId="6" borderId="5" xfId="0" applyFont="1" applyFill="1" applyBorder="1" applyProtection="1">
      <protection locked="0"/>
    </xf>
    <xf numFmtId="0" fontId="19" fillId="6" borderId="3" xfId="0" applyFont="1" applyFill="1" applyBorder="1" applyProtection="1">
      <protection locked="0"/>
    </xf>
    <xf numFmtId="0" fontId="19" fillId="7" borderId="3" xfId="0" applyFont="1" applyFill="1" applyBorder="1" applyAlignment="1" applyProtection="1">
      <alignment wrapText="1"/>
      <protection locked="0"/>
    </xf>
    <xf numFmtId="0" fontId="19" fillId="8" borderId="3" xfId="0" applyFont="1" applyFill="1" applyBorder="1" applyProtection="1">
      <protection locked="0"/>
    </xf>
    <xf numFmtId="0" fontId="19" fillId="0" borderId="0" xfId="0" applyFont="1" applyAlignment="1">
      <alignment vertical="center"/>
    </xf>
    <xf numFmtId="0" fontId="19" fillId="0" borderId="0" xfId="0" applyFont="1" applyAlignment="1" applyProtection="1">
      <alignment vertical="center"/>
      <protection locked="0"/>
    </xf>
    <xf numFmtId="0" fontId="19" fillId="0" borderId="3" xfId="0" quotePrefix="1" applyFont="1" applyBorder="1" applyProtection="1">
      <protection locked="0"/>
    </xf>
    <xf numFmtId="49" fontId="19" fillId="0" borderId="0" xfId="0" applyNumberFormat="1" applyFont="1"/>
    <xf numFmtId="0" fontId="19" fillId="8" borderId="3" xfId="0" quotePrefix="1" applyFont="1" applyFill="1" applyBorder="1" applyProtection="1">
      <protection locked="0"/>
    </xf>
    <xf numFmtId="0" fontId="19" fillId="7" borderId="3" xfId="0" applyFont="1" applyFill="1" applyBorder="1" applyAlignment="1" applyProtection="1">
      <alignment horizontal="left"/>
      <protection locked="0"/>
    </xf>
    <xf numFmtId="0" fontId="19" fillId="7" borderId="5" xfId="0" applyFont="1" applyFill="1" applyBorder="1" applyProtection="1">
      <protection locked="0"/>
    </xf>
    <xf numFmtId="0" fontId="19" fillId="7" borderId="3" xfId="0" applyFont="1" applyFill="1" applyBorder="1" applyProtection="1">
      <protection locked="0"/>
    </xf>
    <xf numFmtId="0" fontId="36" fillId="11" borderId="3" xfId="0" applyFont="1" applyFill="1" applyBorder="1" applyAlignment="1" applyProtection="1">
      <alignment vertical="center" wrapText="1"/>
      <protection locked="0"/>
    </xf>
    <xf numFmtId="0" fontId="62" fillId="11" borderId="3" xfId="0" applyFont="1" applyFill="1" applyBorder="1" applyAlignment="1" applyProtection="1">
      <alignment wrapText="1"/>
      <protection locked="0"/>
    </xf>
    <xf numFmtId="0" fontId="0" fillId="12" borderId="3" xfId="0" applyFill="1" applyBorder="1" applyProtection="1">
      <protection locked="0"/>
    </xf>
    <xf numFmtId="0" fontId="35" fillId="6" borderId="3" xfId="1" applyFill="1" applyBorder="1" applyProtection="1"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9" fillId="6" borderId="3" xfId="0" applyFont="1" applyFill="1" applyBorder="1" applyAlignment="1" applyProtection="1">
      <alignment wrapText="1"/>
      <protection locked="0"/>
    </xf>
    <xf numFmtId="0" fontId="19" fillId="6" borderId="3" xfId="0" quotePrefix="1" applyFont="1" applyFill="1" applyBorder="1" applyAlignment="1" applyProtection="1">
      <alignment wrapText="1"/>
      <protection locked="0"/>
    </xf>
    <xf numFmtId="0" fontId="0" fillId="11" borderId="3" xfId="0" applyFill="1" applyBorder="1" applyProtection="1">
      <protection locked="0"/>
    </xf>
    <xf numFmtId="0" fontId="0" fillId="11" borderId="3" xfId="0" applyFill="1" applyBorder="1" applyAlignment="1" applyProtection="1">
      <alignment horizontal="left"/>
      <protection locked="0"/>
    </xf>
    <xf numFmtId="0" fontId="19" fillId="0" borderId="3" xfId="0" quotePrefix="1" applyFont="1" applyBorder="1" applyAlignment="1" applyProtection="1">
      <alignment horizontal="left" wrapText="1"/>
      <protection locked="0"/>
    </xf>
    <xf numFmtId="0" fontId="36" fillId="9" borderId="6" xfId="0" applyFont="1" applyFill="1" applyBorder="1" applyAlignment="1" applyProtection="1">
      <alignment wrapText="1"/>
      <protection locked="0"/>
    </xf>
    <xf numFmtId="0" fontId="0" fillId="0" borderId="3" xfId="0" applyBorder="1" applyAlignment="1" applyProtection="1">
      <alignment wrapText="1"/>
      <protection locked="0"/>
    </xf>
    <xf numFmtId="0" fontId="58" fillId="0" borderId="3" xfId="1" applyFont="1" applyBorder="1" applyProtection="1">
      <protection locked="0"/>
    </xf>
    <xf numFmtId="0" fontId="18" fillId="11" borderId="3" xfId="0" applyFont="1" applyFill="1" applyBorder="1" applyProtection="1">
      <protection locked="0"/>
    </xf>
    <xf numFmtId="0" fontId="18" fillId="12" borderId="3" xfId="0" applyFont="1" applyFill="1" applyBorder="1" applyProtection="1">
      <protection locked="0"/>
    </xf>
    <xf numFmtId="0" fontId="17" fillId="12" borderId="3" xfId="0" applyFont="1" applyFill="1" applyBorder="1" applyProtection="1">
      <protection locked="0"/>
    </xf>
    <xf numFmtId="0" fontId="0" fillId="11" borderId="7" xfId="0" applyFill="1" applyBorder="1" applyAlignment="1" applyProtection="1">
      <alignment horizontal="left"/>
      <protection locked="0"/>
    </xf>
    <xf numFmtId="0" fontId="16" fillId="11" borderId="3" xfId="0" applyFont="1" applyFill="1" applyBorder="1" applyProtection="1">
      <protection locked="0"/>
    </xf>
    <xf numFmtId="0" fontId="36" fillId="13" borderId="3" xfId="0" applyFont="1" applyFill="1" applyBorder="1" applyAlignment="1" applyProtection="1">
      <alignment vertical="center" wrapText="1"/>
      <protection locked="0"/>
    </xf>
    <xf numFmtId="0" fontId="0" fillId="11" borderId="7" xfId="0" applyFill="1" applyBorder="1" applyAlignment="1" applyProtection="1">
      <alignment horizontal="right"/>
      <protection locked="0"/>
    </xf>
    <xf numFmtId="0" fontId="56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164" fontId="0" fillId="0" borderId="0" xfId="2" applyNumberFormat="1" applyFont="1" applyProtection="1">
      <protection locked="0"/>
    </xf>
    <xf numFmtId="0" fontId="15" fillId="8" borderId="3" xfId="0" applyFont="1" applyFill="1" applyBorder="1" applyProtection="1">
      <protection locked="0"/>
    </xf>
    <xf numFmtId="0" fontId="14" fillId="6" borderId="5" xfId="0" applyFont="1" applyFill="1" applyBorder="1" applyProtection="1">
      <protection locked="0"/>
    </xf>
    <xf numFmtId="0" fontId="14" fillId="6" borderId="3" xfId="0" applyFont="1" applyFill="1" applyBorder="1" applyProtection="1">
      <protection locked="0"/>
    </xf>
    <xf numFmtId="0" fontId="53" fillId="0" borderId="3" xfId="0" quotePrefix="1" applyFont="1" applyBorder="1" applyAlignment="1" applyProtection="1">
      <alignment horizontal="right"/>
      <protection locked="0"/>
    </xf>
    <xf numFmtId="21" fontId="19" fillId="13" borderId="3" xfId="0" quotePrefix="1" applyNumberFormat="1" applyFont="1" applyFill="1" applyBorder="1" applyAlignment="1" applyProtection="1">
      <alignment horizontal="right" wrapText="1"/>
      <protection locked="0"/>
    </xf>
    <xf numFmtId="0" fontId="13" fillId="8" borderId="3" xfId="0" applyFont="1" applyFill="1" applyBorder="1" applyProtection="1">
      <protection locked="0"/>
    </xf>
    <xf numFmtId="0" fontId="13" fillId="0" borderId="0" xfId="0" applyFont="1" applyProtection="1">
      <protection locked="0"/>
    </xf>
    <xf numFmtId="0" fontId="12" fillId="8" borderId="3" xfId="0" applyFont="1" applyFill="1" applyBorder="1" applyProtection="1">
      <protection locked="0"/>
    </xf>
    <xf numFmtId="0" fontId="11" fillId="12" borderId="3" xfId="0" applyFont="1" applyFill="1" applyBorder="1" applyAlignment="1" applyProtection="1">
      <alignment horizontal="right"/>
      <protection locked="0"/>
    </xf>
    <xf numFmtId="0" fontId="11" fillId="11" borderId="3" xfId="0" applyFont="1" applyFill="1" applyBorder="1" applyAlignment="1" applyProtection="1">
      <alignment horizontal="left"/>
      <protection locked="0"/>
    </xf>
    <xf numFmtId="0" fontId="11" fillId="2" borderId="7" xfId="0" applyFont="1" applyFill="1" applyBorder="1" applyAlignment="1" applyProtection="1">
      <alignment horizontal="right"/>
      <protection locked="0"/>
    </xf>
    <xf numFmtId="0" fontId="11" fillId="2" borderId="7" xfId="0" quotePrefix="1" applyFont="1" applyFill="1" applyBorder="1" applyAlignment="1" applyProtection="1">
      <alignment horizontal="right"/>
      <protection locked="0"/>
    </xf>
    <xf numFmtId="0" fontId="13" fillId="10" borderId="3" xfId="0" applyFont="1" applyFill="1" applyBorder="1"/>
    <xf numFmtId="16" fontId="12" fillId="10" borderId="3" xfId="0" applyNumberFormat="1" applyFont="1" applyFill="1" applyBorder="1"/>
    <xf numFmtId="0" fontId="12" fillId="10" borderId="3" xfId="0" applyFont="1" applyFill="1" applyBorder="1"/>
    <xf numFmtId="0" fontId="0" fillId="10" borderId="3" xfId="0" applyFill="1" applyBorder="1"/>
    <xf numFmtId="0" fontId="41" fillId="10" borderId="3" xfId="0" applyFont="1" applyFill="1" applyBorder="1" applyAlignment="1">
      <alignment horizontal="center" vertical="center"/>
    </xf>
    <xf numFmtId="0" fontId="9" fillId="0" borderId="0" xfId="0" applyFont="1" applyProtection="1">
      <protection locked="0"/>
    </xf>
    <xf numFmtId="0" fontId="0" fillId="14" borderId="3" xfId="0" applyFill="1" applyBorder="1"/>
    <xf numFmtId="0" fontId="35" fillId="14" borderId="3" xfId="1" applyFill="1" applyBorder="1"/>
    <xf numFmtId="0" fontId="41" fillId="14" borderId="3" xfId="0" applyFont="1" applyFill="1" applyBorder="1" applyAlignment="1">
      <alignment horizontal="center" vertical="center"/>
    </xf>
    <xf numFmtId="0" fontId="8" fillId="8" borderId="3" xfId="0" applyFont="1" applyFill="1" applyBorder="1" applyProtection="1">
      <protection locked="0"/>
    </xf>
    <xf numFmtId="0" fontId="36" fillId="2" borderId="0" xfId="0" applyFont="1" applyFill="1" applyAlignment="1">
      <alignment horizontal="center"/>
    </xf>
    <xf numFmtId="0" fontId="7" fillId="0" borderId="0" xfId="0" applyFont="1"/>
    <xf numFmtId="0" fontId="7" fillId="0" borderId="0" xfId="0" applyFont="1" applyProtection="1">
      <protection locked="0"/>
    </xf>
    <xf numFmtId="0" fontId="6" fillId="0" borderId="0" xfId="0" applyFont="1" applyAlignment="1">
      <alignment wrapText="1"/>
    </xf>
    <xf numFmtId="0" fontId="35" fillId="14" borderId="3" xfId="1" applyFill="1" applyBorder="1" applyProtection="1">
      <protection locked="0"/>
    </xf>
    <xf numFmtId="0" fontId="6" fillId="0" borderId="3" xfId="0" applyFont="1" applyBorder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36" fillId="2" borderId="3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5" fillId="0" borderId="0" xfId="0" applyFont="1" applyAlignment="1">
      <alignment wrapText="1"/>
    </xf>
    <xf numFmtId="0" fontId="5" fillId="0" borderId="0" xfId="0" applyFont="1" applyProtection="1">
      <protection locked="0"/>
    </xf>
    <xf numFmtId="0" fontId="5" fillId="8" borderId="3" xfId="0" applyFont="1" applyFill="1" applyBorder="1" applyProtection="1">
      <protection locked="0"/>
    </xf>
    <xf numFmtId="14" fontId="0" fillId="0" borderId="0" xfId="0" applyNumberFormat="1" applyAlignment="1">
      <alignment vertical="center"/>
    </xf>
    <xf numFmtId="14" fontId="0" fillId="0" borderId="0" xfId="0" applyNumberFormat="1" applyAlignment="1">
      <alignment vertical="center" wrapText="1"/>
    </xf>
    <xf numFmtId="0" fontId="4" fillId="8" borderId="3" xfId="0" applyFont="1" applyFill="1" applyBorder="1" applyProtection="1">
      <protection locked="0"/>
    </xf>
    <xf numFmtId="0" fontId="35" fillId="15" borderId="10" xfId="1" applyFill="1" applyBorder="1" applyAlignment="1">
      <alignment horizontal="left" vertical="top" wrapText="1"/>
    </xf>
    <xf numFmtId="0" fontId="63" fillId="15" borderId="10" xfId="0" applyFont="1" applyFill="1" applyBorder="1" applyAlignment="1">
      <alignment horizontal="center" vertical="top" wrapText="1"/>
    </xf>
    <xf numFmtId="0" fontId="63" fillId="15" borderId="10" xfId="0" applyFont="1" applyFill="1" applyBorder="1" applyAlignment="1">
      <alignment horizontal="left" vertical="top" wrapText="1"/>
    </xf>
    <xf numFmtId="10" fontId="63" fillId="15" borderId="10" xfId="0" applyNumberFormat="1" applyFont="1" applyFill="1" applyBorder="1" applyAlignment="1">
      <alignment horizontal="center" vertical="top" wrapText="1"/>
    </xf>
    <xf numFmtId="0" fontId="52" fillId="16" borderId="10" xfId="0" applyFont="1" applyFill="1" applyBorder="1" applyAlignment="1">
      <alignment horizontal="center" vertical="top" wrapText="1"/>
    </xf>
    <xf numFmtId="0" fontId="0" fillId="15" borderId="12" xfId="0" applyFill="1" applyBorder="1"/>
    <xf numFmtId="0" fontId="55" fillId="0" borderId="1" xfId="1" applyFont="1" applyBorder="1" applyAlignment="1">
      <alignment vertical="center" wrapText="1"/>
    </xf>
    <xf numFmtId="0" fontId="52" fillId="15" borderId="10" xfId="0" applyFont="1" applyFill="1" applyBorder="1" applyAlignment="1">
      <alignment horizontal="center" wrapText="1"/>
    </xf>
    <xf numFmtId="22" fontId="63" fillId="15" borderId="10" xfId="0" applyNumberFormat="1" applyFont="1" applyFill="1" applyBorder="1" applyAlignment="1">
      <alignment horizontal="center" vertical="top" wrapText="1"/>
    </xf>
    <xf numFmtId="166" fontId="52" fillId="10" borderId="10" xfId="0" applyNumberFormat="1" applyFont="1" applyFill="1" applyBorder="1" applyAlignment="1">
      <alignment horizontal="center" wrapText="1"/>
    </xf>
    <xf numFmtId="166" fontId="0" fillId="0" borderId="0" xfId="0" applyNumberFormat="1"/>
    <xf numFmtId="0" fontId="50" fillId="0" borderId="7" xfId="1" quotePrefix="1" applyFont="1" applyBorder="1" applyAlignment="1" applyProtection="1">
      <alignment horizontal="left" wrapText="1"/>
      <protection locked="0"/>
    </xf>
    <xf numFmtId="0" fontId="64" fillId="0" borderId="0" xfId="0" applyFont="1"/>
    <xf numFmtId="0" fontId="3" fillId="0" borderId="0" xfId="0" applyFont="1"/>
    <xf numFmtId="1" fontId="0" fillId="0" borderId="0" xfId="0" applyNumberFormat="1"/>
    <xf numFmtId="10" fontId="0" fillId="0" borderId="0" xfId="0" applyNumberFormat="1"/>
    <xf numFmtId="1" fontId="0" fillId="0" borderId="10" xfId="0" applyNumberFormat="1" applyBorder="1"/>
    <xf numFmtId="0" fontId="35" fillId="15" borderId="1" xfId="1" applyFill="1" applyBorder="1" applyAlignment="1">
      <alignment horizontal="left" vertical="top" wrapText="1"/>
    </xf>
    <xf numFmtId="22" fontId="0" fillId="0" borderId="0" xfId="0" applyNumberFormat="1"/>
    <xf numFmtId="0" fontId="55" fillId="0" borderId="0" xfId="1" applyFont="1"/>
    <xf numFmtId="0" fontId="3" fillId="0" borderId="0" xfId="0" quotePrefix="1" applyFont="1"/>
    <xf numFmtId="0" fontId="35" fillId="0" borderId="1" xfId="1" applyBorder="1"/>
    <xf numFmtId="3" fontId="0" fillId="0" borderId="0" xfId="0" applyNumberFormat="1" applyProtection="1">
      <protection locked="0"/>
    </xf>
    <xf numFmtId="0" fontId="35" fillId="0" borderId="0" xfId="1" applyProtection="1">
      <protection locked="0"/>
    </xf>
    <xf numFmtId="0" fontId="0" fillId="0" borderId="0" xfId="0" applyAlignment="1" applyProtection="1">
      <alignment horizontal="right"/>
      <protection locked="0"/>
    </xf>
    <xf numFmtId="4" fontId="0" fillId="0" borderId="0" xfId="0" applyNumberFormat="1"/>
    <xf numFmtId="11" fontId="0" fillId="0" borderId="0" xfId="0" applyNumberFormat="1" applyAlignment="1">
      <alignment horizontal="right"/>
    </xf>
    <xf numFmtId="16" fontId="0" fillId="0" borderId="0" xfId="0" applyNumberFormat="1"/>
    <xf numFmtId="0" fontId="3" fillId="0" borderId="0" xfId="0" applyFont="1" applyAlignment="1">
      <alignment horizontal="right"/>
    </xf>
    <xf numFmtId="0" fontId="0" fillId="0" borderId="10" xfId="0" applyBorder="1"/>
    <xf numFmtId="0" fontId="35" fillId="0" borderId="12" xfId="1" applyBorder="1"/>
    <xf numFmtId="0" fontId="35" fillId="15" borderId="1" xfId="1" applyFill="1" applyBorder="1"/>
    <xf numFmtId="0" fontId="2" fillId="0" borderId="0" xfId="0" applyFont="1"/>
    <xf numFmtId="0" fontId="10" fillId="0" borderId="0" xfId="0" applyFont="1"/>
    <xf numFmtId="0" fontId="1" fillId="0" borderId="0" xfId="0" applyFont="1"/>
    <xf numFmtId="0" fontId="36" fillId="2" borderId="0" xfId="0" applyFont="1" applyFill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36" fillId="2" borderId="9" xfId="0" applyFont="1" applyFill="1" applyBorder="1" applyAlignment="1">
      <alignment horizontal="center" vertical="center" wrapText="1"/>
    </xf>
    <xf numFmtId="0" fontId="36" fillId="2" borderId="7" xfId="0" applyFont="1" applyFill="1" applyBorder="1" applyAlignment="1">
      <alignment horizontal="center" vertical="center"/>
    </xf>
    <xf numFmtId="0" fontId="36" fillId="2" borderId="8" xfId="0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 wrapText="1"/>
    </xf>
    <xf numFmtId="0" fontId="36" fillId="2" borderId="8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 applyProtection="1">
      <alignment horizontal="left" vertical="center"/>
      <protection locked="0"/>
    </xf>
    <xf numFmtId="0" fontId="31" fillId="0" borderId="0" xfId="0" applyFont="1" applyAlignment="1">
      <alignment horizontal="center" wrapText="1"/>
    </xf>
    <xf numFmtId="0" fontId="43" fillId="0" borderId="1" xfId="0" applyFont="1" applyBorder="1" applyAlignment="1">
      <alignment horizontal="center" wrapText="1"/>
    </xf>
    <xf numFmtId="0" fontId="43" fillId="0" borderId="0" xfId="0" applyFont="1" applyAlignment="1">
      <alignment horizontal="center" wrapText="1"/>
    </xf>
    <xf numFmtId="0" fontId="3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30" fillId="0" borderId="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6" fillId="2" borderId="4" xfId="0" applyFont="1" applyFill="1" applyBorder="1" applyAlignment="1">
      <alignment horizontal="center"/>
    </xf>
    <xf numFmtId="0" fontId="36" fillId="2" borderId="5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 wrapText="1"/>
    </xf>
  </cellXfs>
  <cellStyles count="4">
    <cellStyle name="Comma" xfId="2" builtinId="3"/>
    <cellStyle name="Hyperlink" xfId="1" builtinId="8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22860</xdr:colOff>
      <xdr:row>6</xdr:row>
      <xdr:rowOff>195469</xdr:rowOff>
    </xdr:from>
    <xdr:ext cx="1927860" cy="416781"/>
    <xdr:sp macro="[0]!AutoFill_BANNHA888" textlink="">
      <xdr:nvSpPr>
        <xdr:cNvPr id="21" name="TextBox 20" descr="B7;[USERNAME];[PASSWORD]">
          <a:extLst>
            <a:ext uri="{FF2B5EF4-FFF2-40B4-BE49-F238E27FC236}">
              <a16:creationId xmlns:a16="http://schemas.microsoft.com/office/drawing/2014/main" id="{3BE07BD7-8ECC-53D3-B22C-55AC65D21CB3}"/>
            </a:ext>
          </a:extLst>
        </xdr:cNvPr>
        <xdr:cNvSpPr txBox="1"/>
      </xdr:nvSpPr>
      <xdr:spPr>
        <a:xfrm>
          <a:off x="7559040" y="3030109"/>
          <a:ext cx="1927860" cy="416781"/>
        </a:xfrm>
        <a:prstGeom prst="rect">
          <a:avLst/>
        </a:prstGeom>
        <a:solidFill>
          <a:schemeClr val="accent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AUTOFILL 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bannha888.com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5</xdr:col>
      <xdr:colOff>15240</xdr:colOff>
      <xdr:row>2</xdr:row>
      <xdr:rowOff>111649</xdr:rowOff>
    </xdr:from>
    <xdr:ext cx="1927860" cy="416781"/>
    <xdr:sp macro="[0]!AutoFill_ALONHADAT" textlink="">
      <xdr:nvSpPr>
        <xdr:cNvPr id="22" name="TextBox 21" descr="B3;[USERNAME];[PASSWORD]">
          <a:extLst>
            <a:ext uri="{FF2B5EF4-FFF2-40B4-BE49-F238E27FC236}">
              <a16:creationId xmlns:a16="http://schemas.microsoft.com/office/drawing/2014/main" id="{A099FCCD-9026-20A3-C464-322949719658}"/>
            </a:ext>
          </a:extLst>
        </xdr:cNvPr>
        <xdr:cNvSpPr txBox="1"/>
      </xdr:nvSpPr>
      <xdr:spPr>
        <a:xfrm>
          <a:off x="9151620" y="888889"/>
          <a:ext cx="1927860" cy="416781"/>
        </a:xfrm>
        <a:prstGeom prst="rect">
          <a:avLst/>
        </a:prstGeom>
        <a:solidFill>
          <a:schemeClr val="accent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AUTOFILL 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alonhadat.com.vn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5</xdr:col>
      <xdr:colOff>22860</xdr:colOff>
      <xdr:row>1</xdr:row>
      <xdr:rowOff>96409</xdr:rowOff>
    </xdr:from>
    <xdr:ext cx="1927860" cy="416781"/>
    <xdr:sp macro="[0]!AutoFill_BDS_COM_VN" textlink="">
      <xdr:nvSpPr>
        <xdr:cNvPr id="23" name="TextBox 22">
          <a:extLst>
            <a:ext uri="{FF2B5EF4-FFF2-40B4-BE49-F238E27FC236}">
              <a16:creationId xmlns:a16="http://schemas.microsoft.com/office/drawing/2014/main" id="{B6E77CAF-751B-1465-3BC3-7064D12ADEA5}"/>
            </a:ext>
          </a:extLst>
        </xdr:cNvPr>
        <xdr:cNvSpPr txBox="1"/>
      </xdr:nvSpPr>
      <xdr:spPr>
        <a:xfrm>
          <a:off x="9159240" y="446929"/>
          <a:ext cx="1927860" cy="416781"/>
        </a:xfrm>
        <a:prstGeom prst="rect">
          <a:avLst/>
        </a:prstGeom>
        <a:solidFill>
          <a:schemeClr val="accent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AUTOFILL 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bds.com.vn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5</xdr:col>
      <xdr:colOff>22860</xdr:colOff>
      <xdr:row>4</xdr:row>
      <xdr:rowOff>111649</xdr:rowOff>
    </xdr:from>
    <xdr:ext cx="1927860" cy="416781"/>
    <xdr:sp macro="[0]!AutoFill_CHOTOT" textlink="">
      <xdr:nvSpPr>
        <xdr:cNvPr id="2" name="TextBox 1" descr="B5;0909978987;Abcd@1234&#10;">
          <a:extLst>
            <a:ext uri="{FF2B5EF4-FFF2-40B4-BE49-F238E27FC236}">
              <a16:creationId xmlns:a16="http://schemas.microsoft.com/office/drawing/2014/main" id="{AC3404E7-60C0-A89A-59A0-9C5222484892}"/>
            </a:ext>
          </a:extLst>
        </xdr:cNvPr>
        <xdr:cNvSpPr txBox="1"/>
      </xdr:nvSpPr>
      <xdr:spPr>
        <a:xfrm>
          <a:off x="7559040" y="2169049"/>
          <a:ext cx="1927860" cy="416781"/>
        </a:xfrm>
        <a:prstGeom prst="rect">
          <a:avLst/>
        </a:prstGeom>
        <a:solidFill>
          <a:schemeClr val="accent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AUTOFILL 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chotot.com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5</xdr:col>
      <xdr:colOff>38100</xdr:colOff>
      <xdr:row>8</xdr:row>
      <xdr:rowOff>157369</xdr:rowOff>
    </xdr:from>
    <xdr:ext cx="1927860" cy="416781"/>
    <xdr:sp macro="[0]!AutoFill_PHONHADAT_NET" textlink="">
      <xdr:nvSpPr>
        <xdr:cNvPr id="3" name="TextBox 2" descr="B7;[USERNAME];[PASSWORD]">
          <a:extLst>
            <a:ext uri="{FF2B5EF4-FFF2-40B4-BE49-F238E27FC236}">
              <a16:creationId xmlns:a16="http://schemas.microsoft.com/office/drawing/2014/main" id="{F30AA763-72AF-26C3-2981-E0CD61602F19}"/>
            </a:ext>
          </a:extLst>
        </xdr:cNvPr>
        <xdr:cNvSpPr txBox="1"/>
      </xdr:nvSpPr>
      <xdr:spPr>
        <a:xfrm>
          <a:off x="7574280" y="3929269"/>
          <a:ext cx="1927860" cy="416781"/>
        </a:xfrm>
        <a:prstGeom prst="rect">
          <a:avLst/>
        </a:prstGeom>
        <a:solidFill>
          <a:schemeClr val="accent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AUTOFILL 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phonhadat.net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1584960</xdr:colOff>
      <xdr:row>1</xdr:row>
      <xdr:rowOff>53340</xdr:rowOff>
    </xdr:from>
    <xdr:to>
      <xdr:col>4</xdr:col>
      <xdr:colOff>2933700</xdr:colOff>
      <xdr:row>1</xdr:row>
      <xdr:rowOff>487680</xdr:rowOff>
    </xdr:to>
    <xdr:sp macro="[0]!ReNe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64F1E98-86B8-6D7A-15BB-267ADD68EA33}"/>
            </a:ext>
          </a:extLst>
        </xdr:cNvPr>
        <xdr:cNvSpPr/>
      </xdr:nvSpPr>
      <xdr:spPr>
        <a:xfrm>
          <a:off x="7932420" y="228600"/>
          <a:ext cx="1348740" cy="4343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RENEW</a:t>
          </a:r>
          <a:endParaRPr lang="vi-VN" sz="1100" b="1"/>
        </a:p>
      </xdr:txBody>
    </xdr:sp>
    <xdr:clientData/>
  </xdr:twoCellAnchor>
  <xdr:oneCellAnchor>
    <xdr:from>
      <xdr:col>4</xdr:col>
      <xdr:colOff>167640</xdr:colOff>
      <xdr:row>1</xdr:row>
      <xdr:rowOff>68580</xdr:rowOff>
    </xdr:from>
    <xdr:ext cx="1318260" cy="416781"/>
    <xdr:sp macro="[0]!POST_FACEBOOK" textlink="">
      <xdr:nvSpPr>
        <xdr:cNvPr id="8" name="TextBox 7" descr="FB-GROUP;Kari@2023">
          <a:extLst>
            <a:ext uri="{FF2B5EF4-FFF2-40B4-BE49-F238E27FC236}">
              <a16:creationId xmlns:a16="http://schemas.microsoft.com/office/drawing/2014/main" id="{633B868B-58B1-249A-CCEC-3AAB158D1F13}"/>
            </a:ext>
          </a:extLst>
        </xdr:cNvPr>
        <xdr:cNvSpPr txBox="1"/>
      </xdr:nvSpPr>
      <xdr:spPr>
        <a:xfrm>
          <a:off x="6515100" y="243840"/>
          <a:ext cx="1318260" cy="416781"/>
        </a:xfrm>
        <a:prstGeom prst="rect">
          <a:avLst/>
        </a:prstGeom>
        <a:solidFill>
          <a:schemeClr val="accen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POST FACEBOOK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4</xdr:col>
      <xdr:colOff>929640</xdr:colOff>
      <xdr:row>1</xdr:row>
      <xdr:rowOff>617220</xdr:rowOff>
    </xdr:from>
    <xdr:ext cx="1318260" cy="381000"/>
    <xdr:sp macro="[0]!set_timer" textlink="">
      <xdr:nvSpPr>
        <xdr:cNvPr id="3" name="TextBox 2">
          <a:extLst>
            <a:ext uri="{FF2B5EF4-FFF2-40B4-BE49-F238E27FC236}">
              <a16:creationId xmlns:a16="http://schemas.microsoft.com/office/drawing/2014/main" id="{17DC2192-0876-06BB-A9B4-768C98A4B379}"/>
            </a:ext>
          </a:extLst>
        </xdr:cNvPr>
        <xdr:cNvSpPr txBox="1"/>
      </xdr:nvSpPr>
      <xdr:spPr>
        <a:xfrm>
          <a:off x="7277100" y="792480"/>
          <a:ext cx="1318260" cy="381000"/>
        </a:xfrm>
        <a:prstGeom prst="rect">
          <a:avLst/>
        </a:prstGeom>
        <a:solidFill>
          <a:schemeClr val="accen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SET TIMER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4</xdr:col>
      <xdr:colOff>548640</xdr:colOff>
      <xdr:row>3</xdr:row>
      <xdr:rowOff>167640</xdr:rowOff>
    </xdr:from>
    <xdr:ext cx="2049780" cy="381000"/>
    <xdr:sp macro="[0]!GET_DATA_BDS_DETAILS" textlink="">
      <xdr:nvSpPr>
        <xdr:cNvPr id="4" name="TextBox 3">
          <a:extLst>
            <a:ext uri="{FF2B5EF4-FFF2-40B4-BE49-F238E27FC236}">
              <a16:creationId xmlns:a16="http://schemas.microsoft.com/office/drawing/2014/main" id="{2D9DFF4A-A635-0437-949F-733985F0541C}"/>
            </a:ext>
          </a:extLst>
        </xdr:cNvPr>
        <xdr:cNvSpPr txBox="1"/>
      </xdr:nvSpPr>
      <xdr:spPr>
        <a:xfrm>
          <a:off x="6896100" y="2133600"/>
          <a:ext cx="2049780" cy="381000"/>
        </a:xfrm>
        <a:prstGeom prst="rect">
          <a:avLst/>
        </a:prstGeom>
        <a:solidFill>
          <a:schemeClr val="accent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GET</a:t>
          </a:r>
          <a:r>
            <a:rPr lang="en-US" sz="1100" b="1" baseline="0">
              <a:solidFill>
                <a:schemeClr val="bg1"/>
              </a:solidFill>
            </a:rPr>
            <a:t> DATA DETAILS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4</xdr:col>
      <xdr:colOff>556260</xdr:colOff>
      <xdr:row>2</xdr:row>
      <xdr:rowOff>137160</xdr:rowOff>
    </xdr:from>
    <xdr:ext cx="2049780" cy="381000"/>
    <xdr:sp macro="[0]!DOWNLOAD_ALL_IMAGES" textlink="">
      <xdr:nvSpPr>
        <xdr:cNvPr id="9" name="TextBox 8">
          <a:extLst>
            <a:ext uri="{FF2B5EF4-FFF2-40B4-BE49-F238E27FC236}">
              <a16:creationId xmlns:a16="http://schemas.microsoft.com/office/drawing/2014/main" id="{BBB3299F-62B9-753B-0A02-5BD8AC27F4C8}"/>
            </a:ext>
          </a:extLst>
        </xdr:cNvPr>
        <xdr:cNvSpPr txBox="1"/>
      </xdr:nvSpPr>
      <xdr:spPr>
        <a:xfrm>
          <a:off x="7132320" y="1927860"/>
          <a:ext cx="2049780" cy="381000"/>
        </a:xfrm>
        <a:prstGeom prst="rect">
          <a:avLst/>
        </a:prstGeom>
        <a:solidFill>
          <a:srgbClr val="7030A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DOWNLOAD ALL</a:t>
          </a:r>
          <a:r>
            <a:rPr lang="en-US" sz="1100" b="1" baseline="0">
              <a:solidFill>
                <a:schemeClr val="bg1"/>
              </a:solidFill>
            </a:rPr>
            <a:t> IMAGES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twoCellAnchor>
    <xdr:from>
      <xdr:col>4</xdr:col>
      <xdr:colOff>1584960</xdr:colOff>
      <xdr:row>1</xdr:row>
      <xdr:rowOff>53340</xdr:rowOff>
    </xdr:from>
    <xdr:to>
      <xdr:col>4</xdr:col>
      <xdr:colOff>2933700</xdr:colOff>
      <xdr:row>1</xdr:row>
      <xdr:rowOff>487680</xdr:rowOff>
    </xdr:to>
    <xdr:sp macro="[0]!ReNew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535ACBB-785D-4165-B02D-C0B808FF9889}"/>
            </a:ext>
          </a:extLst>
        </xdr:cNvPr>
        <xdr:cNvSpPr/>
      </xdr:nvSpPr>
      <xdr:spPr>
        <a:xfrm>
          <a:off x="8161020" y="403860"/>
          <a:ext cx="1348740" cy="4343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RENEW</a:t>
          </a:r>
          <a:endParaRPr lang="vi-VN" sz="1100" b="1"/>
        </a:p>
      </xdr:txBody>
    </xdr:sp>
    <xdr:clientData/>
  </xdr:twoCellAnchor>
  <xdr:oneCellAnchor>
    <xdr:from>
      <xdr:col>4</xdr:col>
      <xdr:colOff>167640</xdr:colOff>
      <xdr:row>1</xdr:row>
      <xdr:rowOff>68580</xdr:rowOff>
    </xdr:from>
    <xdr:ext cx="1318260" cy="416781"/>
    <xdr:sp macro="[0]!POST_FACEBOOK" textlink="">
      <xdr:nvSpPr>
        <xdr:cNvPr id="5" name="TextBox 4" descr="FB-GROUP;Kari@2023">
          <a:extLst>
            <a:ext uri="{FF2B5EF4-FFF2-40B4-BE49-F238E27FC236}">
              <a16:creationId xmlns:a16="http://schemas.microsoft.com/office/drawing/2014/main" id="{51E62403-449C-4359-AC1F-A474AE875C38}"/>
            </a:ext>
          </a:extLst>
        </xdr:cNvPr>
        <xdr:cNvSpPr txBox="1"/>
      </xdr:nvSpPr>
      <xdr:spPr>
        <a:xfrm>
          <a:off x="6743700" y="419100"/>
          <a:ext cx="1318260" cy="416781"/>
        </a:xfrm>
        <a:prstGeom prst="rect">
          <a:avLst/>
        </a:prstGeom>
        <a:solidFill>
          <a:schemeClr val="accen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POST FACEBOOK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4</xdr:col>
      <xdr:colOff>929640</xdr:colOff>
      <xdr:row>1</xdr:row>
      <xdr:rowOff>617220</xdr:rowOff>
    </xdr:from>
    <xdr:ext cx="1318260" cy="381000"/>
    <xdr:sp macro="[0]!set_timer" textlink="">
      <xdr:nvSpPr>
        <xdr:cNvPr id="7" name="TextBox 6">
          <a:extLst>
            <a:ext uri="{FF2B5EF4-FFF2-40B4-BE49-F238E27FC236}">
              <a16:creationId xmlns:a16="http://schemas.microsoft.com/office/drawing/2014/main" id="{0F94E019-47C0-4BFE-883F-855727B4F187}"/>
            </a:ext>
          </a:extLst>
        </xdr:cNvPr>
        <xdr:cNvSpPr txBox="1"/>
      </xdr:nvSpPr>
      <xdr:spPr>
        <a:xfrm>
          <a:off x="7505700" y="967740"/>
          <a:ext cx="1318260" cy="381000"/>
        </a:xfrm>
        <a:prstGeom prst="rect">
          <a:avLst/>
        </a:prstGeom>
        <a:solidFill>
          <a:schemeClr val="accen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SET TIMER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5</xdr:col>
      <xdr:colOff>289560</xdr:colOff>
      <xdr:row>2</xdr:row>
      <xdr:rowOff>137160</xdr:rowOff>
    </xdr:from>
    <xdr:ext cx="2049780" cy="381000"/>
    <xdr:sp macro="[0]!TAO_FILE_BDS_HTMLS" textlink="">
      <xdr:nvSpPr>
        <xdr:cNvPr id="10" name="TextBox 9">
          <a:extLst>
            <a:ext uri="{FF2B5EF4-FFF2-40B4-BE49-F238E27FC236}">
              <a16:creationId xmlns:a16="http://schemas.microsoft.com/office/drawing/2014/main" id="{7D7855C5-859B-4CC8-ABC5-71674E06A77D}"/>
            </a:ext>
          </a:extLst>
        </xdr:cNvPr>
        <xdr:cNvSpPr txBox="1"/>
      </xdr:nvSpPr>
      <xdr:spPr>
        <a:xfrm>
          <a:off x="9966960" y="1577340"/>
          <a:ext cx="2049780" cy="381000"/>
        </a:xfrm>
        <a:prstGeom prst="rect">
          <a:avLst/>
        </a:prstGeom>
        <a:solidFill>
          <a:schemeClr val="accent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TẠO</a:t>
          </a:r>
          <a:r>
            <a:rPr lang="en-US" sz="1100" b="1" baseline="0">
              <a:solidFill>
                <a:schemeClr val="bg1"/>
              </a:solidFill>
            </a:rPr>
            <a:t> FILE BĐS HTMLS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4</xdr:col>
      <xdr:colOff>548640</xdr:colOff>
      <xdr:row>3</xdr:row>
      <xdr:rowOff>167640</xdr:rowOff>
    </xdr:from>
    <xdr:ext cx="2049780" cy="381000"/>
    <xdr:sp macro="[0]!GET_DATA_BDS_DETAILS" textlink="">
      <xdr:nvSpPr>
        <xdr:cNvPr id="11" name="TextBox 10">
          <a:extLst>
            <a:ext uri="{FF2B5EF4-FFF2-40B4-BE49-F238E27FC236}">
              <a16:creationId xmlns:a16="http://schemas.microsoft.com/office/drawing/2014/main" id="{9475AF53-CEA6-4E86-80A2-EDB420B695F1}"/>
            </a:ext>
          </a:extLst>
        </xdr:cNvPr>
        <xdr:cNvSpPr txBox="1"/>
      </xdr:nvSpPr>
      <xdr:spPr>
        <a:xfrm>
          <a:off x="7124700" y="2308860"/>
          <a:ext cx="2049780" cy="381000"/>
        </a:xfrm>
        <a:prstGeom prst="rect">
          <a:avLst/>
        </a:prstGeom>
        <a:solidFill>
          <a:schemeClr val="accent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GET</a:t>
          </a:r>
          <a:r>
            <a:rPr lang="en-US" sz="1100" b="1" baseline="0">
              <a:solidFill>
                <a:schemeClr val="bg1"/>
              </a:solidFill>
            </a:rPr>
            <a:t> DATA DETAILS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4</xdr:col>
      <xdr:colOff>541020</xdr:colOff>
      <xdr:row>4</xdr:row>
      <xdr:rowOff>259080</xdr:rowOff>
    </xdr:from>
    <xdr:ext cx="2049780" cy="381000"/>
    <xdr:sp macro="[0]!TAO_FILE_DAUKHACH" textlink="">
      <xdr:nvSpPr>
        <xdr:cNvPr id="12" name="TextBox 11">
          <a:extLst>
            <a:ext uri="{FF2B5EF4-FFF2-40B4-BE49-F238E27FC236}">
              <a16:creationId xmlns:a16="http://schemas.microsoft.com/office/drawing/2014/main" id="{90095591-2B52-4B47-9C34-80C04C81BE76}"/>
            </a:ext>
          </a:extLst>
        </xdr:cNvPr>
        <xdr:cNvSpPr txBox="1"/>
      </xdr:nvSpPr>
      <xdr:spPr>
        <a:xfrm>
          <a:off x="7117080" y="3101340"/>
          <a:ext cx="2049780" cy="381000"/>
        </a:xfrm>
        <a:prstGeom prst="rect">
          <a:avLst/>
        </a:prstGeom>
        <a:solidFill>
          <a:schemeClr val="accent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TẠO</a:t>
          </a:r>
          <a:r>
            <a:rPr lang="en-US" sz="1100" b="1" baseline="0">
              <a:solidFill>
                <a:schemeClr val="bg1"/>
              </a:solidFill>
            </a:rPr>
            <a:t> FILE ĐẦU KHÁCH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4</xdr:col>
      <xdr:colOff>556260</xdr:colOff>
      <xdr:row>5</xdr:row>
      <xdr:rowOff>129540</xdr:rowOff>
    </xdr:from>
    <xdr:ext cx="2049780" cy="381000"/>
    <xdr:sp macro="[0]!COPY_FILE_TO_THUMUC" textlink="">
      <xdr:nvSpPr>
        <xdr:cNvPr id="13" name="TextBox 12">
          <a:extLst>
            <a:ext uri="{FF2B5EF4-FFF2-40B4-BE49-F238E27FC236}">
              <a16:creationId xmlns:a16="http://schemas.microsoft.com/office/drawing/2014/main" id="{F2976AFF-AE9C-4CA9-9FE5-79BEDB840EB1}"/>
            </a:ext>
          </a:extLst>
        </xdr:cNvPr>
        <xdr:cNvSpPr txBox="1"/>
      </xdr:nvSpPr>
      <xdr:spPr>
        <a:xfrm>
          <a:off x="7132320" y="4023360"/>
          <a:ext cx="2049780" cy="381000"/>
        </a:xfrm>
        <a:prstGeom prst="rect">
          <a:avLst/>
        </a:prstGeom>
        <a:solidFill>
          <a:schemeClr val="accen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COPY FILE ĐẾN</a:t>
          </a:r>
          <a:r>
            <a:rPr lang="en-US" sz="1100" b="1" baseline="0">
              <a:solidFill>
                <a:schemeClr val="bg1"/>
              </a:solidFill>
            </a:rPr>
            <a:t> THƯ MỤC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4</xdr:col>
      <xdr:colOff>556260</xdr:colOff>
      <xdr:row>2</xdr:row>
      <xdr:rowOff>137160</xdr:rowOff>
    </xdr:from>
    <xdr:ext cx="2049780" cy="381000"/>
    <xdr:sp macro="[0]!DOWNLOAD_ALL_IMAGES" textlink="">
      <xdr:nvSpPr>
        <xdr:cNvPr id="14" name="TextBox 13">
          <a:extLst>
            <a:ext uri="{FF2B5EF4-FFF2-40B4-BE49-F238E27FC236}">
              <a16:creationId xmlns:a16="http://schemas.microsoft.com/office/drawing/2014/main" id="{A887CA92-64A3-42C8-AC46-806DCE3D9B83}"/>
            </a:ext>
          </a:extLst>
        </xdr:cNvPr>
        <xdr:cNvSpPr txBox="1"/>
      </xdr:nvSpPr>
      <xdr:spPr>
        <a:xfrm>
          <a:off x="7132320" y="1577340"/>
          <a:ext cx="2049780" cy="381000"/>
        </a:xfrm>
        <a:prstGeom prst="rect">
          <a:avLst/>
        </a:prstGeom>
        <a:solidFill>
          <a:srgbClr val="7030A0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DOWNLOAD ALL</a:t>
          </a:r>
          <a:r>
            <a:rPr lang="en-US" sz="1100" b="1" baseline="0">
              <a:solidFill>
                <a:schemeClr val="bg1"/>
              </a:solidFill>
            </a:rPr>
            <a:t> IMAGES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5</xdr:col>
      <xdr:colOff>281940</xdr:colOff>
      <xdr:row>1</xdr:row>
      <xdr:rowOff>662940</xdr:rowOff>
    </xdr:from>
    <xdr:ext cx="2049780" cy="381000"/>
    <xdr:sp macro="[0]!TAO_FILE_BDS_HTMLS_TOMTATS" textlink="">
      <xdr:nvSpPr>
        <xdr:cNvPr id="15" name="TextBox 14">
          <a:extLst>
            <a:ext uri="{FF2B5EF4-FFF2-40B4-BE49-F238E27FC236}">
              <a16:creationId xmlns:a16="http://schemas.microsoft.com/office/drawing/2014/main" id="{D137BC2B-EE9C-1B93-12C4-119C57AF929C}"/>
            </a:ext>
          </a:extLst>
        </xdr:cNvPr>
        <xdr:cNvSpPr txBox="1"/>
      </xdr:nvSpPr>
      <xdr:spPr>
        <a:xfrm>
          <a:off x="9944100" y="1013460"/>
          <a:ext cx="2049780" cy="381000"/>
        </a:xfrm>
        <a:prstGeom prst="rect">
          <a:avLst/>
        </a:prstGeom>
        <a:solidFill>
          <a:schemeClr val="accent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TẠO</a:t>
          </a:r>
          <a:r>
            <a:rPr lang="en-US" sz="1100" b="1" baseline="0">
              <a:solidFill>
                <a:schemeClr val="bg1"/>
              </a:solidFill>
            </a:rPr>
            <a:t> FILE HTMLS TÓM TẮT</a:t>
          </a:r>
          <a:endParaRPr lang="vi-VN" sz="1100" b="1">
            <a:solidFill>
              <a:schemeClr val="bg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549278</xdr:colOff>
      <xdr:row>36</xdr:row>
      <xdr:rowOff>130439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F0BD78-8B0E-2CFE-93A8-A85709B1F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572638" cy="64397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914401</xdr:colOff>
      <xdr:row>0</xdr:row>
      <xdr:rowOff>0</xdr:rowOff>
    </xdr:from>
    <xdr:to>
      <xdr:col>6</xdr:col>
      <xdr:colOff>693420</xdr:colOff>
      <xdr:row>52</xdr:row>
      <xdr:rowOff>53340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5B03AD-97B3-D9BD-E041-7003CEC2B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4521" y="0"/>
          <a:ext cx="4579619" cy="9959340"/>
        </a:xfrm>
        <a:prstGeom prst="rect">
          <a:avLst/>
        </a:prstGeom>
      </xdr:spPr>
    </xdr:pic>
    <xdr:clientData/>
  </xdr:twoCellAnchor>
  <xdr:twoCellAnchor>
    <xdr:from>
      <xdr:col>2</xdr:col>
      <xdr:colOff>83820</xdr:colOff>
      <xdr:row>9</xdr:row>
      <xdr:rowOff>167640</xdr:rowOff>
    </xdr:from>
    <xdr:to>
      <xdr:col>6</xdr:col>
      <xdr:colOff>541020</xdr:colOff>
      <xdr:row>18</xdr:row>
      <xdr:rowOff>114300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6CA3998-77AC-48B8-1B75-0DE55791B134}"/>
            </a:ext>
          </a:extLst>
        </xdr:cNvPr>
        <xdr:cNvSpPr/>
      </xdr:nvSpPr>
      <xdr:spPr>
        <a:xfrm>
          <a:off x="2004060" y="1882140"/>
          <a:ext cx="4297680" cy="16611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>
            <a:spcBef>
              <a:spcPts val="1200"/>
            </a:spcBef>
          </a:pPr>
          <a:r>
            <a:rPr lang="en-US" sz="16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+ Diện</a:t>
          </a:r>
          <a:r>
            <a:rPr lang="en-US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tích: </a:t>
          </a:r>
          <a:endParaRPr lang="en-US" sz="16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>
            <a:spcBef>
              <a:spcPts val="300"/>
            </a:spcBef>
          </a:pPr>
          <a:r>
            <a:rPr lang="en-US" sz="16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+ Kết</a:t>
          </a:r>
          <a:r>
            <a:rPr lang="en-US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cấu: </a:t>
          </a:r>
        </a:p>
        <a:p>
          <a:pPr algn="l">
            <a:spcBef>
              <a:spcPts val="300"/>
            </a:spcBef>
          </a:pPr>
          <a:r>
            <a:rPr lang="en-US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+ Mặt tiền:</a:t>
          </a:r>
          <a:r>
            <a:rPr lang="vi-VN" sz="16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16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	</a:t>
          </a:r>
          <a:r>
            <a:rPr lang="en-US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16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en-US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6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Dài:</a:t>
          </a:r>
        </a:p>
        <a:p>
          <a:pPr algn="l">
            <a:spcBef>
              <a:spcPts val="300"/>
            </a:spcBef>
          </a:pPr>
          <a:r>
            <a:rPr lang="en-US" sz="16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+ Giá:</a:t>
          </a:r>
          <a:r>
            <a:rPr lang="vi-VN" sz="16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2400">
            <a:solidFill>
              <a:srgbClr val="FF0000"/>
            </a:solidFill>
            <a:latin typeface="+mj-lt"/>
            <a:ea typeface="Tahoma" panose="020B0604030504040204" pitchFamily="34" charset="0"/>
            <a:cs typeface="Times New Roman" panose="02020603050405020304" pitchFamily="18" charset="0"/>
          </a:endParaRPr>
        </a:p>
        <a:p>
          <a:pPr algn="l"/>
          <a:endParaRPr lang="vi-VN" sz="1600">
            <a:solidFill>
              <a:srgbClr val="FF0000"/>
            </a:solidFill>
            <a:latin typeface="+mj-lt"/>
            <a:ea typeface="Tahoma" panose="020B060403050404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121920</xdr:colOff>
      <xdr:row>20</xdr:row>
      <xdr:rowOff>152400</xdr:rowOff>
    </xdr:from>
    <xdr:to>
      <xdr:col>6</xdr:col>
      <xdr:colOff>525780</xdr:colOff>
      <xdr:row>52</xdr:row>
      <xdr:rowOff>68580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70A5BE5-3561-E2F6-472D-7BDBCF39DC11}"/>
            </a:ext>
          </a:extLst>
        </xdr:cNvPr>
        <xdr:cNvSpPr/>
      </xdr:nvSpPr>
      <xdr:spPr>
        <a:xfrm>
          <a:off x="2042160" y="3962400"/>
          <a:ext cx="4244340" cy="60121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hong Tra 79" id="{0437F7FF-99B4-433B-8B08-E83D7C4B9581}" userId="02edc0eb8cad18ef" providerId="Windows Live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9" dT="2024-05-09T02:27:55.83" personId="{0437F7FF-99B4-433B-8B08-E83D7C4B9581}" id="{12A3A000-167F-4FCF-8195-0A3BD6919C0F}">
    <text>Ngay cap nhat: 20240509</text>
  </threadedComment>
</ThreadedComments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file:///C:\Users\ADMIN\Desktop\Downloads\ev0gfj-lz0zhf2x-9b4cc5b1.html" TargetMode="External"/><Relationship Id="rId170" Type="http://schemas.openxmlformats.org/officeDocument/2006/relationships/hyperlink" Target="file:///C:\Users\ADMIN\Desktop\Downloads\gbgx2x-lvulajw5-2b79d88a.html" TargetMode="External"/><Relationship Id="rId987" Type="http://schemas.openxmlformats.org/officeDocument/2006/relationships/hyperlink" Target="file:///C:\Users\ADMIN\Desktop\Downloads\69u288-luxyifre-f9f6618f.html" TargetMode="External"/><Relationship Id="rId2668" Type="http://schemas.openxmlformats.org/officeDocument/2006/relationships/hyperlink" Target="HANG/KHACH/nhapho/TK-A27B55.html" TargetMode="External"/><Relationship Id="rId847" Type="http://schemas.openxmlformats.org/officeDocument/2006/relationships/hyperlink" Target="file:///C:\Users\ADMIN\Desktop\Downloads\exa2rd-lyr0510u-5dddd444.html" TargetMode="External"/><Relationship Id="rId1477" Type="http://schemas.openxmlformats.org/officeDocument/2006/relationships/hyperlink" Target="file:///C:\Users\ADMIN\Desktop\Downloads\8508808e-7a4b-4d6a-8531-2974e88ebad6.html" TargetMode="External"/><Relationship Id="rId1684" Type="http://schemas.openxmlformats.org/officeDocument/2006/relationships/hyperlink" Target="file:///C:\Users\ADMIN\Desktop\Downloads\eor0jy-lywqtj3v-b90a258f.html" TargetMode="External"/><Relationship Id="rId1891" Type="http://schemas.openxmlformats.org/officeDocument/2006/relationships/hyperlink" Target="https://data.thienkhoi.com/Hang/Detail/fgfx7c-luie0tv3-b833aa12" TargetMode="External"/><Relationship Id="rId2528" Type="http://schemas.openxmlformats.org/officeDocument/2006/relationships/hyperlink" Target="HANG/KHACH/nhapho/TK-FF3223.html" TargetMode="External"/><Relationship Id="rId707" Type="http://schemas.openxmlformats.org/officeDocument/2006/relationships/hyperlink" Target="file:///C:\Users\ADMIN\Desktop\Downloads\f4qk7r-lvj4l0dv-a3c2ef8e.html" TargetMode="External"/><Relationship Id="rId914" Type="http://schemas.openxmlformats.org/officeDocument/2006/relationships/hyperlink" Target="file:///C:\Users\ADMIN\Desktop\Downloads\fhg0xm-lt8jq142-5d63f1a0.html" TargetMode="External"/><Relationship Id="rId1337" Type="http://schemas.openxmlformats.org/officeDocument/2006/relationships/hyperlink" Target="file:///C:\Users\ADMIN\Desktop\Downloads\gayxn2-lwxlmyvy-caeb09b0.html" TargetMode="External"/><Relationship Id="rId1544" Type="http://schemas.openxmlformats.org/officeDocument/2006/relationships/hyperlink" Target="file:///C:\Users\ADMIN\Desktop\Downloads\dz5rsi-lv7q6521-521d0f90.html" TargetMode="External"/><Relationship Id="rId1751" Type="http://schemas.openxmlformats.org/officeDocument/2006/relationships/hyperlink" Target="file:///C:\Users\ADMIN\Desktop\Downloads\exufjy-lyzz9im4-8dc0687.html" TargetMode="External"/><Relationship Id="rId43" Type="http://schemas.openxmlformats.org/officeDocument/2006/relationships/hyperlink" Target="file:///C:\Users\ADMIN\Desktop\Downloads\6hianw-lwinibut-763d029f.html" TargetMode="External"/><Relationship Id="rId1404" Type="http://schemas.openxmlformats.org/officeDocument/2006/relationships/hyperlink" Target="file:///C:\Users\ADMIN\Desktop\Downloads\gdf3ob-lweh6n9s-3ccd6e43.html" TargetMode="External"/><Relationship Id="rId1611" Type="http://schemas.openxmlformats.org/officeDocument/2006/relationships/hyperlink" Target="file:///C:\Users\ADMIN\Desktop\Downloads\ejxg0r-lu86j82s-4816a938.html" TargetMode="External"/><Relationship Id="rId497" Type="http://schemas.openxmlformats.org/officeDocument/2006/relationships/hyperlink" Target="file:///C:\Users\ADMIN\Desktop\Downloads\f04g19-lrm6kvnn-2e0c764.html" TargetMode="External"/><Relationship Id="rId2178" Type="http://schemas.openxmlformats.org/officeDocument/2006/relationships/hyperlink" Target="https://data.thienkhoi.com/Hang/Detail/f7d8d995-a2f3-4f4b-a1b5-2ffd832ad67b" TargetMode="External"/><Relationship Id="rId2385" Type="http://schemas.openxmlformats.org/officeDocument/2006/relationships/hyperlink" Target="HANG\KHACH\nhapho\TK-F7D602.html" TargetMode="External"/><Relationship Id="rId357" Type="http://schemas.openxmlformats.org/officeDocument/2006/relationships/hyperlink" Target="file:///C:\Users\ADMIN\Desktop\Downloads\fhm0dz-ltuzxuts-2ebd81be.html" TargetMode="External"/><Relationship Id="rId1194" Type="http://schemas.openxmlformats.org/officeDocument/2006/relationships/hyperlink" Target="file:///C:\Users\ADMIN\Desktop\Downloads\f0jakc-lxmltuvx-80b696d8.html" TargetMode="External"/><Relationship Id="rId2038" Type="http://schemas.openxmlformats.org/officeDocument/2006/relationships/hyperlink" Target="file:///C:\Users\ADMIN\Desktop\Downloads\fg5h54-lz6e7epw-af87219b.html" TargetMode="External"/><Relationship Id="rId2592" Type="http://schemas.openxmlformats.org/officeDocument/2006/relationships/hyperlink" Target="https://data.thienkhoi.com/Hang/Detail/fiihb2-lzc8nnjg-20bd9539" TargetMode="External"/><Relationship Id="rId217" Type="http://schemas.openxmlformats.org/officeDocument/2006/relationships/hyperlink" Target="file:///C:\Users\ADMIN\Desktop\Downloads\gayxn2-lv8768qx-79153fb7.html" TargetMode="External"/><Relationship Id="rId564" Type="http://schemas.openxmlformats.org/officeDocument/2006/relationships/hyperlink" Target="file:///C:\Users\ADMIN\Desktop\Downloads\ev0gfj-lypw5r7b-ff31c01d.html" TargetMode="External"/><Relationship Id="rId771" Type="http://schemas.openxmlformats.org/officeDocument/2006/relationships/hyperlink" Target="file:///C:\Users\ADMIN\Desktop\Downloads\clqw8r-lwtfzwjn-4ecd023f.html" TargetMode="External"/><Relationship Id="rId2245" Type="http://schemas.openxmlformats.org/officeDocument/2006/relationships/hyperlink" Target="HANG/KHACH/nhapho/TK-F5026B.html" TargetMode="External"/><Relationship Id="rId2452" Type="http://schemas.openxmlformats.org/officeDocument/2006/relationships/hyperlink" Target="https://data.thienkhoi.com/Hang/Detail/euxb7n-lzaovkau-10307557" TargetMode="External"/><Relationship Id="rId424" Type="http://schemas.openxmlformats.org/officeDocument/2006/relationships/hyperlink" Target="file:///C:\Users\ADMIN\Desktop\Downloads\f0i68s-lt4hsbqy-1634cdce.html" TargetMode="External"/><Relationship Id="rId631" Type="http://schemas.openxmlformats.org/officeDocument/2006/relationships/hyperlink" Target="file:///C:\Users\ADMIN\Desktop\Downloads\expwft-lynugrhs-c9d3ce5a.html" TargetMode="External"/><Relationship Id="rId1054" Type="http://schemas.openxmlformats.org/officeDocument/2006/relationships/hyperlink" Target="file:///C:\Users\ADMIN\Desktop\Downloads\gcm8le-ly5cw0e0-2355de7d.html" TargetMode="External"/><Relationship Id="rId1261" Type="http://schemas.openxmlformats.org/officeDocument/2006/relationships/hyperlink" Target="file:///C:\Users\ADMIN\Desktop\Downloads\ezrvpa-lxh34xky-ecca6df0.html" TargetMode="External"/><Relationship Id="rId2105" Type="http://schemas.openxmlformats.org/officeDocument/2006/relationships/hyperlink" Target="https://data.thienkhoi.com/Hang/Detail/cw9oss-lz8465c0-34256702" TargetMode="External"/><Relationship Id="rId2312" Type="http://schemas.openxmlformats.org/officeDocument/2006/relationships/hyperlink" Target="Downloads/g3hdbj-lz9j0qlj-e5a0fdb2.html" TargetMode="External"/><Relationship Id="rId1121" Type="http://schemas.openxmlformats.org/officeDocument/2006/relationships/hyperlink" Target="file:///C:\Users\ADMIN\Desktop\Downloads\clqw8r-lxvlx0ob-14e020dc.html" TargetMode="External"/><Relationship Id="rId1938" Type="http://schemas.openxmlformats.org/officeDocument/2006/relationships/hyperlink" Target="file:///C:\Users\ADMIN\Desktop\Downloads\fiihb2-lz3j6ogj-aa844eef.html" TargetMode="External"/><Relationship Id="rId281" Type="http://schemas.openxmlformats.org/officeDocument/2006/relationships/hyperlink" Target="file:///C:\Users\ADMIN\Desktop\Downloads\dzxv0g-luidw9o3-9e1c6586.html" TargetMode="External"/><Relationship Id="rId141" Type="http://schemas.openxmlformats.org/officeDocument/2006/relationships/hyperlink" Target="file:///C:\Users\ADMIN\Desktop\Downloads\fiihb2-lw0hljqy-d5ad7c5.html" TargetMode="External"/><Relationship Id="rId7" Type="http://schemas.openxmlformats.org/officeDocument/2006/relationships/hyperlink" Target="https://data.thienkhoi.com/Hang/Detail/g8jzqt-lxfvesiz-715e4030" TargetMode="External"/><Relationship Id="rId958" Type="http://schemas.openxmlformats.org/officeDocument/2006/relationships/hyperlink" Target="file:///C:\Users\ADMIN\Desktop\Downloads\gayxn2-ltxwolxt-bce54d9d.html" TargetMode="External"/><Relationship Id="rId1588" Type="http://schemas.openxmlformats.org/officeDocument/2006/relationships/hyperlink" Target="file:///C:\Users\ADMIN\Desktop\Downloads\d4iov9-lugv78gs-71c75692.html" TargetMode="External"/><Relationship Id="rId1795" Type="http://schemas.openxmlformats.org/officeDocument/2006/relationships/hyperlink" Target="https://data.thienkhoi.com/Hang/Detail/f0i68s-lvwcxbie-3eacd623" TargetMode="External"/><Relationship Id="rId2639" Type="http://schemas.openxmlformats.org/officeDocument/2006/relationships/hyperlink" Target="Downloads/f1fmhi-lzc2rkqq-23318b2a.html" TargetMode="External"/><Relationship Id="rId87" Type="http://schemas.openxmlformats.org/officeDocument/2006/relationships/hyperlink" Target="file:///C:\Users\ADMIN\Desktop\Downloads\f11wg2-lyl1i2hj-11e5412a.html" TargetMode="External"/><Relationship Id="rId818" Type="http://schemas.openxmlformats.org/officeDocument/2006/relationships/hyperlink" Target="file:///C:\Users\ADMIN\Desktop\Downloads\fi1y4q-lys4so77-310e19ed.html" TargetMode="External"/><Relationship Id="rId1448" Type="http://schemas.openxmlformats.org/officeDocument/2006/relationships/hyperlink" Target="file:///C:\Users\ADMIN\Desktop\Downloads\f1flw6-lvywfyn7-aa47ebd0.html" TargetMode="External"/><Relationship Id="rId1655" Type="http://schemas.openxmlformats.org/officeDocument/2006/relationships/hyperlink" Target="file:///C:\Users\ADMIN\Desktop\Downloads\flm932-lyvb4l5r-9dd34542.html" TargetMode="External"/><Relationship Id="rId1308" Type="http://schemas.openxmlformats.org/officeDocument/2006/relationships/hyperlink" Target="file:///C:\Users\ADMIN\Desktop\Downloads\exbe99-lx9tgi0j-f14f221c.html" TargetMode="External"/><Relationship Id="rId1862" Type="http://schemas.openxmlformats.org/officeDocument/2006/relationships/hyperlink" Target="Downloads/5vioks-lz2uou36-49b9c35d.html" TargetMode="External"/><Relationship Id="rId1515" Type="http://schemas.openxmlformats.org/officeDocument/2006/relationships/hyperlink" Target="file:///C:\Users\ADMIN\Desktop\Downloads\gdf3ob-lvhr4qrh-28ef8aee.html" TargetMode="External"/><Relationship Id="rId1722" Type="http://schemas.openxmlformats.org/officeDocument/2006/relationships/hyperlink" Target="Downloads\g40zec-lyy6c3pe-fcde38d0.html" TargetMode="External"/><Relationship Id="rId14" Type="http://schemas.openxmlformats.org/officeDocument/2006/relationships/hyperlink" Target="https://data.thienkhoi.com/Hang/Detail/g8jbe1-lxlwqwz6-47fa8e74" TargetMode="External"/><Relationship Id="rId2289" Type="http://schemas.openxmlformats.org/officeDocument/2006/relationships/hyperlink" Target="https://data.thienkhoi.com/Hang/Detail/fwojw1-lz96o4eh-294936b0" TargetMode="External"/><Relationship Id="rId2496" Type="http://schemas.openxmlformats.org/officeDocument/2006/relationships/hyperlink" Target="Downloads/exk52m-lzaxhuu3-b92bbd6e.html" TargetMode="External"/><Relationship Id="rId468" Type="http://schemas.openxmlformats.org/officeDocument/2006/relationships/hyperlink" Target="file:///C:\Users\ADMIN\Desktop\Downloads\0934000185-1705036906950-6374595b.html" TargetMode="External"/><Relationship Id="rId675" Type="http://schemas.openxmlformats.org/officeDocument/2006/relationships/hyperlink" Target="file:///C:\Users\ADMIN\Desktop\Downloads\cpno4h-lymx1dov-36276b9e.html" TargetMode="External"/><Relationship Id="rId882" Type="http://schemas.openxmlformats.org/officeDocument/2006/relationships/hyperlink" Target="file:///C:\Users\ADMIN\Desktop\Downloads\bmm5z8-lyjnha67-20f1d101.html" TargetMode="External"/><Relationship Id="rId1098" Type="http://schemas.openxmlformats.org/officeDocument/2006/relationships/hyperlink" Target="file:///C:\Users\ADMIN\Desktop\Downloads\fdg91b-ly01awgn-a3338e29.html" TargetMode="External"/><Relationship Id="rId2149" Type="http://schemas.openxmlformats.org/officeDocument/2006/relationships/hyperlink" Target="file:///C:\Users\ADMIN\Desktop\Downloads\g0zx8y-lz81krtb-415df20.html" TargetMode="External"/><Relationship Id="rId2356" Type="http://schemas.openxmlformats.org/officeDocument/2006/relationships/hyperlink" Target="HANG\KHACH\nhapho\TK-DA5D99.html" TargetMode="External"/><Relationship Id="rId2563" Type="http://schemas.openxmlformats.org/officeDocument/2006/relationships/hyperlink" Target="https://data.thienkhoi.com/Hang/Detail/fydk7d-lzcs336m-4fa56430" TargetMode="External"/><Relationship Id="rId328" Type="http://schemas.openxmlformats.org/officeDocument/2006/relationships/hyperlink" Target="file:///C:\Users\ADMIN\Desktop\Downloads\exla05-lu5kufi1-fbf7dc78.html" TargetMode="External"/><Relationship Id="rId535" Type="http://schemas.openxmlformats.org/officeDocument/2006/relationships/hyperlink" Target="file:///C:\Users\ADMIN\Desktop\Downloads\d4iov9-lymnq4j4-ad1f9738.html" TargetMode="External"/><Relationship Id="rId742" Type="http://schemas.openxmlformats.org/officeDocument/2006/relationships/hyperlink" Target="Downloads/exgm82-lx44e9fg-638ae805.html" TargetMode="External"/><Relationship Id="rId1165" Type="http://schemas.openxmlformats.org/officeDocument/2006/relationships/hyperlink" Target="file:///C:\Users\ADMIN\Desktop\Downloads\fiihb2-lxskg6sw-5257ba6e.html" TargetMode="External"/><Relationship Id="rId1372" Type="http://schemas.openxmlformats.org/officeDocument/2006/relationships/hyperlink" Target="file:///C:\Users\ADMIN\Desktop\Downloads\fhrm01-lwnluthg-97f4a6f.html" TargetMode="External"/><Relationship Id="rId2009" Type="http://schemas.openxmlformats.org/officeDocument/2006/relationships/hyperlink" Target="file:///C:\Users\ADMIN\Desktop\Downloads\d82g3w-lz51se89-12f47dfd.html" TargetMode="External"/><Relationship Id="rId2216" Type="http://schemas.openxmlformats.org/officeDocument/2006/relationships/hyperlink" Target="HANG/KHACH/nhapho/TK-23977A.html" TargetMode="External"/><Relationship Id="rId2423" Type="http://schemas.openxmlformats.org/officeDocument/2006/relationships/hyperlink" Target="https://data.thienkhoi.com/Hang/Detail/cv0svx-lzb6axat-14d0cd26" TargetMode="External"/><Relationship Id="rId2630" Type="http://schemas.openxmlformats.org/officeDocument/2006/relationships/hyperlink" Target="Downloads/6hianw-lzc9e9du-32a33e8d.html" TargetMode="External"/><Relationship Id="rId602" Type="http://schemas.openxmlformats.org/officeDocument/2006/relationships/hyperlink" Target="file:///C:\Users\ADMIN\Desktop\Downloads\6hianw-lyojpa3o-6cabb3c.html" TargetMode="External"/><Relationship Id="rId1025" Type="http://schemas.openxmlformats.org/officeDocument/2006/relationships/hyperlink" Target="Downloads\exh94s-ly9y6cw1-d32dfa73.html" TargetMode="External"/><Relationship Id="rId1232" Type="http://schemas.openxmlformats.org/officeDocument/2006/relationships/hyperlink" Target="file:///C:\Users\ADMIN\Desktop\Downloads\cpno4h-lxik24qk-e5cf1d36.html" TargetMode="External"/><Relationship Id="rId185" Type="http://schemas.openxmlformats.org/officeDocument/2006/relationships/hyperlink" Target="file:///C:\Users\ADMIN\Desktop\Downloads\exa2rd-lvih0aoc-5872f8b7.html" TargetMode="External"/><Relationship Id="rId1909" Type="http://schemas.openxmlformats.org/officeDocument/2006/relationships/hyperlink" Target="https://data.thienkhoi.com/Hang/Detail/fwmy0m-lts2jvly-9a0610ed" TargetMode="External"/><Relationship Id="rId392" Type="http://schemas.openxmlformats.org/officeDocument/2006/relationships/hyperlink" Target="file:///C:\Users\ADMIN\Desktop\Downloads\fm29v5-ltg15829-c04d0297.html" TargetMode="External"/><Relationship Id="rId2073" Type="http://schemas.openxmlformats.org/officeDocument/2006/relationships/hyperlink" Target="https://data.thienkhoi.com/Hang/Detail/f1p3q4-lz6pv2o1-4b2ae2c3" TargetMode="External"/><Relationship Id="rId2280" Type="http://schemas.openxmlformats.org/officeDocument/2006/relationships/hyperlink" Target="https://data.thienkhoi.com/Hang/Detail/f0u113-lz9ccwlw-60b72cc8" TargetMode="External"/><Relationship Id="rId252" Type="http://schemas.openxmlformats.org/officeDocument/2006/relationships/hyperlink" Target="Downloads\ezshng-lusct7kp-8c30632a.html" TargetMode="External"/><Relationship Id="rId2140" Type="http://schemas.openxmlformats.org/officeDocument/2006/relationships/hyperlink" Target="file:///C:\Users\ADMIN\Desktop\Downloads\f2oygf-lz7yjffu-928f52c4.html" TargetMode="External"/><Relationship Id="rId112" Type="http://schemas.openxmlformats.org/officeDocument/2006/relationships/hyperlink" Target="file:///C:\Users\ADMIN\Desktop\Downloads\dzxv0g-lw8t5q83-14dfbf22.html" TargetMode="External"/><Relationship Id="rId1699" Type="http://schemas.openxmlformats.org/officeDocument/2006/relationships/hyperlink" Target="file:///C:\Users\ADMIN\Desktop\Downloads\g8oyo7-lywi4i2e-a8e86f6f.html" TargetMode="External"/><Relationship Id="rId2000" Type="http://schemas.openxmlformats.org/officeDocument/2006/relationships/hyperlink" Target="file:///C:\Users\ADMIN\Desktop\Downloads\exbe99-lz4wm5la-1629a65b.html" TargetMode="External"/><Relationship Id="rId929" Type="http://schemas.openxmlformats.org/officeDocument/2006/relationships/hyperlink" Target="file:///C:\Users\ADMIN\Desktop\Downloads\ewr4fd-ltgfj40i-f7adf1dc.html" TargetMode="External"/><Relationship Id="rId1559" Type="http://schemas.openxmlformats.org/officeDocument/2006/relationships/hyperlink" Target="file:///C:\Users\ADMIN\Desktop\Downloads\6hianw-luscxlkr-646671e0.html" TargetMode="External"/><Relationship Id="rId1766" Type="http://schemas.openxmlformats.org/officeDocument/2006/relationships/hyperlink" Target="file:///C:\Users\ADMIN\Desktop\Downloads\exh94s-lyzjsjq5-8f8d9ffc.html" TargetMode="External"/><Relationship Id="rId1973" Type="http://schemas.openxmlformats.org/officeDocument/2006/relationships/hyperlink" Target="https://data.thienkhoi.com/Hang/Detail/d82g3w-lz5iqfyz-b46fe14b" TargetMode="External"/><Relationship Id="rId58" Type="http://schemas.openxmlformats.org/officeDocument/2006/relationships/hyperlink" Target="Downloads\gbt719-lwgej3q2-11f25ace.html" TargetMode="External"/><Relationship Id="rId1419" Type="http://schemas.openxmlformats.org/officeDocument/2006/relationships/hyperlink" Target="file:///C:\Users\ADMIN\Desktop\Downloads\dzxv0g-lwczag0l-a26f782d.html" TargetMode="External"/><Relationship Id="rId1626" Type="http://schemas.openxmlformats.org/officeDocument/2006/relationships/hyperlink" Target="file:///C:\Users\ADMIN\Desktop\Downloads\g8jbe1-lytxeijv-79858f94.html" TargetMode="External"/><Relationship Id="rId1833" Type="http://schemas.openxmlformats.org/officeDocument/2006/relationships/hyperlink" Target="file:///C:\Users\ADMIN\Desktop\Downloads\fgr59l-lz0s6d4c-633c6be0.html" TargetMode="External"/><Relationship Id="rId1900" Type="http://schemas.openxmlformats.org/officeDocument/2006/relationships/hyperlink" Target="Downloads/f753m6-lu26wf2f-202a94ad.html" TargetMode="External"/><Relationship Id="rId579" Type="http://schemas.openxmlformats.org/officeDocument/2006/relationships/hyperlink" Target="file:///C:\Users\ADMIN\Desktop\Downloads\fef33f-lyplufbg-51f50378.html" TargetMode="External"/><Relationship Id="rId786" Type="http://schemas.openxmlformats.org/officeDocument/2006/relationships/hyperlink" Target="https://data.thienkhoi.com/Hang/Detail/edxm07-lwsrwptm-ce8c4be8" TargetMode="External"/><Relationship Id="rId993" Type="http://schemas.openxmlformats.org/officeDocument/2006/relationships/hyperlink" Target="Downloads\f1rzb8-lu9d4ip0-d243043c.html" TargetMode="External"/><Relationship Id="rId2467" Type="http://schemas.openxmlformats.org/officeDocument/2006/relationships/hyperlink" Target="Downloads/f1fc71-lzb8bcz0-b64cd284.html" TargetMode="External"/><Relationship Id="rId439" Type="http://schemas.openxmlformats.org/officeDocument/2006/relationships/hyperlink" Target="file:///C:\Users\ADMIN\Desktop\Downloads\fgq80w-lsoch7pl-ad7855c1.html" TargetMode="External"/><Relationship Id="rId646" Type="http://schemas.openxmlformats.org/officeDocument/2006/relationships/hyperlink" Target="file:///C:\Users\ADMIN\Desktop\Downloads\f0i68s-lrfpw9uf-62dd13bc.html" TargetMode="External"/><Relationship Id="rId1069" Type="http://schemas.openxmlformats.org/officeDocument/2006/relationships/hyperlink" Target="Downloads\g4ribi-ly32ymq2-8a4168eb.html" TargetMode="External"/><Relationship Id="rId1276" Type="http://schemas.openxmlformats.org/officeDocument/2006/relationships/hyperlink" Target="file:///C:\Users\ADMIN\Desktop\Downloads\5doqch-lxd7htng-e33a0e6.html" TargetMode="External"/><Relationship Id="rId1483" Type="http://schemas.openxmlformats.org/officeDocument/2006/relationships/hyperlink" Target="file:///C:\Users\ADMIN\Desktop\Downloads\etyv33-lvrjyl9p-76a2556c.html" TargetMode="External"/><Relationship Id="rId2327" Type="http://schemas.openxmlformats.org/officeDocument/2006/relationships/hyperlink" Target="Downloads\g8jbe1-lz97d3iu-4abb8d59.html" TargetMode="External"/><Relationship Id="rId506" Type="http://schemas.openxmlformats.org/officeDocument/2006/relationships/hyperlink" Target="https://data.thienkhoi.com/Hang/Detail/edxm07-lvs88dse-e37a5d86" TargetMode="External"/><Relationship Id="rId853" Type="http://schemas.openxmlformats.org/officeDocument/2006/relationships/hyperlink" Target="file:///C:\Users\ADMIN\Desktop\Downloads\g2b9ev-lyqs4d8d-e77e7111.html" TargetMode="External"/><Relationship Id="rId1136" Type="http://schemas.openxmlformats.org/officeDocument/2006/relationships/hyperlink" Target="file:///C:\Users\ADMIN\Desktop\Downloads\f1flw6-lxwsiz91-734e9794.html" TargetMode="External"/><Relationship Id="rId1690" Type="http://schemas.openxmlformats.org/officeDocument/2006/relationships/hyperlink" Target="file:///C:\Users\ADMIN\Desktop\Downloads\exh94s-lywmhs1o-6e1befbc.html" TargetMode="External"/><Relationship Id="rId2534" Type="http://schemas.openxmlformats.org/officeDocument/2006/relationships/hyperlink" Target="HANG/KHACH/nhapho/TK-7C09CD.html" TargetMode="External"/><Relationship Id="rId713" Type="http://schemas.openxmlformats.org/officeDocument/2006/relationships/hyperlink" Target="file:///C:\Users\ADMIN\Desktop\Downloads\a033fbe6-dae4-42ae-966f-bd6ed46e7c89.html" TargetMode="External"/><Relationship Id="rId920" Type="http://schemas.openxmlformats.org/officeDocument/2006/relationships/hyperlink" Target="file:///C:\Users\ADMIN\Desktop\Downloads\fauvbr-ltcvie3e-e5c36070.html" TargetMode="External"/><Relationship Id="rId1343" Type="http://schemas.openxmlformats.org/officeDocument/2006/relationships/hyperlink" Target="Downloads/g8oyo7-lwyvk8od-a66f3ded.html" TargetMode="External"/><Relationship Id="rId1550" Type="http://schemas.openxmlformats.org/officeDocument/2006/relationships/hyperlink" Target="file:///C:\Users\ADMIN\Desktop\Downloads\fiihb2-lv1yl1gh-2b30e592.html" TargetMode="External"/><Relationship Id="rId2601" Type="http://schemas.openxmlformats.org/officeDocument/2006/relationships/hyperlink" Target="https://data.thienkhoi.com/Hang/Detail/fef33f-lzc2r59y-321109d6" TargetMode="External"/><Relationship Id="rId1203" Type="http://schemas.openxmlformats.org/officeDocument/2006/relationships/hyperlink" Target="file:///C:\Users\ADMIN\Desktop\Downloads\d7c6bm-lxnvp61l-13976e28.html" TargetMode="External"/><Relationship Id="rId1410" Type="http://schemas.openxmlformats.org/officeDocument/2006/relationships/hyperlink" Target="file:///C:\Users\ADMIN\Desktop\Downloads\exbe99-lwf39xa0-e2409a7.html" TargetMode="External"/><Relationship Id="rId296" Type="http://schemas.openxmlformats.org/officeDocument/2006/relationships/hyperlink" Target="file:///C:\Users\ADMIN\Desktop\Downloads\ex7awb-lugupsal-dfa97300.html" TargetMode="External"/><Relationship Id="rId2184" Type="http://schemas.openxmlformats.org/officeDocument/2006/relationships/hyperlink" Target="Downloads/ev0gfj-lz8flyn9-5dc22d1b.html" TargetMode="External"/><Relationship Id="rId2391" Type="http://schemas.openxmlformats.org/officeDocument/2006/relationships/hyperlink" Target="HANG/KHACH/nhapho/TK-1CFC15.html" TargetMode="External"/><Relationship Id="rId156" Type="http://schemas.openxmlformats.org/officeDocument/2006/relationships/hyperlink" Target="file:///C:\Users\ADMIN\Desktop\Downloads\ffl4t5-lvvuyovz-8b4dc191.html" TargetMode="External"/><Relationship Id="rId363" Type="http://schemas.openxmlformats.org/officeDocument/2006/relationships/hyperlink" Target="file:///C:\Users\ADMIN\Desktop\Downloads\f1flw6-ltx1ayt5-e2c327fb.html" TargetMode="External"/><Relationship Id="rId570" Type="http://schemas.openxmlformats.org/officeDocument/2006/relationships/hyperlink" Target="file:///C:\Users\ADMIN\Desktop\Downloads\6hianw-lypo9d8j-4fe37c1a.html" TargetMode="External"/><Relationship Id="rId2044" Type="http://schemas.openxmlformats.org/officeDocument/2006/relationships/hyperlink" Target="Downloads\exfxc7-lz6ief7s-535f50f5.html" TargetMode="External"/><Relationship Id="rId2251" Type="http://schemas.openxmlformats.org/officeDocument/2006/relationships/hyperlink" Target="HANG/KHACH/nhapho/TK-93CE1B.html" TargetMode="External"/><Relationship Id="rId223" Type="http://schemas.openxmlformats.org/officeDocument/2006/relationships/hyperlink" Target="Downloads\69u288-lv9ewe51-c8b40a82.html" TargetMode="External"/><Relationship Id="rId430" Type="http://schemas.openxmlformats.org/officeDocument/2006/relationships/hyperlink" Target="file:///C:\Users\ADMIN\Desktop\Downloads\cpno4h-lsy8toav-6cff4674.html" TargetMode="External"/><Relationship Id="rId1060" Type="http://schemas.openxmlformats.org/officeDocument/2006/relationships/hyperlink" Target="file:///C:\Users\ADMIN\Desktop\Downloads\ex7awb-ly5sgmg4-3e93da34.html" TargetMode="External"/><Relationship Id="rId2111" Type="http://schemas.openxmlformats.org/officeDocument/2006/relationships/hyperlink" Target="https://data.thienkhoi.com/Hang/Detail/ejxg0r-lz8001f7-3519e5e1" TargetMode="External"/><Relationship Id="rId1877" Type="http://schemas.openxmlformats.org/officeDocument/2006/relationships/hyperlink" Target="Downloads\fef33f-lz2fzkad-8aa22b5f.html" TargetMode="External"/><Relationship Id="rId1737" Type="http://schemas.openxmlformats.org/officeDocument/2006/relationships/hyperlink" Target="file:///C:\Users\ADMIN\Desktop\Downloads\eyu2mq-lyy1ac4f-d4c7bc5d.html" TargetMode="External"/><Relationship Id="rId1944" Type="http://schemas.openxmlformats.org/officeDocument/2006/relationships/hyperlink" Target="file:///C:\Users\ADMIN\Desktop\Downloads\fwxq8p-lz3fizne-f2dde8ba.html" TargetMode="External"/><Relationship Id="rId29" Type="http://schemas.openxmlformats.org/officeDocument/2006/relationships/hyperlink" Target="file:///C:\Users\ADMIN\Desktop\Downloads\exbe99-lwogt7wl-8845d371.html" TargetMode="External"/><Relationship Id="rId1804" Type="http://schemas.openxmlformats.org/officeDocument/2006/relationships/hyperlink" Target="Downloads/exk52m-lvqsp1e1-4c7fcd81.html" TargetMode="External"/><Relationship Id="rId897" Type="http://schemas.openxmlformats.org/officeDocument/2006/relationships/hyperlink" Target="file:///C:\Users\ADMIN\Desktop\Downloads\ezshng-lyjfobw6-330e5040.html" TargetMode="External"/><Relationship Id="rId2578" Type="http://schemas.openxmlformats.org/officeDocument/2006/relationships/hyperlink" Target="https://data.thienkhoi.com/Hang/Detail/expwft-lzcf2d1m-16ebd167" TargetMode="External"/><Relationship Id="rId757" Type="http://schemas.openxmlformats.org/officeDocument/2006/relationships/hyperlink" Target="https://data.thienkhoi.com/Hang/Detail/fitil1-lyo3ys8y-6b3a39b0" TargetMode="External"/><Relationship Id="rId964" Type="http://schemas.openxmlformats.org/officeDocument/2006/relationships/hyperlink" Target="file:///C:\Users\ADMIN\Desktop\Downloads\g8jbe1-ltzidcc2-6a80ed65.html" TargetMode="External"/><Relationship Id="rId1387" Type="http://schemas.openxmlformats.org/officeDocument/2006/relationships/hyperlink" Target="file:///C:\Users\ADMIN\Desktop\Downloads\fihx7t-lwhsu0pg-1e5a7665.html" TargetMode="External"/><Relationship Id="rId1594" Type="http://schemas.openxmlformats.org/officeDocument/2006/relationships/hyperlink" Target="file:///C:\Users\ADMIN\Desktop\Downloads\69u288-luckn0po-adc2b612.html" TargetMode="External"/><Relationship Id="rId2438" Type="http://schemas.openxmlformats.org/officeDocument/2006/relationships/hyperlink" Target="https://data.thienkhoi.com/Hang/Detail/fokufv-lzaz3kbd-c9b378a" TargetMode="External"/><Relationship Id="rId2645" Type="http://schemas.openxmlformats.org/officeDocument/2006/relationships/hyperlink" Target="Downloads/fydk7d-lzcs336m-4fa56430.html" TargetMode="External"/><Relationship Id="rId93" Type="http://schemas.openxmlformats.org/officeDocument/2006/relationships/hyperlink" Target="https://data.thienkhoi.com/Hang/Detail/fihm5e-lwvlzycg-874a3bad" TargetMode="External"/><Relationship Id="rId617" Type="http://schemas.openxmlformats.org/officeDocument/2006/relationships/hyperlink" Target="file:///C:\Users\ADMIN\Desktop\Downloads\g0dv1d-lyo5vbcp-9754cf77.html" TargetMode="External"/><Relationship Id="rId824" Type="http://schemas.openxmlformats.org/officeDocument/2006/relationships/hyperlink" Target="file:///C:\Users\ADMIN\Desktop\Downloads\exbe99-lys1rmsh-3c7ca500.html" TargetMode="External"/><Relationship Id="rId1247" Type="http://schemas.openxmlformats.org/officeDocument/2006/relationships/hyperlink" Target="file:///C:\Users\ADMIN\Desktop\Downloads\eyyy92-lxk24poy-2b5bbd7a.html" TargetMode="External"/><Relationship Id="rId1454" Type="http://schemas.openxmlformats.org/officeDocument/2006/relationships/hyperlink" Target="file:///C:\Users\ADMIN\Desktop\Downloads\gayxn2-lw0d1o3l-6033fa03.html" TargetMode="External"/><Relationship Id="rId1661" Type="http://schemas.openxmlformats.org/officeDocument/2006/relationships/hyperlink" Target="file:///C:\Users\ADMIN\Desktop\Downloads\f06c2q-lyv4eayk-e8bc2f18.html" TargetMode="External"/><Relationship Id="rId2505" Type="http://schemas.openxmlformats.org/officeDocument/2006/relationships/hyperlink" Target="Downloads/fiihb2-lzar714p-938a862.html" TargetMode="External"/><Relationship Id="rId1107" Type="http://schemas.openxmlformats.org/officeDocument/2006/relationships/hyperlink" Target="file:///C:\Users\ADMIN\Desktop\Downloads\5vioks-lxx4y35s-44ff612f.html" TargetMode="External"/><Relationship Id="rId1314" Type="http://schemas.openxmlformats.org/officeDocument/2006/relationships/hyperlink" Target="file:///C:\Users\ADMIN\Desktop\Downloads\fef33f-lx5o5htl-f577f0ab.html" TargetMode="External"/><Relationship Id="rId1521" Type="http://schemas.openxmlformats.org/officeDocument/2006/relationships/hyperlink" Target="file:///C:\Users\ADMIN\Desktop\Downloads\ezbi8a-lvdle4pv-e4cc6859.html" TargetMode="External"/><Relationship Id="rId20" Type="http://schemas.openxmlformats.org/officeDocument/2006/relationships/hyperlink" Target="file:///C:\Users\ADMIN\Desktop\Downloads\ezbi8a-lwsxcd7s-4f8d3cad.html" TargetMode="External"/><Relationship Id="rId2088" Type="http://schemas.openxmlformats.org/officeDocument/2006/relationships/hyperlink" Target="file:///C:\Users\ADMIN\Desktop\Downloads\exgycy-lz6vuo09-f12fa006.html" TargetMode="External"/><Relationship Id="rId2295" Type="http://schemas.openxmlformats.org/officeDocument/2006/relationships/hyperlink" Target="Downloads/d4iov9-lz9u85za-aac5ab7d.html" TargetMode="External"/><Relationship Id="rId267" Type="http://schemas.openxmlformats.org/officeDocument/2006/relationships/hyperlink" Target="Downloads\ewr4fd-luqtatiz-d629720e.html" TargetMode="External"/><Relationship Id="rId474" Type="http://schemas.openxmlformats.org/officeDocument/2006/relationships/hyperlink" Target="file:///C:\Users\ADMIN\Desktop\Downloads\0909400470-1704168120493-9b09ad5c.html" TargetMode="External"/><Relationship Id="rId2155" Type="http://schemas.openxmlformats.org/officeDocument/2006/relationships/hyperlink" Target="file:///C:\Users\ADMIN\Desktop\Downloads\exgycy-lz88asrj-d68c904b.html" TargetMode="External"/><Relationship Id="rId127" Type="http://schemas.openxmlformats.org/officeDocument/2006/relationships/hyperlink" Target="Downloads\exa2rd-lw69wpgw-cf8a58ec.html" TargetMode="External"/><Relationship Id="rId681" Type="http://schemas.openxmlformats.org/officeDocument/2006/relationships/hyperlink" Target="file:///C:\Users\ADMIN\Desktop\Downloads\g9h52x-ls1hbxqf-50a8f5f4.html" TargetMode="External"/><Relationship Id="rId2362" Type="http://schemas.openxmlformats.org/officeDocument/2006/relationships/hyperlink" Target="HANG/KHACH/nhapho/TK-C9FD7D.html" TargetMode="External"/><Relationship Id="rId334" Type="http://schemas.openxmlformats.org/officeDocument/2006/relationships/hyperlink" Target="file:///C:\Users\ADMIN\Desktop\Downloads\f5ytlf-lu19a8c6-54dacc0.html" TargetMode="External"/><Relationship Id="rId541" Type="http://schemas.openxmlformats.org/officeDocument/2006/relationships/hyperlink" Target="file:///C:\Users\ADMIN\Desktop\Downloads\ez29o4-lymgk8zw-1d3fc6f4.html" TargetMode="External"/><Relationship Id="rId1171" Type="http://schemas.openxmlformats.org/officeDocument/2006/relationships/hyperlink" Target="file:///C:\Users\ADMIN\Desktop\Downloads\g4ribi-lxq1cd93-56d4cb07.html" TargetMode="External"/><Relationship Id="rId2015" Type="http://schemas.openxmlformats.org/officeDocument/2006/relationships/hyperlink" Target="file:///C:\Users\ADMIN\Desktop\Downloads\fpdmsx-lz52xf5i-e0ab0b35.html" TargetMode="External"/><Relationship Id="rId2222" Type="http://schemas.openxmlformats.org/officeDocument/2006/relationships/hyperlink" Target="HANG/KHACH/nhapho/TK-B40A82.html" TargetMode="External"/><Relationship Id="rId401" Type="http://schemas.openxmlformats.org/officeDocument/2006/relationships/hyperlink" Target="file:///C:\Users\ADMIN\Desktop\Downloads\ezrvpa-ltd1h6yu-acf5b8b7.html" TargetMode="External"/><Relationship Id="rId1031" Type="http://schemas.openxmlformats.org/officeDocument/2006/relationships/hyperlink" Target="file:///C:\Users\ADMIN\Desktop\Downloads\d4iov9-ly79e8p1-9c1f988a.html" TargetMode="External"/><Relationship Id="rId1988" Type="http://schemas.openxmlformats.org/officeDocument/2006/relationships/hyperlink" Target="https://data.thienkhoi.com/Hang/Detail/ez29o4-lz51dji8-cb8e9b83" TargetMode="External"/><Relationship Id="rId1848" Type="http://schemas.openxmlformats.org/officeDocument/2006/relationships/hyperlink" Target="file:///C:\Users\ADMIN\Desktop\Downloads\eor0jy-lz0rsjfq-19607b1d.html" TargetMode="External"/><Relationship Id="rId191" Type="http://schemas.openxmlformats.org/officeDocument/2006/relationships/hyperlink" Target="file:///C:\Users\ADMIN\Desktop\Downloads\fwxq8p-lvkvkeqa-c2047997.html" TargetMode="External"/><Relationship Id="rId1708" Type="http://schemas.openxmlformats.org/officeDocument/2006/relationships/hyperlink" Target="file:///C:\Users\ADMIN\Desktop\Downloads\exfxc7-lywbbr2h-a089ac0c.html" TargetMode="External"/><Relationship Id="rId1915" Type="http://schemas.openxmlformats.org/officeDocument/2006/relationships/hyperlink" Target="file:///C:\Users\ADMIN\Desktop\Downloads\filc6e-lz4853uu-88afc36a.html" TargetMode="External"/><Relationship Id="rId868" Type="http://schemas.openxmlformats.org/officeDocument/2006/relationships/hyperlink" Target="file:///C:\Users\ADMIN\Desktop\Downloads\ex7awb-lyk2kh34-ff4e2749.html" TargetMode="External"/><Relationship Id="rId1498" Type="http://schemas.openxmlformats.org/officeDocument/2006/relationships/hyperlink" Target="file:///C:\Users\ADMIN\Desktop\Downloads\g40zec-lvq92mc3-92e183ab.html" TargetMode="External"/><Relationship Id="rId2549" Type="http://schemas.openxmlformats.org/officeDocument/2006/relationships/hyperlink" Target="HANG/KHACH/nhapho/TK-BC1BD2.html" TargetMode="External"/><Relationship Id="rId728" Type="http://schemas.openxmlformats.org/officeDocument/2006/relationships/hyperlink" Target="file:///C:\Users\ADMIN\Desktop\Downloads\femy0j-lx76h4mg-63ecea9c.html" TargetMode="External"/><Relationship Id="rId935" Type="http://schemas.openxmlformats.org/officeDocument/2006/relationships/hyperlink" Target="file:///C:\Users\ADMIN\Desktop\Downloads\d4iov9-ltjxdxam-d16947f0.html" TargetMode="External"/><Relationship Id="rId1358" Type="http://schemas.openxmlformats.org/officeDocument/2006/relationships/hyperlink" Target="file:///C:\Users\ADMIN\Desktop\Downloads\g15a8r-lwd497r2-92a90e1e.html" TargetMode="External"/><Relationship Id="rId1565" Type="http://schemas.openxmlformats.org/officeDocument/2006/relationships/hyperlink" Target="file:///C:\Users\ADMIN\Desktop\Downloads\gcm8le-luoaft45-7fdc4184.html" TargetMode="External"/><Relationship Id="rId1772" Type="http://schemas.openxmlformats.org/officeDocument/2006/relationships/hyperlink" Target="file:///C:\Users\ADMIN\Desktop\Downloads\exa2rd-lyzhk7wa-3350dbbf.html" TargetMode="External"/><Relationship Id="rId2409" Type="http://schemas.openxmlformats.org/officeDocument/2006/relationships/hyperlink" Target="https://data.thienkhoi.com/Hang/Detail/f1fmhi-lzb8jyuh-28d52584" TargetMode="External"/><Relationship Id="rId2616" Type="http://schemas.openxmlformats.org/officeDocument/2006/relationships/hyperlink" Target="Downloads/g10hh3-lzcfe2ka-cb9a2052.html" TargetMode="External"/><Relationship Id="rId64" Type="http://schemas.openxmlformats.org/officeDocument/2006/relationships/hyperlink" Target="file:///C:\Users\ADMIN\Desktop\Downloads\fi1y4q-lyka8ysw-980f12cf.html" TargetMode="External"/><Relationship Id="rId1218" Type="http://schemas.openxmlformats.org/officeDocument/2006/relationships/hyperlink" Target="file:///C:\Users\ADMIN\Desktop\Downloads\fwmy0m-lxldu995-d36fd922.html" TargetMode="External"/><Relationship Id="rId1425" Type="http://schemas.openxmlformats.org/officeDocument/2006/relationships/hyperlink" Target="file:///C:\Users\ADMIN\Desktop\Downloads\fexc3r-lw8pl11u-3dc304ac.html" TargetMode="External"/><Relationship Id="rId1632" Type="http://schemas.openxmlformats.org/officeDocument/2006/relationships/hyperlink" Target="file:///C:\Users\ADMIN\Desktop\Downloads\col715-lytuczsz-25a314c0.html" TargetMode="External"/><Relationship Id="rId2199" Type="http://schemas.openxmlformats.org/officeDocument/2006/relationships/hyperlink" Target="HANG/KHACH/nhapho/TK-F25ACE.html" TargetMode="External"/><Relationship Id="rId378" Type="http://schemas.openxmlformats.org/officeDocument/2006/relationships/hyperlink" Target="Downloads\f3hvkm-ltobmk26-f142376f.html" TargetMode="External"/><Relationship Id="rId585" Type="http://schemas.openxmlformats.org/officeDocument/2006/relationships/hyperlink" Target="file:///C:\Users\ADMIN\Desktop\Downloads\fnwkdz-lyphlows-db1375ca.html" TargetMode="External"/><Relationship Id="rId792" Type="http://schemas.openxmlformats.org/officeDocument/2006/relationships/hyperlink" Target="file:///C:\Users\ADMIN\Desktop\Downloads\f1rzb8-lysqa6ez-29af8737.html" TargetMode="External"/><Relationship Id="rId2059" Type="http://schemas.openxmlformats.org/officeDocument/2006/relationships/hyperlink" Target="https://data.thienkhoi.com/Hang/Detail/exgycy-lz71rz68-76c739c8" TargetMode="External"/><Relationship Id="rId2266" Type="http://schemas.openxmlformats.org/officeDocument/2006/relationships/hyperlink" Target="https://data.thienkhoi.com/Hang/Detail/fwojw1-lz9m4xyr-1813904a" TargetMode="External"/><Relationship Id="rId2473" Type="http://schemas.openxmlformats.org/officeDocument/2006/relationships/hyperlink" Target="Downloads/f1fmhi-lzb7lqvq-cebb4732.html" TargetMode="External"/><Relationship Id="rId238" Type="http://schemas.openxmlformats.org/officeDocument/2006/relationships/hyperlink" Target="Downloads\gbleh3-lv2cxyxe-edc317ce.html" TargetMode="External"/><Relationship Id="rId445" Type="http://schemas.openxmlformats.org/officeDocument/2006/relationships/hyperlink" Target="file:///C:\Users\ADMIN\Desktop\Downloads\fauvbr-lryxjh1k-548db9ee.html" TargetMode="External"/><Relationship Id="rId652" Type="http://schemas.openxmlformats.org/officeDocument/2006/relationships/hyperlink" Target="file:///C:\Users\ADMIN\Desktop\Downloads\0944050289-1704933081078-8685198c.html" TargetMode="External"/><Relationship Id="rId1075" Type="http://schemas.openxmlformats.org/officeDocument/2006/relationships/hyperlink" Target="file:///C:\Users\ADMIN\Desktop\Downloads\exfxc7-ly148sth-cd8a1264.html" TargetMode="External"/><Relationship Id="rId1282" Type="http://schemas.openxmlformats.org/officeDocument/2006/relationships/hyperlink" Target="file:///C:\Users\ADMIN\Desktop\Downloads\exh94s-lxefmo67-f9b193ae.html" TargetMode="External"/><Relationship Id="rId2126" Type="http://schemas.openxmlformats.org/officeDocument/2006/relationships/hyperlink" Target="https://data.thienkhoi.com/Hang/Detail/g8jzqt-lz7qd2ko-53c50a0" TargetMode="External"/><Relationship Id="rId2333" Type="http://schemas.openxmlformats.org/officeDocument/2006/relationships/hyperlink" Target="HANG/KHACH/nhapho/TK-1EC872.html" TargetMode="External"/><Relationship Id="rId2540" Type="http://schemas.openxmlformats.org/officeDocument/2006/relationships/hyperlink" Target="HANG/KHACH/nhapho/TK-CD16DA.html" TargetMode="External"/><Relationship Id="rId305" Type="http://schemas.openxmlformats.org/officeDocument/2006/relationships/hyperlink" Target="Downloads\fia77g-luc207o9-67663213.html" TargetMode="External"/><Relationship Id="rId512" Type="http://schemas.openxmlformats.org/officeDocument/2006/relationships/hyperlink" Target="file:///C:\Users\ADMIN\Desktop\Downloads\gcm8le-lyn6dtop-ce31285.html" TargetMode="External"/><Relationship Id="rId1142" Type="http://schemas.openxmlformats.org/officeDocument/2006/relationships/hyperlink" Target="file:///C:\Users\ADMIN\Desktop\Downloads\f75bor-lxty60pl-43bf723f.html" TargetMode="External"/><Relationship Id="rId2400" Type="http://schemas.openxmlformats.org/officeDocument/2006/relationships/hyperlink" Target="HANG/KHACH/nhapho/TK-7615A4.html" TargetMode="External"/><Relationship Id="rId1002" Type="http://schemas.openxmlformats.org/officeDocument/2006/relationships/hyperlink" Target="Downloads\exptfx-lsqymaez-8adec581.html" TargetMode="External"/><Relationship Id="rId1959" Type="http://schemas.openxmlformats.org/officeDocument/2006/relationships/hyperlink" Target="https://data.thienkhoi.com/Hang/Detail/ff7wrz-lz6e60jn-55d5e571" TargetMode="External"/><Relationship Id="rId1819" Type="http://schemas.openxmlformats.org/officeDocument/2006/relationships/hyperlink" Target="file:///C:\Users\ADMIN\Desktop\Downloads\fef33f-lz15wdly-5c1b619e.html" TargetMode="External"/><Relationship Id="rId2190" Type="http://schemas.openxmlformats.org/officeDocument/2006/relationships/hyperlink" Target="Downloads/fivf4o-lz8i0gli-70c1f887.html" TargetMode="External"/><Relationship Id="rId162" Type="http://schemas.openxmlformats.org/officeDocument/2006/relationships/hyperlink" Target="file:///C:\Users\ADMIN\Desktop\Downloads\bp045g-lvw9u19n-b1c690a0.html" TargetMode="External"/><Relationship Id="rId2050" Type="http://schemas.openxmlformats.org/officeDocument/2006/relationships/hyperlink" Target="file:///C:\Users\ADMIN\Desktop\Downloads\exuljb-lz6lq2dc-81f3e8cc.html" TargetMode="External"/><Relationship Id="rId979" Type="http://schemas.openxmlformats.org/officeDocument/2006/relationships/hyperlink" Target="Downloads\g8jbe1-lsyrq6na-74ff3223.html" TargetMode="External"/><Relationship Id="rId839" Type="http://schemas.openxmlformats.org/officeDocument/2006/relationships/hyperlink" Target="file:///C:\Users\ADMIN\Desktop\Downloads\fcmi2f-lyr2iffv-87c447b0.html" TargetMode="External"/><Relationship Id="rId1469" Type="http://schemas.openxmlformats.org/officeDocument/2006/relationships/hyperlink" Target="Downloads\gayxn2-lvvwf9h0-3d7c09cd.html" TargetMode="External"/><Relationship Id="rId1676" Type="http://schemas.openxmlformats.org/officeDocument/2006/relationships/hyperlink" Target="Downloads\femy0j-lywvpum3-1ac3be67.html" TargetMode="External"/><Relationship Id="rId1883" Type="http://schemas.openxmlformats.org/officeDocument/2006/relationships/hyperlink" Target="file:///C:\Users\ADMIN\Desktop\Downloads\ech0lo-lz25y6k4-61d0c890.html" TargetMode="External"/><Relationship Id="rId906" Type="http://schemas.openxmlformats.org/officeDocument/2006/relationships/hyperlink" Target="file:///C:\Users\ADMIN\Desktop\Downloads\ev0gfj-lt4j6dgn-2b4cdbc7.html" TargetMode="External"/><Relationship Id="rId1329" Type="http://schemas.openxmlformats.org/officeDocument/2006/relationships/hyperlink" Target="file:///C:\Users\ADMIN\Desktop\Downloads\60jauf-lx2q58g9-78c6ccaf.html" TargetMode="External"/><Relationship Id="rId1536" Type="http://schemas.openxmlformats.org/officeDocument/2006/relationships/hyperlink" Target="file:///C:\Users\ADMIN\Desktop\Downloads\ewr4fd-lv3bdjgz-f514f210.html" TargetMode="External"/><Relationship Id="rId1743" Type="http://schemas.openxmlformats.org/officeDocument/2006/relationships/hyperlink" Target="file:///C:\Users\ADMIN\Desktop\Downloads\fi1y4q-lyxwk2ip-79d3adcd.html" TargetMode="External"/><Relationship Id="rId1950" Type="http://schemas.openxmlformats.org/officeDocument/2006/relationships/hyperlink" Target="https://data.thienkhoi.com/Hang/Detail/5vofnb-lz6j3t2y-cb8e95ad" TargetMode="External"/><Relationship Id="rId35" Type="http://schemas.openxmlformats.org/officeDocument/2006/relationships/hyperlink" Target="file:///C:\Users\ADMIN\Desktop\Downloads\fef33f-lwpy664z-c3302fbf.html" TargetMode="External"/><Relationship Id="rId1603" Type="http://schemas.openxmlformats.org/officeDocument/2006/relationships/hyperlink" Target="file:///C:\Users\ADMIN\Desktop\Downloads\ex5406-lub5h5e0-bb945e2a.html" TargetMode="External"/><Relationship Id="rId1810" Type="http://schemas.openxmlformats.org/officeDocument/2006/relationships/hyperlink" Target="file:///C:\Users\ADMIN\Desktop\Downloads\g4ribi-lz1cvmvi-18893beb.html" TargetMode="External"/><Relationship Id="rId489" Type="http://schemas.openxmlformats.org/officeDocument/2006/relationships/hyperlink" Target="file:///C:\Users\ADMIN\Desktop\Downloads\0762120891-1703736177695-3ff10fb1.html" TargetMode="External"/><Relationship Id="rId696" Type="http://schemas.openxmlformats.org/officeDocument/2006/relationships/hyperlink" Target="file:///C:\Users\ADMIN\Desktop\Downloads\exuljb-lssp2w05-4dc1982a.html" TargetMode="External"/><Relationship Id="rId2377" Type="http://schemas.openxmlformats.org/officeDocument/2006/relationships/hyperlink" Target="HANG\KHACH\nhapho\TK-6B7150.html" TargetMode="External"/><Relationship Id="rId2584" Type="http://schemas.openxmlformats.org/officeDocument/2006/relationships/hyperlink" Target="https://data.thienkhoi.com/Hang/Detail/f1fmhi-lzccmgaz-fa321825" TargetMode="External"/><Relationship Id="rId349" Type="http://schemas.openxmlformats.org/officeDocument/2006/relationships/hyperlink" Target="file:///C:\Users\ADMIN\Desktop\Downloads\exh94s-ltzu9gf3-1c7bf4c6.html" TargetMode="External"/><Relationship Id="rId556" Type="http://schemas.openxmlformats.org/officeDocument/2006/relationships/hyperlink" Target="file:///C:\Users\ADMIN\Desktop\Downloads\fwxq8p-lylt9rn7-64b6e225.html" TargetMode="External"/><Relationship Id="rId763" Type="http://schemas.openxmlformats.org/officeDocument/2006/relationships/hyperlink" Target="file:///C:\Users\ADMIN\Desktop\Downloads\f5ytlf-lwvtj48o-b50f086f.html" TargetMode="External"/><Relationship Id="rId1186" Type="http://schemas.openxmlformats.org/officeDocument/2006/relationships/hyperlink" Target="file:///C:\Users\ADMIN\Desktop\Downloads\fejck1-lxpmfdm7-584d02ff.html" TargetMode="External"/><Relationship Id="rId1393" Type="http://schemas.openxmlformats.org/officeDocument/2006/relationships/hyperlink" Target="file:///C:\Users\ADMIN\Desktop\Downloads\clqw8r-lwj4fuzk-162127e8.html" TargetMode="External"/><Relationship Id="rId2237" Type="http://schemas.openxmlformats.org/officeDocument/2006/relationships/hyperlink" Target="HANG/KHACH/nhapho/TK-8711F6.html" TargetMode="External"/><Relationship Id="rId2444" Type="http://schemas.openxmlformats.org/officeDocument/2006/relationships/hyperlink" Target="https://data.thienkhoi.com/Hang/Detail/ex7awb-lzavtyd7-bb23f49c" TargetMode="External"/><Relationship Id="rId209" Type="http://schemas.openxmlformats.org/officeDocument/2006/relationships/hyperlink" Target="file:///C:\Users\ADMIN\Desktop\Downloads\f1fmhi-lvd8o5wn-ac27efcc.html" TargetMode="External"/><Relationship Id="rId416" Type="http://schemas.openxmlformats.org/officeDocument/2006/relationships/hyperlink" Target="file:///C:\Users\ADMIN\Desktop\Downloads\gayxn2-lt0yq1m1-57fb5b9.html" TargetMode="External"/><Relationship Id="rId970" Type="http://schemas.openxmlformats.org/officeDocument/2006/relationships/hyperlink" Target="file:///C:\Users\ADMIN\Desktop\Downloads\gbleh3-ltye6n1z-5e926aaa.html" TargetMode="External"/><Relationship Id="rId1046" Type="http://schemas.openxmlformats.org/officeDocument/2006/relationships/hyperlink" Target="file:///C:\Users\ADMIN\Desktop\Downloads\fihx7t-ly45y4m0-a526d772.html" TargetMode="External"/><Relationship Id="rId1253" Type="http://schemas.openxmlformats.org/officeDocument/2006/relationships/hyperlink" Target="file:///C:\Users\ADMIN\Desktop\Downloads\d4iov9-lxfw7u6a-ce77ce89.html" TargetMode="External"/><Relationship Id="rId2651" Type="http://schemas.openxmlformats.org/officeDocument/2006/relationships/hyperlink" Target="Downloads/fpdmsx-lzcmi5xq-50dbb1c8.html" TargetMode="External"/><Relationship Id="rId623" Type="http://schemas.openxmlformats.org/officeDocument/2006/relationships/hyperlink" Target="file:///C:\Users\ADMIN\Desktop\Downloads\g8cbme-lyo0kiky-9cc5f838.html" TargetMode="External"/><Relationship Id="rId830" Type="http://schemas.openxmlformats.org/officeDocument/2006/relationships/hyperlink" Target="file:///C:\Users\ADMIN\Desktop\Downloads\6hianw-lyrcwh82-d0ba3fbc.html" TargetMode="External"/><Relationship Id="rId1460" Type="http://schemas.openxmlformats.org/officeDocument/2006/relationships/hyperlink" Target="file:///C:\Users\ADMIN\Desktop\Downloads\fiihb2-lvxdbv6k-34b43cdc.html" TargetMode="External"/><Relationship Id="rId2304" Type="http://schemas.openxmlformats.org/officeDocument/2006/relationships/hyperlink" Target="Downloads/exjeg2-lz9pknoo-19ab5764.html" TargetMode="External"/><Relationship Id="rId2511" Type="http://schemas.openxmlformats.org/officeDocument/2006/relationships/hyperlink" Target="Downloads/eyyy92-lzakhbx2-52a8f905.html" TargetMode="External"/><Relationship Id="rId1113" Type="http://schemas.openxmlformats.org/officeDocument/2006/relationships/hyperlink" Target="Downloads\gayxn2-lxy33x9r-879f6a02.html" TargetMode="External"/><Relationship Id="rId1320" Type="http://schemas.openxmlformats.org/officeDocument/2006/relationships/hyperlink" Target="file:///C:\Users\ADMIN\Desktop\Downloads\fhpvdm-lx0bzuvd-14f3cdbd.html" TargetMode="External"/><Relationship Id="rId2094" Type="http://schemas.openxmlformats.org/officeDocument/2006/relationships/hyperlink" Target="https://data.thienkhoi.com/Hang/Detail/6hianw-lz89bfyx-2f00872c" TargetMode="External"/><Relationship Id="rId273" Type="http://schemas.openxmlformats.org/officeDocument/2006/relationships/hyperlink" Target="file:///C:\Users\ADMIN\Desktop\Downloads\g4ribi-lul8kdjk-b4c9264d.html" TargetMode="External"/><Relationship Id="rId480" Type="http://schemas.openxmlformats.org/officeDocument/2006/relationships/hyperlink" Target="file:///C:\Users\ADMIN\Desktop\Downloads\0707123716-1704518785426-5d7c0371.html" TargetMode="External"/><Relationship Id="rId2161" Type="http://schemas.openxmlformats.org/officeDocument/2006/relationships/hyperlink" Target="file:///C:\Users\ADMIN\Desktop\Downloads\6hianw-lz89bfyx-2f00872c.html" TargetMode="External"/><Relationship Id="rId133" Type="http://schemas.openxmlformats.org/officeDocument/2006/relationships/hyperlink" Target="Downloads/gbgx2x-lw2xvbhc-86bc1c69.html" TargetMode="External"/><Relationship Id="rId340" Type="http://schemas.openxmlformats.org/officeDocument/2006/relationships/hyperlink" Target="Downloads\g8jbe1-lu2oabpp-6f9d605b.html" TargetMode="External"/><Relationship Id="rId2021" Type="http://schemas.openxmlformats.org/officeDocument/2006/relationships/hyperlink" Target="file:///C:\Users\ADMIN\Desktop\Downloads\exjeg2-lz5fws3c-9040734a.html" TargetMode="External"/><Relationship Id="rId200" Type="http://schemas.openxmlformats.org/officeDocument/2006/relationships/hyperlink" Target="file:///C:\Users\ADMIN\Desktop\Downloads\dvuwb1-lvhxovba-7dbc02f3.html" TargetMode="External"/><Relationship Id="rId1787" Type="http://schemas.openxmlformats.org/officeDocument/2006/relationships/hyperlink" Target="https://data.thienkhoi.com/Hang/Detail/fgcbj4-lwt6hxx6-15ffa3d1" TargetMode="External"/><Relationship Id="rId1994" Type="http://schemas.openxmlformats.org/officeDocument/2006/relationships/hyperlink" Target="https://data.thienkhoi.com/Hang/Detail/g10hh3-lz4zako2-50025bc" TargetMode="External"/><Relationship Id="rId79" Type="http://schemas.openxmlformats.org/officeDocument/2006/relationships/hyperlink" Target="file:///C:\Users\ADMIN\Desktop\Downloads\eyi0kp-lyl9rfxd-84f81fc8.html" TargetMode="External"/><Relationship Id="rId1647" Type="http://schemas.openxmlformats.org/officeDocument/2006/relationships/hyperlink" Target="file:///C:\Users\ADMIN\Desktop\Downloads\fhrm01-lyjm4pr9-e7ee4b38.html" TargetMode="External"/><Relationship Id="rId1854" Type="http://schemas.openxmlformats.org/officeDocument/2006/relationships/hyperlink" Target="https://data.thienkhoi.com/Hang/Detail/clqw8r-lumqyxur-eff9b1d5" TargetMode="External"/><Relationship Id="rId1507" Type="http://schemas.openxmlformats.org/officeDocument/2006/relationships/hyperlink" Target="file:///C:\Users\ADMIN\Desktop\Downloads\fauvbr-lvmb7lhz-2d72eb1f.html" TargetMode="External"/><Relationship Id="rId1714" Type="http://schemas.openxmlformats.org/officeDocument/2006/relationships/hyperlink" Target="file:///C:\Users\ADMIN\Desktop\Downloads\fhgko8-lyyfzsi5-9d37aefb.html" TargetMode="External"/><Relationship Id="rId1921" Type="http://schemas.openxmlformats.org/officeDocument/2006/relationships/hyperlink" Target="file:///C:\Users\ADMIN\Desktop\Downloads\fg2v5l-lz3w3jmv-dba6062c.html" TargetMode="External"/><Relationship Id="rId2488" Type="http://schemas.openxmlformats.org/officeDocument/2006/relationships/hyperlink" Target="Downloads/ev0gfj-lzb2eyuw-781e8706.html" TargetMode="External"/><Relationship Id="rId1297" Type="http://schemas.openxmlformats.org/officeDocument/2006/relationships/hyperlink" Target="file:///C:\Users\ADMIN\Desktop\Downloads\f1flw6-lxblgzua-159d2221.html" TargetMode="External"/><Relationship Id="rId667" Type="http://schemas.openxmlformats.org/officeDocument/2006/relationships/hyperlink" Target="file:///C:\Users\ADMIN\Desktop\Downloads\ex7awb-lrk59cbm-932f022e.html" TargetMode="External"/><Relationship Id="rId874" Type="http://schemas.openxmlformats.org/officeDocument/2006/relationships/hyperlink" Target="file:///C:\Users\ADMIN\Desktop\Downloads\fwojw1-lyjwlej5-1aa1fd62.html" TargetMode="External"/><Relationship Id="rId2348" Type="http://schemas.openxmlformats.org/officeDocument/2006/relationships/hyperlink" Target="HANG\KHACH\nhapho\TK-A0ACA6.html" TargetMode="External"/><Relationship Id="rId2555" Type="http://schemas.openxmlformats.org/officeDocument/2006/relationships/hyperlink" Target="HANG/KHACH/nhapho/TK-CB4B2C.html" TargetMode="External"/><Relationship Id="rId527" Type="http://schemas.openxmlformats.org/officeDocument/2006/relationships/hyperlink" Target="file:///C:\Users\ADMIN\Desktop\Downloads\g0dv1d-lymsvezs-a692db2.html" TargetMode="External"/><Relationship Id="rId734" Type="http://schemas.openxmlformats.org/officeDocument/2006/relationships/hyperlink" Target="file:///C:\Users\ADMIN\Desktop\Downloads\g8oyo7-lx8hou74-a5dab242.html" TargetMode="External"/><Relationship Id="rId941" Type="http://schemas.openxmlformats.org/officeDocument/2006/relationships/hyperlink" Target="file:///C:\Users\ADMIN\Desktop\Downloads\ech0lo-ltqur02d-334edf1c.html" TargetMode="External"/><Relationship Id="rId1157" Type="http://schemas.openxmlformats.org/officeDocument/2006/relationships/hyperlink" Target="file:///C:\Users\ADMIN\Desktop\Downloads\g4ribi-lxq1cd93-56d4cb07.html" TargetMode="External"/><Relationship Id="rId1364" Type="http://schemas.openxmlformats.org/officeDocument/2006/relationships/hyperlink" Target="Downloads\5zwasp-lu4v5rjy-70ca1ff2.html" TargetMode="External"/><Relationship Id="rId1571" Type="http://schemas.openxmlformats.org/officeDocument/2006/relationships/hyperlink" Target="file:///C:\Users\ADMIN\Desktop\Downloads\gcm8le-luryqfb3-47eacb5d.html" TargetMode="External"/><Relationship Id="rId2208" Type="http://schemas.openxmlformats.org/officeDocument/2006/relationships/hyperlink" Target="HANG/KHACH/nhapho/TK-426DFD.html" TargetMode="External"/><Relationship Id="rId2415" Type="http://schemas.openxmlformats.org/officeDocument/2006/relationships/hyperlink" Target="https://data.thienkhoi.com/Hang/Detail/g8jbe1-lzb846ju-48497c36" TargetMode="External"/><Relationship Id="rId2622" Type="http://schemas.openxmlformats.org/officeDocument/2006/relationships/hyperlink" Target="Downloads/exufjy-lzcd89ww-49c5c58e.html" TargetMode="External"/><Relationship Id="rId70" Type="http://schemas.openxmlformats.org/officeDocument/2006/relationships/hyperlink" Target="file:///C:\Users\ADMIN\Desktop\Downloads\e3gsy4-lylkf21z-e60f92e2.html" TargetMode="External"/><Relationship Id="rId801" Type="http://schemas.openxmlformats.org/officeDocument/2006/relationships/hyperlink" Target="file:///C:\Users\ADMIN\Desktop\Downloads\fgfx7c-lysj6a4q-3a954536.html" TargetMode="External"/><Relationship Id="rId1017" Type="http://schemas.openxmlformats.org/officeDocument/2006/relationships/hyperlink" Target="file:///C:\Users\ADMIN\Desktop\Downloads\g8jzqt-ly9j2yrl-894e4723.html" TargetMode="External"/><Relationship Id="rId1224" Type="http://schemas.openxmlformats.org/officeDocument/2006/relationships/hyperlink" Target="file:///C:\Users\ADMIN\Desktop\Downloads\ezrvpa-lxltcvsy-43d729f7.html" TargetMode="External"/><Relationship Id="rId1431" Type="http://schemas.openxmlformats.org/officeDocument/2006/relationships/hyperlink" Target="file:///C:\Users\ADMIN\Desktop\Downloads\f6qyr7-lw9z12ts-b6e65303.html" TargetMode="External"/><Relationship Id="rId177" Type="http://schemas.openxmlformats.org/officeDocument/2006/relationships/hyperlink" Target="file:///C:\Users\ADMIN\Desktop\Downloads\f0skuo-lvs0g1i6-42ae58d0.html" TargetMode="External"/><Relationship Id="rId384" Type="http://schemas.openxmlformats.org/officeDocument/2006/relationships/hyperlink" Target="Downloads\ffthsa-ltip3ebv-b62518fc.html" TargetMode="External"/><Relationship Id="rId591" Type="http://schemas.openxmlformats.org/officeDocument/2006/relationships/hyperlink" Target="file:///C:\Users\ADMIN\Desktop\Downloads\cpno4h-lypf1e6k-5f02b3cb.html" TargetMode="External"/><Relationship Id="rId2065" Type="http://schemas.openxmlformats.org/officeDocument/2006/relationships/hyperlink" Target="https://data.thienkhoi.com/Hang/Detail/6hianw-lz6umrdu-4a98584f" TargetMode="External"/><Relationship Id="rId2272" Type="http://schemas.openxmlformats.org/officeDocument/2006/relationships/hyperlink" Target="https://data.thienkhoi.com/Hang/Detail/g3hdbj-lz9j0qlj-e5a0fdb2" TargetMode="External"/><Relationship Id="rId244" Type="http://schemas.openxmlformats.org/officeDocument/2006/relationships/hyperlink" Target="file:///C:\Users\ADMIN\Desktop\Downloads\60jauf-luwxjmzr-acef536a.html" TargetMode="External"/><Relationship Id="rId1081" Type="http://schemas.openxmlformats.org/officeDocument/2006/relationships/hyperlink" Target="file:///C:\Users\ADMIN\Desktop\Downloads\g8jzqt-lxyhagdv-745b7700.html" TargetMode="External"/><Relationship Id="rId451" Type="http://schemas.openxmlformats.org/officeDocument/2006/relationships/hyperlink" Target="Downloads\fef33f-lrq2kf2c-129d4c6c.html" TargetMode="External"/><Relationship Id="rId2132" Type="http://schemas.openxmlformats.org/officeDocument/2006/relationships/hyperlink" Target="file:///C:\Users\ADMIN\Desktop\Downloads\cv0svx-lz7tlxnj-e55da63a.html" TargetMode="External"/><Relationship Id="rId104" Type="http://schemas.openxmlformats.org/officeDocument/2006/relationships/hyperlink" Target="Downloads/gayxn2-lwex1fjs-70c0c9a3.html" TargetMode="External"/><Relationship Id="rId311" Type="http://schemas.openxmlformats.org/officeDocument/2006/relationships/hyperlink" Target="file:///C:\Users\ADMIN\Desktop\Downloads\cpno4h-luf4ggax-9358aacf.html" TargetMode="External"/><Relationship Id="rId1898" Type="http://schemas.openxmlformats.org/officeDocument/2006/relationships/hyperlink" Target="https://data.thienkhoi.com/Hang/Detail/f753m6-lu26wf2f-202a94ad" TargetMode="External"/><Relationship Id="rId1758" Type="http://schemas.openxmlformats.org/officeDocument/2006/relationships/hyperlink" Target="file:///C:\Users\ADMIN\Desktop\Downloads\fgfx7c-lyzq7sv4-694d3a8e.html" TargetMode="External"/><Relationship Id="rId1965" Type="http://schemas.openxmlformats.org/officeDocument/2006/relationships/hyperlink" Target="https://data.thienkhoi.com/Hang/Detail/ezmk1b-lz5qbh0z-2641a823" TargetMode="External"/><Relationship Id="rId1618" Type="http://schemas.openxmlformats.org/officeDocument/2006/relationships/hyperlink" Target="file:///C:\Users\ADMIN\Desktop\Downloads\5js71x-ltcusy3j-35c550d6.html" TargetMode="External"/><Relationship Id="rId1825" Type="http://schemas.openxmlformats.org/officeDocument/2006/relationships/hyperlink" Target="file:///C:\Users\ADMIN\Desktop\Downloads\exuljb-lz11t6qu-afc3d8a5.html" TargetMode="External"/><Relationship Id="rId2599" Type="http://schemas.openxmlformats.org/officeDocument/2006/relationships/hyperlink" Target="https://data.thienkhoi.com/Hang/Detail/f1flw6-lzc3g8ye-2bdb6a0c" TargetMode="External"/><Relationship Id="rId778" Type="http://schemas.openxmlformats.org/officeDocument/2006/relationships/hyperlink" Target="file:///C:\Users\ADMIN\Desktop\Downloads\ga83xy-lwq7zdt5-37b83f91.html" TargetMode="External"/><Relationship Id="rId985" Type="http://schemas.openxmlformats.org/officeDocument/2006/relationships/hyperlink" Target="file:///C:\Users\ADMIN\Desktop\Downloads\g4ribi-lv11ycze-6a04f34f.html" TargetMode="External"/><Relationship Id="rId2459" Type="http://schemas.openxmlformats.org/officeDocument/2006/relationships/hyperlink" Target="Downloads/d4iov9-lzbeww1m-63e0feb.html" TargetMode="External"/><Relationship Id="rId2666" Type="http://schemas.openxmlformats.org/officeDocument/2006/relationships/hyperlink" Target="HANG/KHACH/nhapho/TK-FE8BCE.html" TargetMode="External"/><Relationship Id="rId638" Type="http://schemas.openxmlformats.org/officeDocument/2006/relationships/hyperlink" Target="file:///C:\Users\ADMIN\Desktop\Downloads\0917015379-1703836180466-9f198c14.html" TargetMode="External"/><Relationship Id="rId845" Type="http://schemas.openxmlformats.org/officeDocument/2006/relationships/hyperlink" Target="file:///C:\Users\ADMIN\Desktop\Downloads\fcmi2f-lyr12mjz-753e5905.html" TargetMode="External"/><Relationship Id="rId1268" Type="http://schemas.openxmlformats.org/officeDocument/2006/relationships/hyperlink" Target="file:///C:\Users\ADMIN\Desktop\Downloads\f1flw6-lxcqzp2j-c1bfa869.html" TargetMode="External"/><Relationship Id="rId1475" Type="http://schemas.openxmlformats.org/officeDocument/2006/relationships/hyperlink" Target="file:///C:\Users\ADMIN\Desktop\Downloads\fiihb2-lvt35cyo-f5fe2e2f.html" TargetMode="External"/><Relationship Id="rId1682" Type="http://schemas.openxmlformats.org/officeDocument/2006/relationships/hyperlink" Target="file:///C:\Users\ADMIN\Desktop\Downloads\exgycy-lyws7pgt-17d36e67.html" TargetMode="External"/><Relationship Id="rId2319" Type="http://schemas.openxmlformats.org/officeDocument/2006/relationships/hyperlink" Target="Downloads/g8jbe1-lz9dq1na-4d0093b.html" TargetMode="External"/><Relationship Id="rId2526" Type="http://schemas.openxmlformats.org/officeDocument/2006/relationships/hyperlink" Target="HANG/KHACH/nhapho/TK-4DBE07.html" TargetMode="External"/><Relationship Id="rId705" Type="http://schemas.openxmlformats.org/officeDocument/2006/relationships/hyperlink" Target="Downloads\fef33f-lw3djfg5-481ec872.html" TargetMode="External"/><Relationship Id="rId1128" Type="http://schemas.openxmlformats.org/officeDocument/2006/relationships/hyperlink" Target="file:///C:\Users\ADMIN\Desktop\Downloads\fiihb2-lxvpy586-b57cf473.html" TargetMode="External"/><Relationship Id="rId1335" Type="http://schemas.openxmlformats.org/officeDocument/2006/relationships/hyperlink" Target="Downloads\5zwasp-lwxcfszg-5f783977.html" TargetMode="External"/><Relationship Id="rId1542" Type="http://schemas.openxmlformats.org/officeDocument/2006/relationships/hyperlink" Target="file:///C:\Users\ADMIN\Desktop\Downloads\fef33f-lv6brvtr-3138ee74.html" TargetMode="External"/><Relationship Id="rId912" Type="http://schemas.openxmlformats.org/officeDocument/2006/relationships/hyperlink" Target="file:///C:\Users\ADMIN\Desktop\Downloads\5oyx5v-ltb0skpy-7cd91db7.html" TargetMode="External"/><Relationship Id="rId41" Type="http://schemas.openxmlformats.org/officeDocument/2006/relationships/hyperlink" Target="file:///C:\Users\ADMIN\Desktop\Downloads\g8jbe1-lwhptchi-37d2a7b3.html" TargetMode="External"/><Relationship Id="rId1402" Type="http://schemas.openxmlformats.org/officeDocument/2006/relationships/hyperlink" Target="file:///C:\Users\ADMIN\Desktop\Downloads\fihm5e-lwed4qn1-7006f463.html" TargetMode="External"/><Relationship Id="rId288" Type="http://schemas.openxmlformats.org/officeDocument/2006/relationships/hyperlink" Target="file:///C:\Users\ADMIN\Desktop\Downloads\eor0jy-lujqsm9f-be22886c.html" TargetMode="External"/><Relationship Id="rId495" Type="http://schemas.openxmlformats.org/officeDocument/2006/relationships/hyperlink" Target="file:///C:\Users\ADMIN\Desktop\Downloads\0944050289-1704353632206-cd8588d9.html" TargetMode="External"/><Relationship Id="rId2176" Type="http://schemas.openxmlformats.org/officeDocument/2006/relationships/hyperlink" Target="https://data.thienkhoi.com/Hang/Detail/exgycy-lz8exlyy-4b2eff7c" TargetMode="External"/><Relationship Id="rId2383" Type="http://schemas.openxmlformats.org/officeDocument/2006/relationships/hyperlink" Target="HANG\KHACH\nhapho\TK-C1FF25.html" TargetMode="External"/><Relationship Id="rId2590" Type="http://schemas.openxmlformats.org/officeDocument/2006/relationships/hyperlink" Target="https://data.thienkhoi.com/Hang/Detail/d82g3w-lzcabd3e-987ec705" TargetMode="External"/><Relationship Id="rId148" Type="http://schemas.openxmlformats.org/officeDocument/2006/relationships/hyperlink" Target="file:///C:\Users\ADMIN\Desktop\Downloads\fiihb2-lvxtcta7-784bce19.html" TargetMode="External"/><Relationship Id="rId355" Type="http://schemas.openxmlformats.org/officeDocument/2006/relationships/hyperlink" Target="Downloads\5s2skc-ltubcjhp-61b35a3.html" TargetMode="External"/><Relationship Id="rId562" Type="http://schemas.openxmlformats.org/officeDocument/2006/relationships/hyperlink" Target="file:///C:\Users\ADMIN\Desktop\Downloads\fg2v5l-lypxlgl4-fbad6ef8.html" TargetMode="External"/><Relationship Id="rId1192" Type="http://schemas.openxmlformats.org/officeDocument/2006/relationships/hyperlink" Target="file:///C:\Users\ADMIN\Desktop\Downloads\fgfx7c-lxlx7nmz-3b0925e3.html" TargetMode="External"/><Relationship Id="rId2036" Type="http://schemas.openxmlformats.org/officeDocument/2006/relationships/hyperlink" Target="file:///C:\Users\ADMIN\Desktop\Downloads\gayxn2-lz6c96yy-a40fda7a.html" TargetMode="External"/><Relationship Id="rId2243" Type="http://schemas.openxmlformats.org/officeDocument/2006/relationships/hyperlink" Target="HANG/KHACH/nhapho/TK-244A94.html" TargetMode="External"/><Relationship Id="rId2450" Type="http://schemas.openxmlformats.org/officeDocument/2006/relationships/hyperlink" Target="https://data.thienkhoi.com/Hang/Detail/fiihb2-lzar714p-938a862" TargetMode="External"/><Relationship Id="rId215" Type="http://schemas.openxmlformats.org/officeDocument/2006/relationships/hyperlink" Target="file:///C:\Users\ADMIN\Desktop\Downloads\f1rzb8-lv82y5xm-4e7f071a.html" TargetMode="External"/><Relationship Id="rId422" Type="http://schemas.openxmlformats.org/officeDocument/2006/relationships/hyperlink" Target="Downloads/f1flw6-lt3w2kmh-182f23be.html" TargetMode="External"/><Relationship Id="rId1052" Type="http://schemas.openxmlformats.org/officeDocument/2006/relationships/hyperlink" Target="file:///C:\Users\ADMIN\Desktop\Downloads\69u288-ly58sml7-8ad634ad.html" TargetMode="External"/><Relationship Id="rId2103" Type="http://schemas.openxmlformats.org/officeDocument/2006/relationships/hyperlink" Target="https://data.thienkhoi.com/Hang/Detail/g8oyo7-lz87y3bz-dfcbc7c6" TargetMode="External"/><Relationship Id="rId2310" Type="http://schemas.openxmlformats.org/officeDocument/2006/relationships/hyperlink" Target="Downloads/cv0svx-lz9krnro-39791a5.html" TargetMode="External"/><Relationship Id="rId1869" Type="http://schemas.openxmlformats.org/officeDocument/2006/relationships/hyperlink" Target="file:///C:\Users\ADMIN\Desktop\Downloads\fpdmsx-lz2qtfrb-80c1a6e6.html" TargetMode="External"/><Relationship Id="rId1729" Type="http://schemas.openxmlformats.org/officeDocument/2006/relationships/hyperlink" Target="file:///C:\Users\ADMIN\Desktop\Downloads\ex7awb-lyy3wffn-d01379bf.html" TargetMode="External"/><Relationship Id="rId1936" Type="http://schemas.openxmlformats.org/officeDocument/2006/relationships/hyperlink" Target="file:///C:\Users\ADMIN\Desktop\Downloads\cpno4h-lz3k2y5d-a3adae8d.html" TargetMode="External"/><Relationship Id="rId5" Type="http://schemas.openxmlformats.org/officeDocument/2006/relationships/hyperlink" Target="https://data.thienkhoi.com/Hang/Detail/69u288-ly9rqptn-c10c3d9f" TargetMode="External"/><Relationship Id="rId889" Type="http://schemas.openxmlformats.org/officeDocument/2006/relationships/hyperlink" Target="file:///C:\Users\ADMIN\Desktop\Downloads\fgfx7c-lyjkov2z-4dc8b406.html" TargetMode="External"/><Relationship Id="rId749" Type="http://schemas.openxmlformats.org/officeDocument/2006/relationships/hyperlink" Target="file:///C:\Users\ADMIN\Desktop\Downloads\exptfx-lx4lannj-c085237c.html" TargetMode="External"/><Relationship Id="rId1379" Type="http://schemas.openxmlformats.org/officeDocument/2006/relationships/hyperlink" Target="file:///C:\Users\ADMIN\Desktop\Downloads\ev0gfj-lwktgwm7-bd2526af.html" TargetMode="External"/><Relationship Id="rId1586" Type="http://schemas.openxmlformats.org/officeDocument/2006/relationships/hyperlink" Target="file:///C:\Users\ADMIN\Desktop\Downloads\ezrvpa-lugpe4fb-56e237be.html" TargetMode="External"/><Relationship Id="rId609" Type="http://schemas.openxmlformats.org/officeDocument/2006/relationships/hyperlink" Target="file:///C:\Users\ADMIN\Desktop\Downloads\exfxc7-lyoe2ihi-11013691.html" TargetMode="External"/><Relationship Id="rId956" Type="http://schemas.openxmlformats.org/officeDocument/2006/relationships/hyperlink" Target="file:///C:\Users\ADMIN\Desktop\Downloads\exptfx-ltsrfmnx-a680ad97.html" TargetMode="External"/><Relationship Id="rId1239" Type="http://schemas.openxmlformats.org/officeDocument/2006/relationships/hyperlink" Target="Downloads\dzxv0g-lxj0fk8j-d41cf704.html" TargetMode="External"/><Relationship Id="rId1793" Type="http://schemas.openxmlformats.org/officeDocument/2006/relationships/hyperlink" Target="https://data.thienkhoi.com/Hang/Detail/f5eyh6-lwlwo0z8-eeaa0979" TargetMode="External"/><Relationship Id="rId2637" Type="http://schemas.openxmlformats.org/officeDocument/2006/relationships/hyperlink" Target="Downloads/eor0jy-lzc4uk0w-65e2c6a1.html" TargetMode="External"/><Relationship Id="rId85" Type="http://schemas.openxmlformats.org/officeDocument/2006/relationships/hyperlink" Target="file:///C:\Users\ADMIN\Desktop\Downloads\gbhgm6-lyl4cfp8-51a11de6.html" TargetMode="External"/><Relationship Id="rId816" Type="http://schemas.openxmlformats.org/officeDocument/2006/relationships/hyperlink" Target="file:///C:\Users\ADMIN\Desktop\Downloads\fm29v5-lys5m34n-6de42e67.html" TargetMode="External"/><Relationship Id="rId1446" Type="http://schemas.openxmlformats.org/officeDocument/2006/relationships/hyperlink" Target="file:///C:\Users\ADMIN\Desktop\Downloads\fihm5e-lvyu7qt5-5a101229.html" TargetMode="External"/><Relationship Id="rId1653" Type="http://schemas.openxmlformats.org/officeDocument/2006/relationships/hyperlink" Target="file:///C:\Users\ADMIN\Desktop\Downloads\f04947-lyvf7u29-8bad63a2.html" TargetMode="External"/><Relationship Id="rId1860" Type="http://schemas.openxmlformats.org/officeDocument/2006/relationships/hyperlink" Target="file:///C:\Users\ADMIN\Desktop\Downloads\cps8pk-lz2vsk8t-52fcac3d.html" TargetMode="External"/><Relationship Id="rId1306" Type="http://schemas.openxmlformats.org/officeDocument/2006/relationships/hyperlink" Target="file:///C:\Users\ADMIN\Desktop\Downloads\exk52m-lx8yomc3-ab2fa36e.html" TargetMode="External"/><Relationship Id="rId1513" Type="http://schemas.openxmlformats.org/officeDocument/2006/relationships/hyperlink" Target="file:///C:\Users\ADMIN\Desktop\Downloads\exptfx-lvhjvrtd-ebd187e3.html" TargetMode="External"/><Relationship Id="rId1720" Type="http://schemas.openxmlformats.org/officeDocument/2006/relationships/hyperlink" Target="file:///C:\Users\ADMIN\Desktop\Downloads\fgq80w-lyy7khcz-f17ab0a2.html" TargetMode="External"/><Relationship Id="rId12" Type="http://schemas.openxmlformats.org/officeDocument/2006/relationships/hyperlink" Target="Downloads/fef33f-lxydbntk-360ed5a7.html" TargetMode="External"/><Relationship Id="rId399" Type="http://schemas.openxmlformats.org/officeDocument/2006/relationships/hyperlink" Target="file:///C:\Users\ADMIN\Desktop\Downloads\fg2v5l-ltcvgoqh-e4ab6616.html" TargetMode="External"/><Relationship Id="rId2287" Type="http://schemas.openxmlformats.org/officeDocument/2006/relationships/hyperlink" Target="https://data.thienkhoi.com/Hang/Detail/5js71x-lz98gqze-8e0e44f" TargetMode="External"/><Relationship Id="rId2494" Type="http://schemas.openxmlformats.org/officeDocument/2006/relationships/hyperlink" Target="Downloads/f0gq2s-lzayacx4-3907e8e9.html" TargetMode="External"/><Relationship Id="rId259" Type="http://schemas.openxmlformats.org/officeDocument/2006/relationships/hyperlink" Target="file:///C:\Users\ADMIN\Desktop\Downloads\f1fa83-luuxkek9-2e92daef.html" TargetMode="External"/><Relationship Id="rId466" Type="http://schemas.openxmlformats.org/officeDocument/2006/relationships/hyperlink" Target="file:///C:\Users\ADMIN\Desktop\Downloads\0925229079-1704710333164-b8a6885e.html" TargetMode="External"/><Relationship Id="rId673" Type="http://schemas.openxmlformats.org/officeDocument/2006/relationships/hyperlink" Target="file:///C:\Users\ADMIN\Desktop\Downloads\fihm5e-lru4xfrq-41fb5829.html" TargetMode="External"/><Relationship Id="rId880" Type="http://schemas.openxmlformats.org/officeDocument/2006/relationships/hyperlink" Target="file:///C:\Users\ADMIN\Desktop\Downloads\fotcap-lyjnxj4f-d99b9c54.html" TargetMode="External"/><Relationship Id="rId1096" Type="http://schemas.openxmlformats.org/officeDocument/2006/relationships/hyperlink" Target="file:///C:\Users\ADMIN\Desktop\Downloads\5exema-lxzzlwul-d14af352.html" TargetMode="External"/><Relationship Id="rId2147" Type="http://schemas.openxmlformats.org/officeDocument/2006/relationships/hyperlink" Target="file:///C:\Users\ADMIN\Desktop\Downloads\flm932-lz80fowu-e4d3693c.html" TargetMode="External"/><Relationship Id="rId2354" Type="http://schemas.openxmlformats.org/officeDocument/2006/relationships/hyperlink" Target="HANG\KHACH\nhapho\TK-0BFF01.html" TargetMode="External"/><Relationship Id="rId2561" Type="http://schemas.openxmlformats.org/officeDocument/2006/relationships/hyperlink" Target="https://data.thienkhoi.com/Hang/Detail/fydk7d-lzctlioj-fadd7f0c" TargetMode="External"/><Relationship Id="rId119" Type="http://schemas.openxmlformats.org/officeDocument/2006/relationships/hyperlink" Target="file:///C:\Users\ADMIN\Desktop\Downloads\ewr4fd-lw4fov12-ed3d81b9.html" TargetMode="External"/><Relationship Id="rId326" Type="http://schemas.openxmlformats.org/officeDocument/2006/relationships/hyperlink" Target="Downloads\fejv9u-lub7dihz-f1d4dca6.html" TargetMode="External"/><Relationship Id="rId533" Type="http://schemas.openxmlformats.org/officeDocument/2006/relationships/hyperlink" Target="file:///C:\Users\ADMIN\Desktop\Downloads\gbhgm6-lymo5245-ba491037.html" TargetMode="External"/><Relationship Id="rId1163" Type="http://schemas.openxmlformats.org/officeDocument/2006/relationships/hyperlink" Target="file:///C:\Users\ADMIN\Desktop\Downloads\fnwkdz-lxrmgolw-8116d887.html" TargetMode="External"/><Relationship Id="rId1370" Type="http://schemas.openxmlformats.org/officeDocument/2006/relationships/hyperlink" Target="file:///C:\Users\ADMIN\Desktop\Downloads\fiihb2-lwq5fyds-af60f731.html" TargetMode="External"/><Relationship Id="rId2007" Type="http://schemas.openxmlformats.org/officeDocument/2006/relationships/hyperlink" Target="file:///C:\Users\ADMIN\Desktop\Downloads\exgycy-lz50ok7j-2586f6ef.html" TargetMode="External"/><Relationship Id="rId2214" Type="http://schemas.openxmlformats.org/officeDocument/2006/relationships/hyperlink" Target="HANG/KHACH/nhapho/TK-B3C81B.html" TargetMode="External"/><Relationship Id="rId740" Type="http://schemas.openxmlformats.org/officeDocument/2006/relationships/hyperlink" Target="Downloads\exptfx-lx8t3d31-78e8d6de.html" TargetMode="External"/><Relationship Id="rId1023" Type="http://schemas.openxmlformats.org/officeDocument/2006/relationships/hyperlink" Target="file:///C:\Users\ADMIN\Desktop\Downloads\6hianw-ly9tz1lw-2e836e2c.html" TargetMode="External"/><Relationship Id="rId2421" Type="http://schemas.openxmlformats.org/officeDocument/2006/relationships/hyperlink" Target="https://data.thienkhoi.com/Hang/Detail/f1fmhi-lzb6nq9d-43ee1128" TargetMode="External"/><Relationship Id="rId600" Type="http://schemas.openxmlformats.org/officeDocument/2006/relationships/hyperlink" Target="file:///C:\Users\ADMIN\Desktop\Downloads\fm1snz-lyollxty-8730c447.html" TargetMode="External"/><Relationship Id="rId1230" Type="http://schemas.openxmlformats.org/officeDocument/2006/relationships/hyperlink" Target="Downloads\5s2skc-lxidlb3e-580d490d.html" TargetMode="External"/><Relationship Id="rId183" Type="http://schemas.openxmlformats.org/officeDocument/2006/relationships/hyperlink" Target="file:///C:\Users\ADMIN\Desktop\Downloads\dz5rsi-lvqm54b5-80adc0f6.html" TargetMode="External"/><Relationship Id="rId390" Type="http://schemas.openxmlformats.org/officeDocument/2006/relationships/hyperlink" Target="file:///C:\Users\ADMIN\Desktop\Downloads\g8jbe1-ltfnth8p-3165efc8.html" TargetMode="External"/><Relationship Id="rId1907" Type="http://schemas.openxmlformats.org/officeDocument/2006/relationships/hyperlink" Target="Downloads/fwmy0m-lts1oqv9-29c637c1.html" TargetMode="External"/><Relationship Id="rId2071" Type="http://schemas.openxmlformats.org/officeDocument/2006/relationships/hyperlink" Target="https://data.thienkhoi.com/Hang/Detail/f57086-lz6qc0k2-e8501141" TargetMode="External"/><Relationship Id="rId250" Type="http://schemas.openxmlformats.org/officeDocument/2006/relationships/hyperlink" Target="file:///C:\Users\ADMIN\Desktop\Downloads\fiihb2-luz0nlb4-fb63a36a.html" TargetMode="External"/><Relationship Id="rId110" Type="http://schemas.openxmlformats.org/officeDocument/2006/relationships/hyperlink" Target="file:///C:\Users\ADMIN\Desktop\Downloads\exptfx-lwc9h9ew-43bce9cc.html" TargetMode="External"/><Relationship Id="rId1697" Type="http://schemas.openxmlformats.org/officeDocument/2006/relationships/hyperlink" Target="file:///C:\Users\ADMIN\Desktop\Downloads\exufjy-lywipjcv-71095cd7.html" TargetMode="External"/><Relationship Id="rId927" Type="http://schemas.openxmlformats.org/officeDocument/2006/relationships/hyperlink" Target="file:///C:\Users\ADMIN\Desktop\Downloads\f1flw6-ltbo1evp-2d1cf587.html" TargetMode="External"/><Relationship Id="rId1557" Type="http://schemas.openxmlformats.org/officeDocument/2006/relationships/hyperlink" Target="file:///C:\Users\ADMIN\Desktop\Downloads\ex7awb-lus8bx8r-80be04fe.html" TargetMode="External"/><Relationship Id="rId1764" Type="http://schemas.openxmlformats.org/officeDocument/2006/relationships/hyperlink" Target="file:///C:\Users\ADMIN\Desktop\Downloads\fzvv3z-lyzlhgh9-3490ded4.html" TargetMode="External"/><Relationship Id="rId1971" Type="http://schemas.openxmlformats.org/officeDocument/2006/relationships/hyperlink" Target="https://data.thienkhoi.com/Hang/Detail/fgq80w-lz5k762u-910d80c6" TargetMode="External"/><Relationship Id="rId2608" Type="http://schemas.openxmlformats.org/officeDocument/2006/relationships/hyperlink" Target="Downloads/fydk7d-lzctlioj-fadd7f0c.html" TargetMode="External"/><Relationship Id="rId56" Type="http://schemas.openxmlformats.org/officeDocument/2006/relationships/hyperlink" Target="file:///C:\Users\ADMIN\Desktop\Downloads\ewr4fd-lwg46fyb-dc1c10ea.html" TargetMode="External"/><Relationship Id="rId1417" Type="http://schemas.openxmlformats.org/officeDocument/2006/relationships/hyperlink" Target="file:///C:\Users\ADMIN\Desktop\Downloads\fgq80w-lwbzukzm-c2641775.html" TargetMode="External"/><Relationship Id="rId1624" Type="http://schemas.openxmlformats.org/officeDocument/2006/relationships/hyperlink" Target="file:///C:\Users\ADMIN\Desktop\Downloads\exbe99-lyty9xiw-2227cfb9.html" TargetMode="External"/><Relationship Id="rId1831" Type="http://schemas.openxmlformats.org/officeDocument/2006/relationships/hyperlink" Target="file:///C:\Users\ADMIN\Desktop\Downloads\ev0gfj-lz0uftpn-d0faca9b.html" TargetMode="External"/><Relationship Id="rId2398" Type="http://schemas.openxmlformats.org/officeDocument/2006/relationships/hyperlink" Target="HANG/KHACH/nhapho/TK-AFE50E.html" TargetMode="External"/><Relationship Id="rId577" Type="http://schemas.openxmlformats.org/officeDocument/2006/relationships/hyperlink" Target="file:///C:\Users\ADMIN\Desktop\Downloads\g0dv1d-lypmw711-362a3edd.html" TargetMode="External"/><Relationship Id="rId2258" Type="http://schemas.openxmlformats.org/officeDocument/2006/relationships/hyperlink" Target="https://data.thienkhoi.com/Hang/Detail/f5ytlf-lz9sq24f-ce0a5682" TargetMode="External"/><Relationship Id="rId784" Type="http://schemas.openxmlformats.org/officeDocument/2006/relationships/hyperlink" Target="https://data.thienkhoi.com/Hang/Detail/f1p3q4-lwsqx36t-c4da7f6a" TargetMode="External"/><Relationship Id="rId991" Type="http://schemas.openxmlformats.org/officeDocument/2006/relationships/hyperlink" Target="Downloads/f1rzb8-lum5mtxp-5cd11335.html" TargetMode="External"/><Relationship Id="rId1067" Type="http://schemas.openxmlformats.org/officeDocument/2006/relationships/hyperlink" Target="Downloads/fexc3r-ly2wgcro-e04818e4.html" TargetMode="External"/><Relationship Id="rId2465" Type="http://schemas.openxmlformats.org/officeDocument/2006/relationships/hyperlink" Target="Downloads/f1fmhi-lzb8fen4-bcd4166d.html" TargetMode="External"/><Relationship Id="rId437" Type="http://schemas.openxmlformats.org/officeDocument/2006/relationships/hyperlink" Target="file:///C:\Users\ADMIN\Desktop\Downloads\exptfx-lssw4tgi-6246d804.html" TargetMode="External"/><Relationship Id="rId644" Type="http://schemas.openxmlformats.org/officeDocument/2006/relationships/hyperlink" Target="file:///C:\Users\ADMIN\Desktop\Downloads\0902294507-1704272525738-e7109381.html" TargetMode="External"/><Relationship Id="rId851" Type="http://schemas.openxmlformats.org/officeDocument/2006/relationships/hyperlink" Target="file:///C:\Users\ADMIN\Desktop\Downloads\fji0xi-lyqtkycw-6b319f4f.html" TargetMode="External"/><Relationship Id="rId1274" Type="http://schemas.openxmlformats.org/officeDocument/2006/relationships/hyperlink" Target="file:///C:\Users\ADMIN\Desktop\Downloads\fetkr6-lxd40e1g-1842ab8e.html" TargetMode="External"/><Relationship Id="rId1481" Type="http://schemas.openxmlformats.org/officeDocument/2006/relationships/hyperlink" Target="file:///C:\Users\ADMIN\Desktop\Downloads\exgm82-lvqus9xw-b5375e86.html" TargetMode="External"/><Relationship Id="rId1579" Type="http://schemas.openxmlformats.org/officeDocument/2006/relationships/hyperlink" Target="file:///C:\Users\ADMIN\Desktop\Downloads\ev0gfj-luihs0hg-7ed01232.html" TargetMode="External"/><Relationship Id="rId2118" Type="http://schemas.openxmlformats.org/officeDocument/2006/relationships/hyperlink" Target="https://data.thienkhoi.com/Hang/Detail/f5mka2-lz7wxq0c-6b0b095e" TargetMode="External"/><Relationship Id="rId2325" Type="http://schemas.openxmlformats.org/officeDocument/2006/relationships/hyperlink" Target="Downloads/fzvv3z-lz99fq99-279338d4.html" TargetMode="External"/><Relationship Id="rId2532" Type="http://schemas.openxmlformats.org/officeDocument/2006/relationships/hyperlink" Target="HANG/KHACH/nhapho/TK-C3F46C.html" TargetMode="External"/><Relationship Id="rId504" Type="http://schemas.openxmlformats.org/officeDocument/2006/relationships/hyperlink" Target="https://data.thienkhoi.com/Hang/Detail/5y6thz-lvkuvx6m-618c55e2" TargetMode="External"/><Relationship Id="rId711" Type="http://schemas.openxmlformats.org/officeDocument/2006/relationships/hyperlink" Target="Downloads/fef33f-lt9hyfva-60ee5204.html" TargetMode="External"/><Relationship Id="rId949" Type="http://schemas.openxmlformats.org/officeDocument/2006/relationships/hyperlink" Target="file:///C:\Users\ADMIN\Desktop\Downloads\f1rzb8-ltoh5q77-e0c6d0af.html" TargetMode="External"/><Relationship Id="rId1134" Type="http://schemas.openxmlformats.org/officeDocument/2006/relationships/hyperlink" Target="file:///C:\Users\ADMIN\Desktop\Downloads\5exema-lxwq9qy9-55eeb8c8.html" TargetMode="External"/><Relationship Id="rId1341" Type="http://schemas.openxmlformats.org/officeDocument/2006/relationships/hyperlink" Target="file:///C:\Users\ADMIN\Desktop\Downloads\fitil1-lwyo7v1o-4b7f625c.html" TargetMode="External"/><Relationship Id="rId1786" Type="http://schemas.openxmlformats.org/officeDocument/2006/relationships/hyperlink" Target="file:///C:\Users\ADMIN\Desktop\Downloads\fwojw1-lyz8364q-6bc94a2f.html" TargetMode="External"/><Relationship Id="rId1993" Type="http://schemas.openxmlformats.org/officeDocument/2006/relationships/hyperlink" Target="https://data.thienkhoi.com/Hang/Detail/6hianw-lz506hfq-64f9f546" TargetMode="External"/><Relationship Id="rId78" Type="http://schemas.openxmlformats.org/officeDocument/2006/relationships/hyperlink" Target="file:///C:\Users\ADMIN\Desktop\Downloads\f5mka2-lylab757-89c8aef4.html" TargetMode="External"/><Relationship Id="rId809" Type="http://schemas.openxmlformats.org/officeDocument/2006/relationships/hyperlink" Target="file:///C:\Users\ADMIN\Desktop\Downloads\5vofnb-lysbteb4-3c729694.html" TargetMode="External"/><Relationship Id="rId1201" Type="http://schemas.openxmlformats.org/officeDocument/2006/relationships/hyperlink" Target="file:///C:\Users\ADMIN\Desktop\Downloads\ey4mbj-lxncrupj-8b56fb72.html" TargetMode="External"/><Relationship Id="rId1439" Type="http://schemas.openxmlformats.org/officeDocument/2006/relationships/hyperlink" Target="file:///C:\Users\ADMIN\Desktop\Downloads\fm29v5-lw1xn8yx-70cba6b3.html" TargetMode="External"/><Relationship Id="rId1646" Type="http://schemas.openxmlformats.org/officeDocument/2006/relationships/hyperlink" Target="file:///C:\Users\ADMIN\Desktop\Downloads\fji0xi-lytg7ci7-e5dc08.html" TargetMode="External"/><Relationship Id="rId1853" Type="http://schemas.openxmlformats.org/officeDocument/2006/relationships/hyperlink" Target="https://data.thienkhoi.com/Hang/Detail/4f6a127a-fb8e-4900-a638-39fd4240837b" TargetMode="External"/><Relationship Id="rId1506" Type="http://schemas.openxmlformats.org/officeDocument/2006/relationships/hyperlink" Target="file:///C:\Users\ADMIN\Desktop\Downloads\gdf3ob-lvmaiex1-95722b06.html" TargetMode="External"/><Relationship Id="rId1713" Type="http://schemas.openxmlformats.org/officeDocument/2006/relationships/hyperlink" Target="file:///C:\Users\ADMIN\Desktop\Downloads\fpdmsx-lyygppv9-340a211b.html" TargetMode="External"/><Relationship Id="rId1920" Type="http://schemas.openxmlformats.org/officeDocument/2006/relationships/hyperlink" Target="file:///C:\Users\ADMIN\Desktop\Downloads\eyu2mq-lz3wk0kc-d051e7ba.html" TargetMode="External"/><Relationship Id="rId294" Type="http://schemas.openxmlformats.org/officeDocument/2006/relationships/hyperlink" Target="file:///C:\Users\ADMIN\Desktop\Downloads\ga83xy-luglcsti-6cce81db.html" TargetMode="External"/><Relationship Id="rId2182" Type="http://schemas.openxmlformats.org/officeDocument/2006/relationships/hyperlink" Target="Downloads/exd4ib-lz8ehl34-372bca0a.html" TargetMode="External"/><Relationship Id="rId154" Type="http://schemas.openxmlformats.org/officeDocument/2006/relationships/hyperlink" Target="file:///C:\Users\ADMIN\Desktop\Downloads\fhpvdm-lvv14f87-1b4dba68.html" TargetMode="External"/><Relationship Id="rId361" Type="http://schemas.openxmlformats.org/officeDocument/2006/relationships/hyperlink" Target="Downloads\fwikbj-ltvop12h-ec2590db.html" TargetMode="External"/><Relationship Id="rId599" Type="http://schemas.openxmlformats.org/officeDocument/2006/relationships/hyperlink" Target="Downloads\exufjy-lyp6g3ke-348b85ba.html" TargetMode="External"/><Relationship Id="rId2042" Type="http://schemas.openxmlformats.org/officeDocument/2006/relationships/hyperlink" Target="file:///C:\Users\ADMIN\Desktop\Downloads\ejxg0r-lz6h1eoy-94df364c.html" TargetMode="External"/><Relationship Id="rId2487" Type="http://schemas.openxmlformats.org/officeDocument/2006/relationships/hyperlink" Target="Downloads/fhrkzx-lzb324ry-202751d3.html" TargetMode="External"/><Relationship Id="rId459" Type="http://schemas.openxmlformats.org/officeDocument/2006/relationships/hyperlink" Target="file:///C:\Users\ADMIN\Desktop\Downloads\gcm8le-lrgdlnvm-473b4094.html" TargetMode="External"/><Relationship Id="rId666" Type="http://schemas.openxmlformats.org/officeDocument/2006/relationships/hyperlink" Target="file:///C:\Users\ADMIN\Desktop\Downloads\g10hh3-lrixofdv-867d9bb0.html" TargetMode="External"/><Relationship Id="rId873" Type="http://schemas.openxmlformats.org/officeDocument/2006/relationships/hyperlink" Target="file:///C:\Users\ADMIN\Desktop\Downloads\ey1sc7-lyjxh7dn-b19bb693.html" TargetMode="External"/><Relationship Id="rId1089" Type="http://schemas.openxmlformats.org/officeDocument/2006/relationships/hyperlink" Target="file:///C:\Users\ADMIN\Desktop\Downloads\fef33f-lxzltimh-f2de0aac.html" TargetMode="External"/><Relationship Id="rId1296" Type="http://schemas.openxmlformats.org/officeDocument/2006/relationships/hyperlink" Target="file:///C:\Users\ADMIN\Desktop\Downloads\flm932-lxbjsndy-a2a644cd.html" TargetMode="External"/><Relationship Id="rId2347" Type="http://schemas.openxmlformats.org/officeDocument/2006/relationships/hyperlink" Target="HANG\KHACH\nhapho\TK-5EED7C.html" TargetMode="External"/><Relationship Id="rId2554" Type="http://schemas.openxmlformats.org/officeDocument/2006/relationships/hyperlink" Target="HANG/KHACH/nhapho/TK-C0F6AF.html" TargetMode="External"/><Relationship Id="rId221" Type="http://schemas.openxmlformats.org/officeDocument/2006/relationships/hyperlink" Target="Downloads/gdf3ob-lv9c9n8t-493a28de.html" TargetMode="External"/><Relationship Id="rId319" Type="http://schemas.openxmlformats.org/officeDocument/2006/relationships/hyperlink" Target="file:///C:\Users\ADMIN\Desktop\Downloads\fwikbj-luamq4qh-4b624364.html" TargetMode="External"/><Relationship Id="rId526" Type="http://schemas.openxmlformats.org/officeDocument/2006/relationships/hyperlink" Target="file:///C:\Users\ADMIN\Desktop\Downloads\d82g3w-lymtj6wb-9b616989.html" TargetMode="External"/><Relationship Id="rId1156" Type="http://schemas.openxmlformats.org/officeDocument/2006/relationships/hyperlink" Target="file:///C:\Users\ADMIN\Desktop\Downloads\fedr9f-lxvgxz0j-6e540d32.html" TargetMode="External"/><Relationship Id="rId1363" Type="http://schemas.openxmlformats.org/officeDocument/2006/relationships/hyperlink" Target="file:///C:\Users\ADMIN\Desktop\Downloads\dz5rsi-lw1hnz3b-d1c5ce75.html" TargetMode="External"/><Relationship Id="rId2207" Type="http://schemas.openxmlformats.org/officeDocument/2006/relationships/hyperlink" Target="HANG/KHACH/nhapho/TK-30632A.html" TargetMode="External"/><Relationship Id="rId733" Type="http://schemas.openxmlformats.org/officeDocument/2006/relationships/hyperlink" Target="file:///C:\Users\ADMIN\Desktop\Downloads\etyv33-lx8fw3vs-2479f6f4.html" TargetMode="External"/><Relationship Id="rId940" Type="http://schemas.openxmlformats.org/officeDocument/2006/relationships/hyperlink" Target="file:///C:\Users\ADMIN\Desktop\Downloads\fgq80w-ltptol42-ad679f89.html" TargetMode="External"/><Relationship Id="rId1016" Type="http://schemas.openxmlformats.org/officeDocument/2006/relationships/hyperlink" Target="Downloads\d4iov9-ly8tv56v-c9c5e135.html" TargetMode="External"/><Relationship Id="rId1570" Type="http://schemas.openxmlformats.org/officeDocument/2006/relationships/hyperlink" Target="file:///C:\Users\ADMIN\Desktop\Downloads\cw9oss-lurwt88t-62c61e8b.html" TargetMode="External"/><Relationship Id="rId1668" Type="http://schemas.openxmlformats.org/officeDocument/2006/relationships/hyperlink" Target="file:///C:\Users\ADMIN\Desktop\Downloads\f1p3q4-lyx64ig5-663215d.html" TargetMode="External"/><Relationship Id="rId1875" Type="http://schemas.openxmlformats.org/officeDocument/2006/relationships/hyperlink" Target="file:///C:\Users\ADMIN\Desktop\Downloads\8e1d9f7e-13f5-4ee1-97a0-c9b319187760.html" TargetMode="External"/><Relationship Id="rId2414" Type="http://schemas.openxmlformats.org/officeDocument/2006/relationships/hyperlink" Target="https://data.thienkhoi.com/Hang/Detail/f1fmhi-lzb861dj-6a500bda" TargetMode="External"/><Relationship Id="rId2621" Type="http://schemas.openxmlformats.org/officeDocument/2006/relationships/hyperlink" Target="Downloads/g10hh3-lzcdh179-32c8de28.html" TargetMode="External"/><Relationship Id="rId800" Type="http://schemas.openxmlformats.org/officeDocument/2006/relationships/hyperlink" Target="file:///C:\Users\ADMIN\Desktop\Downloads\ffuh5f-lyskcnvy-1a71c585.html" TargetMode="External"/><Relationship Id="rId1223" Type="http://schemas.openxmlformats.org/officeDocument/2006/relationships/hyperlink" Target="file:///C:\Users\ADMIN\Desktop\Downloads\fef33f-lxlpyj90-c90ab6bb.html" TargetMode="External"/><Relationship Id="rId1430" Type="http://schemas.openxmlformats.org/officeDocument/2006/relationships/hyperlink" Target="file:///C:\Users\ADMIN\Desktop\Downloads\fihm5e-lw9ep669-2b301e1e.html" TargetMode="External"/><Relationship Id="rId1528" Type="http://schemas.openxmlformats.org/officeDocument/2006/relationships/hyperlink" Target="file:///C:\Users\ADMIN\Desktop\Downloads\ex5406-lv8zzh2n-1a973529.html" TargetMode="External"/><Relationship Id="rId1735" Type="http://schemas.openxmlformats.org/officeDocument/2006/relationships/hyperlink" Target="file:///C:\Users\ADMIN\Desktop\Downloads\fedjlr-lyy30x2e-26f3cd01.html" TargetMode="External"/><Relationship Id="rId1942" Type="http://schemas.openxmlformats.org/officeDocument/2006/relationships/hyperlink" Target="file:///C:\Users\ADMIN\Desktop\Downloads\fiihb2-lz3iyqlw-b819473c.html" TargetMode="External"/><Relationship Id="rId27" Type="http://schemas.openxmlformats.org/officeDocument/2006/relationships/hyperlink" Target="Downloads\exbe99-lwnatkj4-3323977a.html" TargetMode="External"/><Relationship Id="rId1802" Type="http://schemas.openxmlformats.org/officeDocument/2006/relationships/hyperlink" Target="file:///C:\Users\ADMIN\Desktop\Downloads\d4iov9-lvs63nmj-f94cd1d4.html" TargetMode="External"/><Relationship Id="rId176" Type="http://schemas.openxmlformats.org/officeDocument/2006/relationships/hyperlink" Target="file:///C:\Users\ADMIN\Desktop\Downloads\f1fmhi-lvs05jnd-3a015063.html" TargetMode="External"/><Relationship Id="rId383" Type="http://schemas.openxmlformats.org/officeDocument/2006/relationships/hyperlink" Target="file:///C:\Users\ADMIN\Desktop\Downloads\g0zx8y-ltik9x0a-80d43101.html" TargetMode="External"/><Relationship Id="rId590" Type="http://schemas.openxmlformats.org/officeDocument/2006/relationships/hyperlink" Target="file:///C:\Users\ADMIN\Desktop\Downloads\eor0jy-lypf4ie4-9bae62af.html" TargetMode="External"/><Relationship Id="rId2064" Type="http://schemas.openxmlformats.org/officeDocument/2006/relationships/hyperlink" Target="https://data.thienkhoi.com/Hang/Detail/fgq80w-lz6uvdjl-92d06191" TargetMode="External"/><Relationship Id="rId2271" Type="http://schemas.openxmlformats.org/officeDocument/2006/relationships/hyperlink" Target="https://data.thienkhoi.com/Hang/Detail/g8jbe1-lz9jy0pq-b660da39" TargetMode="External"/><Relationship Id="rId243" Type="http://schemas.openxmlformats.org/officeDocument/2006/relationships/hyperlink" Target="file:///C:\Users\ADMIN\Desktop\Downloads\f1p3q4-luwvd9t6-3731908f.html" TargetMode="External"/><Relationship Id="rId450" Type="http://schemas.openxmlformats.org/officeDocument/2006/relationships/hyperlink" Target="file:///C:\Users\ADMIN\Desktop\Downloads\g4ribi-lrprmytu-8e2f788.html" TargetMode="External"/><Relationship Id="rId688" Type="http://schemas.openxmlformats.org/officeDocument/2006/relationships/hyperlink" Target="file:///C:\Users\ADMIN\Desktop\Downloads\d4iov9-ls8ff0nd-a09c49f9.html" TargetMode="External"/><Relationship Id="rId895" Type="http://schemas.openxmlformats.org/officeDocument/2006/relationships/hyperlink" Target="file:///C:\Users\ADMIN\Desktop\Downloads\fhg0xm-lyjitjrq-24938a86.html" TargetMode="External"/><Relationship Id="rId1080" Type="http://schemas.openxmlformats.org/officeDocument/2006/relationships/hyperlink" Target="file:///C:\Users\ADMIN\Desktop\Downloads\exuljb-ly1baqss-28df8c7c.html" TargetMode="External"/><Relationship Id="rId2131" Type="http://schemas.openxmlformats.org/officeDocument/2006/relationships/hyperlink" Target="file:///C:\Users\ADMIN\Desktop\Downloads\f1fc71-lz7r3ajt-b30a2059.html" TargetMode="External"/><Relationship Id="rId2369" Type="http://schemas.openxmlformats.org/officeDocument/2006/relationships/hyperlink" Target="HANG\KHACH\nhapho\TK-51FC2A.html" TargetMode="External"/><Relationship Id="rId2576" Type="http://schemas.openxmlformats.org/officeDocument/2006/relationships/hyperlink" Target="https://data.thienkhoi.com/Hang/Detail/f0i68s-lzcg19w7-431a83fb" TargetMode="External"/><Relationship Id="rId103" Type="http://schemas.openxmlformats.org/officeDocument/2006/relationships/hyperlink" Target="file:///C:\Users\ADMIN\Desktop\Downloads\flm932-lwew4ium-9b14d6c3.html" TargetMode="External"/><Relationship Id="rId310" Type="http://schemas.openxmlformats.org/officeDocument/2006/relationships/hyperlink" Target="Downloads/f1f71i-lue7cjlu-f1934aa.html" TargetMode="External"/><Relationship Id="rId548" Type="http://schemas.openxmlformats.org/officeDocument/2006/relationships/hyperlink" Target="file:///C:\Users\ADMIN\Desktop\Downloads\cv0svx-lyme87s5-1f315b75.html" TargetMode="External"/><Relationship Id="rId755" Type="http://schemas.openxmlformats.org/officeDocument/2006/relationships/hyperlink" Target="Downloads\fef33f-lx1ptd2n-eec9fd7d.html" TargetMode="External"/><Relationship Id="rId962" Type="http://schemas.openxmlformats.org/officeDocument/2006/relationships/hyperlink" Target="file:///C:\Users\ADMIN\Desktop\Downloads\clqw8r-lu14v6cd-ce8d1e7a.html" TargetMode="External"/><Relationship Id="rId1178" Type="http://schemas.openxmlformats.org/officeDocument/2006/relationships/hyperlink" Target="file:///C:\Users\ADMIN\Desktop\Downloads\eykbrx-lxop27nw-e9c47f3b.html" TargetMode="External"/><Relationship Id="rId1385" Type="http://schemas.openxmlformats.org/officeDocument/2006/relationships/hyperlink" Target="file:///C:\Users\ADMIN\Desktop\Downloads\fgfx7c-lwmzcm15-ca99bd3a.html" TargetMode="External"/><Relationship Id="rId1592" Type="http://schemas.openxmlformats.org/officeDocument/2006/relationships/hyperlink" Target="file:///C:\Users\ADMIN\Desktop\Downloads\f6pvfr-luc50izp-40ae417a.html" TargetMode="External"/><Relationship Id="rId2229" Type="http://schemas.openxmlformats.org/officeDocument/2006/relationships/hyperlink" Target="HANG/KHACH/nhapho/TK-9D605B.html" TargetMode="External"/><Relationship Id="rId2436" Type="http://schemas.openxmlformats.org/officeDocument/2006/relationships/hyperlink" Target="https://data.thienkhoi.com/Hang/Detail/flm932-lzb1kxs9-84a3ce8a" TargetMode="External"/><Relationship Id="rId2643" Type="http://schemas.openxmlformats.org/officeDocument/2006/relationships/hyperlink" Target="Downloads/fhgko8-lzbvtkv9-932816f2.html" TargetMode="External"/><Relationship Id="rId91" Type="http://schemas.openxmlformats.org/officeDocument/2006/relationships/hyperlink" Target="file:///C:\Users\ADMIN\Desktop\Downloads\f11wg2-lykyx0ey-be52b91d.html" TargetMode="External"/><Relationship Id="rId408" Type="http://schemas.openxmlformats.org/officeDocument/2006/relationships/hyperlink" Target="file:///C:\Users\ADMIN\Desktop\Downloads\ex5406-lt9m6m4s-76c15206.html" TargetMode="External"/><Relationship Id="rId615" Type="http://schemas.openxmlformats.org/officeDocument/2006/relationships/hyperlink" Target="file:///C:\Users\ADMIN\Desktop\Downloads\f1f71i-lyo62u84-ef8531d4.html" TargetMode="External"/><Relationship Id="rId822" Type="http://schemas.openxmlformats.org/officeDocument/2006/relationships/hyperlink" Target="Downloads/ewr4fd-lys37nt2-ce2eee4e.html" TargetMode="External"/><Relationship Id="rId1038" Type="http://schemas.openxmlformats.org/officeDocument/2006/relationships/hyperlink" Target="file:///C:\Users\ADMIN\Desktop\Downloads\fef33f-ly7xa5qk-f105576.html" TargetMode="External"/><Relationship Id="rId1245" Type="http://schemas.openxmlformats.org/officeDocument/2006/relationships/hyperlink" Target="file:///C:\Users\ADMIN\Desktop\Downloads\fexc3r-lxjxypy9-ebe81e94.html" TargetMode="External"/><Relationship Id="rId1452" Type="http://schemas.openxmlformats.org/officeDocument/2006/relationships/hyperlink" Target="file:///C:\Users\ADMIN\Desktop\Downloads\ewr4fd-lw0a1vtb-93b8d9a.html" TargetMode="External"/><Relationship Id="rId1897" Type="http://schemas.openxmlformats.org/officeDocument/2006/relationships/hyperlink" Target="https://data.thienkhoi.com/Hang/Detail/ex5406-lu6qpcp2-a5df4008" TargetMode="External"/><Relationship Id="rId2503" Type="http://schemas.openxmlformats.org/officeDocument/2006/relationships/hyperlink" Target="Downloads/g4ribi-lzarpr6d-f55e0507.html" TargetMode="External"/><Relationship Id="rId1105" Type="http://schemas.openxmlformats.org/officeDocument/2006/relationships/hyperlink" Target="file:///C:\Users\ADMIN\Desktop\Downloads\dz5rsi-lxx3kzvy-70ac997c.html" TargetMode="External"/><Relationship Id="rId1312" Type="http://schemas.openxmlformats.org/officeDocument/2006/relationships/hyperlink" Target="file:///C:\Users\ADMIN\Desktop\Downloads\f1flw6-lxa3s4pc-1f4cfdfe.html" TargetMode="External"/><Relationship Id="rId1757" Type="http://schemas.openxmlformats.org/officeDocument/2006/relationships/hyperlink" Target="file:///C:\Users\ADMIN\Desktop\Downloads\femy0j-lyzqguwf-729f412f.html" TargetMode="External"/><Relationship Id="rId1964" Type="http://schemas.openxmlformats.org/officeDocument/2006/relationships/hyperlink" Target="https://data.thienkhoi.com/Hang/Detail/fef33f-lz5rp4mb-4f4c4975" TargetMode="External"/><Relationship Id="rId49" Type="http://schemas.openxmlformats.org/officeDocument/2006/relationships/hyperlink" Target="Downloads\dvuwb1-lwjzwccd-af22009.html" TargetMode="External"/><Relationship Id="rId1617" Type="http://schemas.openxmlformats.org/officeDocument/2006/relationships/hyperlink" Target="file:///C:\Users\ADMIN\Desktop\Downloads\fhpvdm-ltcttjmq-85a703bd.html" TargetMode="External"/><Relationship Id="rId1824" Type="http://schemas.openxmlformats.org/officeDocument/2006/relationships/hyperlink" Target="file:///C:\Users\ADMIN\Desktop\Downloads\fitil1-lz136iq8-9ef0a12d.html" TargetMode="External"/><Relationship Id="rId198" Type="http://schemas.openxmlformats.org/officeDocument/2006/relationships/hyperlink" Target="Downloads/ec6ax2-lvhw1zyl-1545b82c.html" TargetMode="External"/><Relationship Id="rId2086" Type="http://schemas.openxmlformats.org/officeDocument/2006/relationships/hyperlink" Target="file:///C:\Users\ADMIN\Desktop\Downloads\fihm5e-lz6vegup-421c2681.html" TargetMode="External"/><Relationship Id="rId2293" Type="http://schemas.openxmlformats.org/officeDocument/2006/relationships/hyperlink" Target="Downloads/cv0svx-lz9yvsh6-20b1e1b8.html" TargetMode="External"/><Relationship Id="rId2598" Type="http://schemas.openxmlformats.org/officeDocument/2006/relationships/hyperlink" Target="https://data.thienkhoi.com/Hang/Detail/eor0jy-lzc4uk0w-65e2c6a1" TargetMode="External"/><Relationship Id="rId265" Type="http://schemas.openxmlformats.org/officeDocument/2006/relationships/hyperlink" Target="file:///C:\Users\ADMIN\Desktop\Downloads\ezrvpa-lupj0e4c-c463ee9.html" TargetMode="External"/><Relationship Id="rId472" Type="http://schemas.openxmlformats.org/officeDocument/2006/relationships/hyperlink" Target="Downloads\exptfx-lrcvr621-959ad603.html" TargetMode="External"/><Relationship Id="rId2153" Type="http://schemas.openxmlformats.org/officeDocument/2006/relationships/hyperlink" Target="file:///C:\Users\ADMIN\Desktop\Downloads\6hianw-lz8868cf-7a0ff26b.html" TargetMode="External"/><Relationship Id="rId2360" Type="http://schemas.openxmlformats.org/officeDocument/2006/relationships/hyperlink" Target="HANG\KHACH\nhapho\TK-81196D.html" TargetMode="External"/><Relationship Id="rId125" Type="http://schemas.openxmlformats.org/officeDocument/2006/relationships/hyperlink" Target="Downloads/5exema-lw63ds4k-bfc01840.html" TargetMode="External"/><Relationship Id="rId332" Type="http://schemas.openxmlformats.org/officeDocument/2006/relationships/hyperlink" Target="Downloads\fdg91b-lu6jtw3c-3aa8bada.html" TargetMode="External"/><Relationship Id="rId777" Type="http://schemas.openxmlformats.org/officeDocument/2006/relationships/hyperlink" Target="file:///C:\Users\ADMIN\Desktop\Downloads\ga83xy-lwq7zdt5-37b83f91.html" TargetMode="External"/><Relationship Id="rId984" Type="http://schemas.openxmlformats.org/officeDocument/2006/relationships/hyperlink" Target="file:///C:\Users\ADMIN\Desktop\Downloads\fzvv3z-lvorbanx-72a25ea0.html" TargetMode="External"/><Relationship Id="rId2013" Type="http://schemas.openxmlformats.org/officeDocument/2006/relationships/hyperlink" Target="file:///C:\Users\ADMIN\Desktop\Downloads\ev0gfj-lz52hav6-a33cb799.html" TargetMode="External"/><Relationship Id="rId2220" Type="http://schemas.openxmlformats.org/officeDocument/2006/relationships/hyperlink" Target="HANG/KHACH/nhapho/TK-6F154A.html" TargetMode="External"/><Relationship Id="rId2458" Type="http://schemas.openxmlformats.org/officeDocument/2006/relationships/hyperlink" Target="Downloads/gcm8le-lzbfwy0j-f8efd46b.html" TargetMode="External"/><Relationship Id="rId2665" Type="http://schemas.openxmlformats.org/officeDocument/2006/relationships/hyperlink" Target="HANG/KHACH/nhapho/TK-5A4E7E.html" TargetMode="External"/><Relationship Id="rId637" Type="http://schemas.openxmlformats.org/officeDocument/2006/relationships/hyperlink" Target="Downloads\0931211115-1703751236607-6ecd16da.html" TargetMode="External"/><Relationship Id="rId844" Type="http://schemas.openxmlformats.org/officeDocument/2006/relationships/hyperlink" Target="file:///C:\Users\ADMIN\Desktop\Downloads\exgycy-lyr1dy9m-f317b724.html" TargetMode="External"/><Relationship Id="rId1267" Type="http://schemas.openxmlformats.org/officeDocument/2006/relationships/hyperlink" Target="file:///C:\Users\ADMIN\Desktop\Downloads\exuljb-lxcowi7t-5a480fac.html" TargetMode="External"/><Relationship Id="rId1474" Type="http://schemas.openxmlformats.org/officeDocument/2006/relationships/hyperlink" Target="file:///C:\Users\ADMIN\Desktop\Downloads\60jauf-lvt26tvq-ae404de2.html" TargetMode="External"/><Relationship Id="rId1681" Type="http://schemas.openxmlformats.org/officeDocument/2006/relationships/hyperlink" Target="file:///C:\Users\ADMIN\Desktop\Downloads\fgq80w-lywsgnz7-bb357864.html" TargetMode="External"/><Relationship Id="rId2318" Type="http://schemas.openxmlformats.org/officeDocument/2006/relationships/hyperlink" Target="Downloads/extyry-lz9fa23x-97c50ba0.html" TargetMode="External"/><Relationship Id="rId2525" Type="http://schemas.openxmlformats.org/officeDocument/2006/relationships/hyperlink" Target="HANG/KHACH/nhapho/TK-2E9763.html" TargetMode="External"/><Relationship Id="rId704" Type="http://schemas.openxmlformats.org/officeDocument/2006/relationships/hyperlink" Target="Downloads\f1p3q4-lwsq9cr9-17b6d9ae.html" TargetMode="External"/><Relationship Id="rId911" Type="http://schemas.openxmlformats.org/officeDocument/2006/relationships/hyperlink" Target="Downloads\fef33f-ltbfc0u4-de2e0710.html" TargetMode="External"/><Relationship Id="rId1127" Type="http://schemas.openxmlformats.org/officeDocument/2006/relationships/hyperlink" Target="file:///C:\Users\ADMIN\Desktop\Downloads\fihx7t-lxvpqbcp-9408b66b.html" TargetMode="External"/><Relationship Id="rId1334" Type="http://schemas.openxmlformats.org/officeDocument/2006/relationships/hyperlink" Target="Downloads\gayxn2-lx3c9kv6-66c2a7cd.html" TargetMode="External"/><Relationship Id="rId1541" Type="http://schemas.openxmlformats.org/officeDocument/2006/relationships/hyperlink" Target="file:///C:\Users\ADMIN\Desktop\Downloads\f753m6-lv64vug9-6a57007e.html" TargetMode="External"/><Relationship Id="rId1779" Type="http://schemas.openxmlformats.org/officeDocument/2006/relationships/hyperlink" Target="file:///C:\Users\ADMIN\Desktop\Downloads\fgq80w-lyzc66xd-b601893b.html" TargetMode="External"/><Relationship Id="rId1986" Type="http://schemas.openxmlformats.org/officeDocument/2006/relationships/hyperlink" Target="https://data.thienkhoi.com/Hang/Detail/g4ribi-lz51u0xo-c0fa7fe0" TargetMode="External"/><Relationship Id="rId40" Type="http://schemas.openxmlformats.org/officeDocument/2006/relationships/hyperlink" Target="file:///C:\Users\ADMIN\Desktop\Downloads\ex7awb-lwm4nyre-295c6cfa.html" TargetMode="External"/><Relationship Id="rId1401" Type="http://schemas.openxmlformats.org/officeDocument/2006/relationships/hyperlink" Target="file:///C:\Users\ADMIN\Desktop\Downloads\dzxv0g-lwdiibjv-e6630367.html" TargetMode="External"/><Relationship Id="rId1639" Type="http://schemas.openxmlformats.org/officeDocument/2006/relationships/hyperlink" Target="file:///C:\Users\ADMIN\Desktop\Downloads\eor0jy-lytma0rz-7cb61306.html" TargetMode="External"/><Relationship Id="rId1846" Type="http://schemas.openxmlformats.org/officeDocument/2006/relationships/hyperlink" Target="file:///C:\Users\ADMIN\Desktop\Downloads\ezshng-lz0ml783-a76ab4ad.html" TargetMode="External"/><Relationship Id="rId1706" Type="http://schemas.openxmlformats.org/officeDocument/2006/relationships/hyperlink" Target="file:///C:\Users\ADMIN\Desktop\Downloads\cv0svx-lywd3xa7-ba210f3b.html" TargetMode="External"/><Relationship Id="rId1913" Type="http://schemas.openxmlformats.org/officeDocument/2006/relationships/hyperlink" Target="file:///C:\Users\ADMIN\Desktop\Downloads\g10hh3-lz4b0jb6-9520415b.html" TargetMode="External"/><Relationship Id="rId287" Type="http://schemas.openxmlformats.org/officeDocument/2006/relationships/hyperlink" Target="file:///C:\Users\ADMIN\Desktop\Downloads\f0jakc-lujfzzd6-b4c7f34b.html" TargetMode="External"/><Relationship Id="rId494" Type="http://schemas.openxmlformats.org/officeDocument/2006/relationships/hyperlink" Target="file:///C:\Users\ADMIN\Desktop\Downloads\0793650789-1703997983092-f4557060.html" TargetMode="External"/><Relationship Id="rId2175" Type="http://schemas.openxmlformats.org/officeDocument/2006/relationships/hyperlink" Target="https://data.thienkhoi.com/Hang/Detail/ev0gfj-lz8flyn9-5dc22d1b" TargetMode="External"/><Relationship Id="rId2382" Type="http://schemas.openxmlformats.org/officeDocument/2006/relationships/hyperlink" Target="HANG\KHACH\nhapho\TK-EA9A77.html" TargetMode="External"/><Relationship Id="rId147" Type="http://schemas.openxmlformats.org/officeDocument/2006/relationships/hyperlink" Target="file:///C:\Users\ADMIN\Desktop\Downloads\exh94s-lvxrecul-68e58dc5.html" TargetMode="External"/><Relationship Id="rId354" Type="http://schemas.openxmlformats.org/officeDocument/2006/relationships/hyperlink" Target="file:///C:\Users\ADMIN\Desktop\Downloads\gayxn2-lu13d4qa-960744af.html" TargetMode="External"/><Relationship Id="rId799" Type="http://schemas.openxmlformats.org/officeDocument/2006/relationships/hyperlink" Target="file:///C:\Users\ADMIN\Desktop\Downloads\exbe99-lyskl4m3-b58cf05a.html" TargetMode="External"/><Relationship Id="rId1191" Type="http://schemas.openxmlformats.org/officeDocument/2006/relationships/hyperlink" Target="file:///C:\Users\ADMIN\Desktop\Downloads\exbe99-lxpyhc05-8fa864ec.html" TargetMode="External"/><Relationship Id="rId2035" Type="http://schemas.openxmlformats.org/officeDocument/2006/relationships/hyperlink" Target="file:///C:\Users\ADMIN\Desktop\Downloads\fhg0xm-lz6c7nka-2c98a645.html" TargetMode="External"/><Relationship Id="rId561" Type="http://schemas.openxmlformats.org/officeDocument/2006/relationships/hyperlink" Target="https://data.thienkhoi.com/Hang/Detail/ewjlbg-lvrylv1i-116ad579" TargetMode="External"/><Relationship Id="rId659" Type="http://schemas.openxmlformats.org/officeDocument/2006/relationships/hyperlink" Target="file:///C:\Users\ADMIN\Desktop\Downloads\0981796969-1704697310848-d88d41a2.html" TargetMode="External"/><Relationship Id="rId866" Type="http://schemas.openxmlformats.org/officeDocument/2006/relationships/hyperlink" Target="file:///C:\Users\ADMIN\Desktop\Downloads\exufjy-lyk4xzgv-7860dbd6.html" TargetMode="External"/><Relationship Id="rId1289" Type="http://schemas.openxmlformats.org/officeDocument/2006/relationships/hyperlink" Target="file:///C:\Users\ADMIN\Desktop\Downloads\6hianw-lxb9p1nn-773e2b72.html" TargetMode="External"/><Relationship Id="rId1496" Type="http://schemas.openxmlformats.org/officeDocument/2006/relationships/hyperlink" Target="file:///C:\Users\ADMIN\Desktop\Downloads\6hianw-lvq7muhm-7c0c219.html" TargetMode="External"/><Relationship Id="rId2242" Type="http://schemas.openxmlformats.org/officeDocument/2006/relationships/hyperlink" Target="HANG/KHACH/nhapho/TK-A2BF55.html" TargetMode="External"/><Relationship Id="rId2547" Type="http://schemas.openxmlformats.org/officeDocument/2006/relationships/hyperlink" Target="HANG\KHACH\nhapho\TK-5AAE8C.html" TargetMode="External"/><Relationship Id="rId214" Type="http://schemas.openxmlformats.org/officeDocument/2006/relationships/hyperlink" Target="file:///C:\Users\ADMIN\Desktop\Downloads\18b5ea4d-4952-435e-bd2b-16b41894602f.html" TargetMode="External"/><Relationship Id="rId421" Type="http://schemas.openxmlformats.org/officeDocument/2006/relationships/hyperlink" Target="file:///C:\Users\ADMIN\Desktop\Downloads\6hianw-lt3q15mx-e497f8ca.html" TargetMode="External"/><Relationship Id="rId519" Type="http://schemas.openxmlformats.org/officeDocument/2006/relationships/hyperlink" Target="file:///C:\Users\ADMIN\Desktop\Downloads\60jauf-lyn0wmow-c2b9e41c.html" TargetMode="External"/><Relationship Id="rId1051" Type="http://schemas.openxmlformats.org/officeDocument/2006/relationships/hyperlink" Target="file:///C:\Users\ADMIN\Desktop\Downloads\gbi7ay-ly58oe23-269b1155.html" TargetMode="External"/><Relationship Id="rId1149" Type="http://schemas.openxmlformats.org/officeDocument/2006/relationships/hyperlink" Target="Downloads\exjeg2-lxujgirb-12babae5.html" TargetMode="External"/><Relationship Id="rId1356" Type="http://schemas.openxmlformats.org/officeDocument/2006/relationships/hyperlink" Target="file:///C:\Users\ADMIN\Desktop\Downloads\dzxv0g-lwhmgclr-d40b1b47.html" TargetMode="External"/><Relationship Id="rId2102" Type="http://schemas.openxmlformats.org/officeDocument/2006/relationships/hyperlink" Target="https://data.thienkhoi.com/Hang/Detail/6hianw-lz8868cf-7a0ff26b" TargetMode="External"/><Relationship Id="rId726" Type="http://schemas.openxmlformats.org/officeDocument/2006/relationships/hyperlink" Target="file:///C:\Users\ADMIN\Desktop\Downloads\fgq80w-lx73iidk-19e56243.html" TargetMode="External"/><Relationship Id="rId933" Type="http://schemas.openxmlformats.org/officeDocument/2006/relationships/hyperlink" Target="file:///C:\Users\ADMIN\Desktop\Downloads\fhrkzx-lte58tbw-5000bd64.html" TargetMode="External"/><Relationship Id="rId1009" Type="http://schemas.openxmlformats.org/officeDocument/2006/relationships/hyperlink" Target="file:///C:\Users\ADMIN\Desktop\Downloads\exd4ib-ly8gqu05-1ecf6048.html" TargetMode="External"/><Relationship Id="rId1563" Type="http://schemas.openxmlformats.org/officeDocument/2006/relationships/hyperlink" Target="file:///C:\Users\ADMIN\Desktop\Downloads\f0i68s-luuu46y1-319fe9c2.html" TargetMode="External"/><Relationship Id="rId1770" Type="http://schemas.openxmlformats.org/officeDocument/2006/relationships/hyperlink" Target="Downloads\excs3z-lyziq48a-a10891c7.html" TargetMode="External"/><Relationship Id="rId1868" Type="http://schemas.openxmlformats.org/officeDocument/2006/relationships/hyperlink" Target="file:///C:\Users\ADMIN\Desktop\Downloads\fpdmsx-lz2ridn7-9be07f3c.html" TargetMode="External"/><Relationship Id="rId2407" Type="http://schemas.openxmlformats.org/officeDocument/2006/relationships/hyperlink" Target="https://data.thienkhoi.com/Hang/Detail/d29syn-lzb8vcnv-e2025562" TargetMode="External"/><Relationship Id="rId2614" Type="http://schemas.openxmlformats.org/officeDocument/2006/relationships/hyperlink" Target="Downloads/d29syn-lzcgeze3-2704d287.html" TargetMode="External"/><Relationship Id="rId62" Type="http://schemas.openxmlformats.org/officeDocument/2006/relationships/hyperlink" Target="file:///C:\Users\ADMIN\Desktop\Downloads\fm1snz-lykbaaap-c6526a2.html" TargetMode="External"/><Relationship Id="rId1216" Type="http://schemas.openxmlformats.org/officeDocument/2006/relationships/hyperlink" Target="file:///C:\Users\ADMIN\Desktop\Downloads\fwmy0m-lxlcv1gk-d502f74d.html" TargetMode="External"/><Relationship Id="rId1423" Type="http://schemas.openxmlformats.org/officeDocument/2006/relationships/hyperlink" Target="file:///C:\Users\ADMIN\Desktop\Downloads\fgq80w-lw7whotw-a02cb9ea.html" TargetMode="External"/><Relationship Id="rId1630" Type="http://schemas.openxmlformats.org/officeDocument/2006/relationships/hyperlink" Target="file:///C:\Users\ADMIN\Desktop\Downloads\fpdmsx-lytvh74g-7bf039b6.html" TargetMode="External"/><Relationship Id="rId1728" Type="http://schemas.openxmlformats.org/officeDocument/2006/relationships/hyperlink" Target="Downloads/exh94s-lyy3zblr-58d5e6f5.html" TargetMode="External"/><Relationship Id="rId1935" Type="http://schemas.openxmlformats.org/officeDocument/2006/relationships/hyperlink" Target="file:///C:\Users\ADMIN\Desktop\Downloads\exuljb-lz3kn52u-761ebba0.html" TargetMode="External"/><Relationship Id="rId2197" Type="http://schemas.openxmlformats.org/officeDocument/2006/relationships/hyperlink" Target="HANG/KHACH/nhapho/TK-CA1FF2.html" TargetMode="External"/><Relationship Id="rId169" Type="http://schemas.openxmlformats.org/officeDocument/2006/relationships/hyperlink" Target="Downloads\5y6thz-lvugd75g-85e1ddf.html" TargetMode="External"/><Relationship Id="rId376" Type="http://schemas.openxmlformats.org/officeDocument/2006/relationships/hyperlink" Target="file:///C:\Users\ADMIN\Desktop\Downloads\ech0lo-lto2528t-25e74aa.html" TargetMode="External"/><Relationship Id="rId583" Type="http://schemas.openxmlformats.org/officeDocument/2006/relationships/hyperlink" Target="file:///C:\Users\ADMIN\Desktop\Downloads\cv0svx-lypi8k3i-928b223f.html" TargetMode="External"/><Relationship Id="rId790" Type="http://schemas.openxmlformats.org/officeDocument/2006/relationships/hyperlink" Target="file:///C:\Users\ADMIN\Desktop\Downloads\gbgx2x-lysr45hf-70b3fa50.html" TargetMode="External"/><Relationship Id="rId2057" Type="http://schemas.openxmlformats.org/officeDocument/2006/relationships/hyperlink" Target="https://data.thienkhoi.com/Hang/Detail/f1l3il-ltwoel7p-fadde186" TargetMode="External"/><Relationship Id="rId2264" Type="http://schemas.openxmlformats.org/officeDocument/2006/relationships/hyperlink" Target="https://data.thienkhoi.com/Hang/Detail/exjeg2-lz9pknoo-19ab5764" TargetMode="External"/><Relationship Id="rId2471" Type="http://schemas.openxmlformats.org/officeDocument/2006/relationships/hyperlink" Target="Downloads/f06c2q-lzb80228-f72561f0.html" TargetMode="External"/><Relationship Id="rId4" Type="http://schemas.openxmlformats.org/officeDocument/2006/relationships/hyperlink" Target="https://data.thienkhoi.com/Hang/Detail/fl3f7f-lvvx3mj1-b28d12bb" TargetMode="External"/><Relationship Id="rId236" Type="http://schemas.openxmlformats.org/officeDocument/2006/relationships/hyperlink" Target="file:///C:\Users\ADMIN\Desktop\Downloads\fwxq8p-lv232v9z-6336a671.html" TargetMode="External"/><Relationship Id="rId443" Type="http://schemas.openxmlformats.org/officeDocument/2006/relationships/hyperlink" Target="file:///C:\Users\ADMIN\Desktop\Downloads\f1l3il-lrvmo2hw-8249639f.html" TargetMode="External"/><Relationship Id="rId650" Type="http://schemas.openxmlformats.org/officeDocument/2006/relationships/hyperlink" Target="file:///C:\Users\ADMIN\Desktop\Downloads\0924366665-1704793363166-d546f905.html" TargetMode="External"/><Relationship Id="rId888" Type="http://schemas.openxmlformats.org/officeDocument/2006/relationships/hyperlink" Target="file:///C:\Users\ADMIN\Desktop\Downloads\f073us-lyjksqbw-e8e3d6dc.html" TargetMode="External"/><Relationship Id="rId1073" Type="http://schemas.openxmlformats.org/officeDocument/2006/relationships/hyperlink" Target="file:///C:\Users\ADMIN\Desktop\Downloads\exfxc7-ly0w5er4-c7c35e1e.html" TargetMode="External"/><Relationship Id="rId1280" Type="http://schemas.openxmlformats.org/officeDocument/2006/relationships/hyperlink" Target="Downloads\gbi7ay-lxecm90h-c281196d.html" TargetMode="External"/><Relationship Id="rId2124" Type="http://schemas.openxmlformats.org/officeDocument/2006/relationships/hyperlink" Target="https://data.thienkhoi.com/Hang/Detail/g0zx8y-lz7r10xx-6c694f72" TargetMode="External"/><Relationship Id="rId2331" Type="http://schemas.openxmlformats.org/officeDocument/2006/relationships/hyperlink" Target="Downloads/f0u113-lz9ccwlw-60b72cc8.html" TargetMode="External"/><Relationship Id="rId2569" Type="http://schemas.openxmlformats.org/officeDocument/2006/relationships/hyperlink" Target="https://data.thienkhoi.com/Hang/Detail/fpdmsx-lzcmi5xq-50dbb1c8" TargetMode="External"/><Relationship Id="rId303" Type="http://schemas.openxmlformats.org/officeDocument/2006/relationships/hyperlink" Target="file:///C:\Users\ADMIN\Desktop\Downloads\ewr4fd-lub9uyvf-fdf09f89.html" TargetMode="External"/><Relationship Id="rId748" Type="http://schemas.openxmlformats.org/officeDocument/2006/relationships/hyperlink" Target="file:///C:\Users\ADMIN\Desktop\Downloads\f1fmhi-lx4k24ta-c12da67.html" TargetMode="External"/><Relationship Id="rId955" Type="http://schemas.openxmlformats.org/officeDocument/2006/relationships/hyperlink" Target="https://data.thienkhoi.com/Hang/Detail/exptfx-ltsrfmnx-a680ad97" TargetMode="External"/><Relationship Id="rId1140" Type="http://schemas.openxmlformats.org/officeDocument/2006/relationships/hyperlink" Target="file:///C:\Users\ADMIN\Desktop\Downloads\fnwkdz-lxtuclhx-7e281642.html" TargetMode="External"/><Relationship Id="rId1378" Type="http://schemas.openxmlformats.org/officeDocument/2006/relationships/hyperlink" Target="file:///C:\Users\ADMIN\Desktop\Downloads\fitil1-lwk8yeii-71f89259.html" TargetMode="External"/><Relationship Id="rId1585" Type="http://schemas.openxmlformats.org/officeDocument/2006/relationships/hyperlink" Target="file:///C:\Users\ADMIN\Desktop\Downloads\f3hvkm-lugfhknn-a8623da.html" TargetMode="External"/><Relationship Id="rId1792" Type="http://schemas.openxmlformats.org/officeDocument/2006/relationships/hyperlink" Target="Downloads/f5eyh6-lwomauuj-d61de0fb.html" TargetMode="External"/><Relationship Id="rId2429" Type="http://schemas.openxmlformats.org/officeDocument/2006/relationships/hyperlink" Target="https://data.thienkhoi.com/Hang/Detail/6hianw-lzb3t5cm-edd3286" TargetMode="External"/><Relationship Id="rId2636" Type="http://schemas.openxmlformats.org/officeDocument/2006/relationships/hyperlink" Target="Downloads/gdf3ob-lzc4uuou-eaf02af1.html" TargetMode="External"/><Relationship Id="rId84" Type="http://schemas.openxmlformats.org/officeDocument/2006/relationships/hyperlink" Target="file:///C:\Users\ADMIN\Desktop\Downloads\g4ribi-lyl639xu-247f2546.html" TargetMode="External"/><Relationship Id="rId510" Type="http://schemas.openxmlformats.org/officeDocument/2006/relationships/hyperlink" Target="https://data.thienkhoi.com/Hang/Detail/g15a8r-lwlzpic2-4ade5d46" TargetMode="External"/><Relationship Id="rId608" Type="http://schemas.openxmlformats.org/officeDocument/2006/relationships/hyperlink" Target="file:///C:\Users\ADMIN\Desktop\Downloads\exbe99-lyoem9sq-825f678e.html" TargetMode="External"/><Relationship Id="rId815" Type="http://schemas.openxmlformats.org/officeDocument/2006/relationships/hyperlink" Target="file:///C:\Users\ADMIN\Desktop\Downloads\g8jbe1-lys6p60q-5d54b759.html" TargetMode="External"/><Relationship Id="rId1238" Type="http://schemas.openxmlformats.org/officeDocument/2006/relationships/hyperlink" Target="file:///C:\Users\ADMIN\Desktop\Downloads\dz5rsi-lxiz5lpb-283bb43.html" TargetMode="External"/><Relationship Id="rId1445" Type="http://schemas.openxmlformats.org/officeDocument/2006/relationships/hyperlink" Target="file:///C:\Users\ADMIN\Desktop\Downloads\g40zec-lvypad5d-e4d69eb8.html" TargetMode="External"/><Relationship Id="rId1652" Type="http://schemas.openxmlformats.org/officeDocument/2006/relationships/hyperlink" Target="file:///C:\Users\ADMIN\Desktop\Downloads\bmm5z8-lyvg55ra-1d3a5e43.html" TargetMode="External"/><Relationship Id="rId1000" Type="http://schemas.openxmlformats.org/officeDocument/2006/relationships/hyperlink" Target="file:///C:\Users\ADMIN\Desktop\Downloads\g0zx8y-lte3f3rq-cf2c3546.html" TargetMode="External"/><Relationship Id="rId1305" Type="http://schemas.openxmlformats.org/officeDocument/2006/relationships/hyperlink" Target="file:///C:\Users\ADMIN\Desktop\Downloads\g10hh3-lx8vjfu7-3f3303e9.html" TargetMode="External"/><Relationship Id="rId1957" Type="http://schemas.openxmlformats.org/officeDocument/2006/relationships/hyperlink" Target="https://data.thienkhoi.com/Hang/Detail/g4ddd5-lz6fi0t5-3049d538" TargetMode="External"/><Relationship Id="rId1512" Type="http://schemas.openxmlformats.org/officeDocument/2006/relationships/hyperlink" Target="file:///C:\Users\ADMIN\Desktop\Downloads\ex7awb-lvhdbfco-955a8cd.html" TargetMode="External"/><Relationship Id="rId1817" Type="http://schemas.openxmlformats.org/officeDocument/2006/relationships/hyperlink" Target="file:///C:\Users\ADMIN\Desktop\Downloads\exgycy-lz17uwtw-9efdf519.html" TargetMode="External"/><Relationship Id="rId11" Type="http://schemas.openxmlformats.org/officeDocument/2006/relationships/hyperlink" Target="https://data.thienkhoi.com/Hang/Detail/exh94s-ly9y6cw1-d32dfa73" TargetMode="External"/><Relationship Id="rId398" Type="http://schemas.openxmlformats.org/officeDocument/2006/relationships/hyperlink" Target="Downloads\f1flw6-ltcoit3g-fbc0f6af.html" TargetMode="External"/><Relationship Id="rId2079" Type="http://schemas.openxmlformats.org/officeDocument/2006/relationships/hyperlink" Target="file:///C:\Users\ADMIN\Desktop\Downloads\ex8kj0-lz6ryomq-ee50d00d.html" TargetMode="External"/><Relationship Id="rId160" Type="http://schemas.openxmlformats.org/officeDocument/2006/relationships/hyperlink" Target="file:///C:\Users\ADMIN\Desktop\Downloads\f753m6-lvvy8qct-d5afe911.html" TargetMode="External"/><Relationship Id="rId2286" Type="http://schemas.openxmlformats.org/officeDocument/2006/relationships/hyperlink" Target="https://data.thienkhoi.com/Hang/Detail/fzvv3z-lz99fq99-279338d4" TargetMode="External"/><Relationship Id="rId2493" Type="http://schemas.openxmlformats.org/officeDocument/2006/relationships/hyperlink" Target="Downloads/fokufv-lzaz3kbd-c9b378a.html" TargetMode="External"/><Relationship Id="rId258" Type="http://schemas.openxmlformats.org/officeDocument/2006/relationships/hyperlink" Target="file:///C:\Users\ADMIN\Desktop\Downloads\fiihb2-luusomep-92e82d3a.html" TargetMode="External"/><Relationship Id="rId465" Type="http://schemas.openxmlformats.org/officeDocument/2006/relationships/hyperlink" Target="Downloads\0971009920-1704621319275-74955162.html" TargetMode="External"/><Relationship Id="rId672" Type="http://schemas.openxmlformats.org/officeDocument/2006/relationships/hyperlink" Target="file:///C:\Users\ADMIN\Desktop\Downloads\fedr9f-lrsxmsa9-418d33e5.html" TargetMode="External"/><Relationship Id="rId1095" Type="http://schemas.openxmlformats.org/officeDocument/2006/relationships/hyperlink" Target="file:///C:\Users\ADMIN\Desktop\Downloads\fym1yu-lxzw0l3m-1ccad216.html" TargetMode="External"/><Relationship Id="rId2146" Type="http://schemas.openxmlformats.org/officeDocument/2006/relationships/hyperlink" Target="file:///C:\Users\ADMIN\Desktop\Downloads\flm932-lz8079tg-27c77172.html" TargetMode="External"/><Relationship Id="rId2353" Type="http://schemas.openxmlformats.org/officeDocument/2006/relationships/hyperlink" Target="HANG\KHACH\nhapho\TK-811092.html" TargetMode="External"/><Relationship Id="rId2560" Type="http://schemas.openxmlformats.org/officeDocument/2006/relationships/hyperlink" Target="https://data.thienkhoi.com/Hang/Detail/fedjlr-lzctp8dq-4230896a" TargetMode="External"/><Relationship Id="rId118" Type="http://schemas.openxmlformats.org/officeDocument/2006/relationships/hyperlink" Target="Downloads\gayxn2-lw3nocgz-a4dc3cf8.html" TargetMode="External"/><Relationship Id="rId325" Type="http://schemas.openxmlformats.org/officeDocument/2006/relationships/hyperlink" Target="Downloads\69u288-lub5b9rr-f58a9e71.html" TargetMode="External"/><Relationship Id="rId532" Type="http://schemas.openxmlformats.org/officeDocument/2006/relationships/hyperlink" Target="file:///C:\Users\ADMIN\Desktop\Downloads\f4a5f2-lymq1eca-1d97a4e.html" TargetMode="External"/><Relationship Id="rId977" Type="http://schemas.openxmlformats.org/officeDocument/2006/relationships/hyperlink" Target="Downloads/clqw8r-lvtdsala-313c70b4.html" TargetMode="External"/><Relationship Id="rId1162" Type="http://schemas.openxmlformats.org/officeDocument/2006/relationships/hyperlink" Target="file:///C:\Users\ADMIN\Desktop\Downloads\d4iov9-lxr61hkn-9d9cae8a.html" TargetMode="External"/><Relationship Id="rId2006" Type="http://schemas.openxmlformats.org/officeDocument/2006/relationships/hyperlink" Target="file:///C:\Users\ADMIN\Desktop\Downloads\g4ribi-lz50kbs0-3a44198c.html" TargetMode="External"/><Relationship Id="rId2213" Type="http://schemas.openxmlformats.org/officeDocument/2006/relationships/hyperlink" Target="HANG/KHACH/nhapho/TK-D76E82.html" TargetMode="External"/><Relationship Id="rId2420" Type="http://schemas.openxmlformats.org/officeDocument/2006/relationships/hyperlink" Target="https://data.thienkhoi.com/Hang/Detail/cvsni7-lzb6t2n6-d11f23b9" TargetMode="External"/><Relationship Id="rId2658" Type="http://schemas.openxmlformats.org/officeDocument/2006/relationships/hyperlink" Target="HANG/KHACH/nhapho/TK-CA7691.html" TargetMode="External"/><Relationship Id="rId837" Type="http://schemas.openxmlformats.org/officeDocument/2006/relationships/hyperlink" Target="file:///C:\Users\ADMIN\Desktop\Downloads\gbhgm6-lyr3q1xu-890ab219.html" TargetMode="External"/><Relationship Id="rId1022" Type="http://schemas.openxmlformats.org/officeDocument/2006/relationships/hyperlink" Target="file:///C:\Users\ADMIN\Desktop\Downloads\f1f71i-ly9say77-6b72195a.html" TargetMode="External"/><Relationship Id="rId1467" Type="http://schemas.openxmlformats.org/officeDocument/2006/relationships/hyperlink" Target="file:///C:\Users\ADMIN\Desktop\Downloads\e3gsy4-lvy0ctfk-d01c65d8.html" TargetMode="External"/><Relationship Id="rId1674" Type="http://schemas.openxmlformats.org/officeDocument/2006/relationships/hyperlink" Target="file:///C:\Users\ADMIN\Desktop\Downloads\fm29v5-lywzj0kg-f7b8dc36.html" TargetMode="External"/><Relationship Id="rId1881" Type="http://schemas.openxmlformats.org/officeDocument/2006/relationships/hyperlink" Target="file:///C:\Users\ADMIN\Desktop\Downloads\fji0xi-lz27ex04-5318dc30.html" TargetMode="External"/><Relationship Id="rId2518" Type="http://schemas.openxmlformats.org/officeDocument/2006/relationships/hyperlink" Target="HANG/KHACH/nhapho/TK-955162.html" TargetMode="External"/><Relationship Id="rId904" Type="http://schemas.openxmlformats.org/officeDocument/2006/relationships/hyperlink" Target="file:///C:\Users\ADMIN\Desktop\Downloads\exufjy-lswoug4k-f3c33212.html" TargetMode="External"/><Relationship Id="rId1327" Type="http://schemas.openxmlformats.org/officeDocument/2006/relationships/hyperlink" Target="file:///C:\Users\ADMIN\Desktop\Downloads\exufjy-lx1sx6b2-ec977ac2.html" TargetMode="External"/><Relationship Id="rId1534" Type="http://schemas.openxmlformats.org/officeDocument/2006/relationships/hyperlink" Target="file:///C:\Users\ADMIN\Desktop\Downloads\fiihb2-lv36tv1f-577ab8e1.html" TargetMode="External"/><Relationship Id="rId1741" Type="http://schemas.openxmlformats.org/officeDocument/2006/relationships/hyperlink" Target="file:///C:\Users\ADMIN\Desktop\Downloads\fedjlr-lyxypzic-d750f3b5.html" TargetMode="External"/><Relationship Id="rId1979" Type="http://schemas.openxmlformats.org/officeDocument/2006/relationships/hyperlink" Target="https://data.thienkhoi.com/Hang/Detail/f1fmhi-lz578t3s-fe94ff0f" TargetMode="External"/><Relationship Id="rId33" Type="http://schemas.openxmlformats.org/officeDocument/2006/relationships/hyperlink" Target="file:///C:\Users\ADMIN\Desktop\Downloads\eykbrx-lwpt8s4m-bd949080.html" TargetMode="External"/><Relationship Id="rId1601" Type="http://schemas.openxmlformats.org/officeDocument/2006/relationships/hyperlink" Target="file:///C:\Users\ADMIN\Desktop\Downloads\fhpvdm-lu89b0yl-bc0b746c.html" TargetMode="External"/><Relationship Id="rId1839" Type="http://schemas.openxmlformats.org/officeDocument/2006/relationships/hyperlink" Target="Downloads\fedr9f-lz0q8o5j-33e45aab.html" TargetMode="External"/><Relationship Id="rId182" Type="http://schemas.openxmlformats.org/officeDocument/2006/relationships/hyperlink" Target="file:///C:\Users\ADMIN\Desktop\Downloads\f073us-lvpddmr7-da5a76ea.html" TargetMode="External"/><Relationship Id="rId1906" Type="http://schemas.openxmlformats.org/officeDocument/2006/relationships/hyperlink" Target="https://data.thienkhoi.com/Hang/Detail/fwmy0m-lts1oqv9-29c637c1" TargetMode="External"/><Relationship Id="rId487" Type="http://schemas.openxmlformats.org/officeDocument/2006/relationships/hyperlink" Target="file:///C:\Users\ADMIN\Desktop\Downloads\0909400470-1703665651141-3691ec6b.html" TargetMode="External"/><Relationship Id="rId694" Type="http://schemas.openxmlformats.org/officeDocument/2006/relationships/hyperlink" Target="Downloads\5s2skc-lsv8v0fv-46872a99.html" TargetMode="External"/><Relationship Id="rId2070" Type="http://schemas.openxmlformats.org/officeDocument/2006/relationships/hyperlink" Target="https://data.thienkhoi.com/Hang/Detail/ex8kj0-lz6ryomq-ee50d00d" TargetMode="External"/><Relationship Id="rId2168" Type="http://schemas.openxmlformats.org/officeDocument/2006/relationships/hyperlink" Target="https://data.thienkhoi.com/Hang/Detail/6hianw-lz8i64jd-49aa3711" TargetMode="External"/><Relationship Id="rId2375" Type="http://schemas.openxmlformats.org/officeDocument/2006/relationships/hyperlink" Target="HANG\KHACH\nhapho\TK-BB8D59.html" TargetMode="External"/><Relationship Id="rId347" Type="http://schemas.openxmlformats.org/officeDocument/2006/relationships/hyperlink" Target="Downloads\exk52m-ltzpkd1r-2aeae204.html" TargetMode="External"/><Relationship Id="rId999" Type="http://schemas.openxmlformats.org/officeDocument/2006/relationships/hyperlink" Target="file:///C:\Users\ADMIN\Desktop\Downloads\eyi0kp-ltcwly4d-8caee1d.html" TargetMode="External"/><Relationship Id="rId1184" Type="http://schemas.openxmlformats.org/officeDocument/2006/relationships/hyperlink" Target="file:///C:\Users\ADMIN\Desktop\Downloads\fef33f-lxplgt7i-324464d0.html" TargetMode="External"/><Relationship Id="rId2028" Type="http://schemas.openxmlformats.org/officeDocument/2006/relationships/hyperlink" Target="file:///C:\Users\ADMIN\Desktop\Downloads\fimo6w-lz5m8irq-93aab4c0.html" TargetMode="External"/><Relationship Id="rId2582" Type="http://schemas.openxmlformats.org/officeDocument/2006/relationships/hyperlink" Target="https://data.thienkhoi.com/Hang/Detail/g10hh3-lzcdh179-32c8de28" TargetMode="External"/><Relationship Id="rId554" Type="http://schemas.openxmlformats.org/officeDocument/2006/relationships/hyperlink" Target="file:///C:\Users\ADMIN\Desktop\Downloads\fwxq8p-lylzzap8-8b994f0.html" TargetMode="External"/><Relationship Id="rId761" Type="http://schemas.openxmlformats.org/officeDocument/2006/relationships/hyperlink" Target="https://data.thienkhoi.com/Hang/Detail/exbe99-lwreiwfh-cb9074df" TargetMode="External"/><Relationship Id="rId859" Type="http://schemas.openxmlformats.org/officeDocument/2006/relationships/hyperlink" Target="file:///C:\Users\ADMIN\Desktop\Downloads\g0dv1d-lyqochub-595a9d12.html" TargetMode="External"/><Relationship Id="rId1391" Type="http://schemas.openxmlformats.org/officeDocument/2006/relationships/hyperlink" Target="file:///C:\Users\ADMIN\Desktop\Downloads\ga83xy-lwing67g-7e444b5f.html" TargetMode="External"/><Relationship Id="rId1489" Type="http://schemas.openxmlformats.org/officeDocument/2006/relationships/hyperlink" Target="file:///C:\Users\ADMIN\Desktop\Downloads\clqw8r-lvryc0ft-d540dfe3.html" TargetMode="External"/><Relationship Id="rId1696" Type="http://schemas.openxmlformats.org/officeDocument/2006/relationships/hyperlink" Target="file:///C:\Users\ADMIN\Desktop\Downloads\ec6ax2-lywjjeuq-4d386483.html" TargetMode="External"/><Relationship Id="rId2235" Type="http://schemas.openxmlformats.org/officeDocument/2006/relationships/hyperlink" Target="HANG/KHACH/nhapho/TK-0F4513.html" TargetMode="External"/><Relationship Id="rId2442" Type="http://schemas.openxmlformats.org/officeDocument/2006/relationships/hyperlink" Target="https://data.thienkhoi.com/Hang/Detail/f5mka2-lzax2dsj-7f4008c5" TargetMode="External"/><Relationship Id="rId207" Type="http://schemas.openxmlformats.org/officeDocument/2006/relationships/hyperlink" Target="file:///C:\Users\ADMIN\Desktop\Downloads\f1flw6-lvcbp2h6-88ea2fad.html" TargetMode="External"/><Relationship Id="rId414" Type="http://schemas.openxmlformats.org/officeDocument/2006/relationships/hyperlink" Target="file:///C:\Users\ADMIN\Desktop\Downloads\gbi7ay-ltbij7j7-7e5db708.html" TargetMode="External"/><Relationship Id="rId621" Type="http://schemas.openxmlformats.org/officeDocument/2006/relationships/hyperlink" Target="file:///C:\Users\ADMIN\Desktop\Downloads\exbe99-lyo2jo01-500243b8.html" TargetMode="External"/><Relationship Id="rId1044" Type="http://schemas.openxmlformats.org/officeDocument/2006/relationships/hyperlink" Target="file:///C:\Users\ADMIN\Desktop\Downloads\gcu0y8-ly427rg4-4b682a93.html" TargetMode="External"/><Relationship Id="rId1251" Type="http://schemas.openxmlformats.org/officeDocument/2006/relationships/hyperlink" Target="file:///C:\Users\ADMIN\Desktop\Downloads\f1fmhi-lxfrely1-ca14e1c2.html" TargetMode="External"/><Relationship Id="rId1349" Type="http://schemas.openxmlformats.org/officeDocument/2006/relationships/hyperlink" Target="file:///C:\Users\ADMIN\Desktop\Downloads\f0gq2s-lx06iq15-3f437621.html" TargetMode="External"/><Relationship Id="rId2302" Type="http://schemas.openxmlformats.org/officeDocument/2006/relationships/hyperlink" Target="Downloads/60jauf-lz9pucoj-79b817df.html" TargetMode="External"/><Relationship Id="rId719" Type="http://schemas.openxmlformats.org/officeDocument/2006/relationships/hyperlink" Target="file:///C:\Users\ADMIN\Desktop\Downloads\f8168bab-e18a-42b2-bef3-212b3b122ecd.html" TargetMode="External"/><Relationship Id="rId926" Type="http://schemas.openxmlformats.org/officeDocument/2006/relationships/hyperlink" Target="file:///C:\Users\ADMIN\Desktop\Downloads\e1em9a-ltidh4qk-c6b08ad1.html" TargetMode="External"/><Relationship Id="rId1111" Type="http://schemas.openxmlformats.org/officeDocument/2006/relationships/hyperlink" Target="file:///C:\Users\ADMIN\Desktop\Downloads\g8jbe1-lxxe31t7-691376c7.html" TargetMode="External"/><Relationship Id="rId1556" Type="http://schemas.openxmlformats.org/officeDocument/2006/relationships/hyperlink" Target="file:///C:\Users\ADMIN\Desktop\Downloads\edxm07-luz7q498-e22132c3.html" TargetMode="External"/><Relationship Id="rId1763" Type="http://schemas.openxmlformats.org/officeDocument/2006/relationships/hyperlink" Target="file:///C:\Users\ADMIN\Desktop\Downloads\exbe99-lyzmgz6m-655a8b95.html" TargetMode="External"/><Relationship Id="rId1970" Type="http://schemas.openxmlformats.org/officeDocument/2006/relationships/hyperlink" Target="https://data.thienkhoi.com/Hang/Detail/ezd96o-lz5ls449-339b9958" TargetMode="External"/><Relationship Id="rId2607" Type="http://schemas.openxmlformats.org/officeDocument/2006/relationships/hyperlink" Target="Downloads/fedjlr-lzctp8dq-4230896a.html" TargetMode="External"/><Relationship Id="rId55" Type="http://schemas.openxmlformats.org/officeDocument/2006/relationships/hyperlink" Target="Downloads/exptfx-lwg9xtm0-d017bced.html" TargetMode="External"/><Relationship Id="rId1209" Type="http://schemas.openxmlformats.org/officeDocument/2006/relationships/hyperlink" Target="Downloads\ewr4fd-lxo8rpv8-30cbbe2.html" TargetMode="External"/><Relationship Id="rId1416" Type="http://schemas.openxmlformats.org/officeDocument/2006/relationships/hyperlink" Target="file:///C:\Users\ADMIN\Desktop\Downloads\fi1y4q-lwbue5d1-a084caf0.html" TargetMode="External"/><Relationship Id="rId1623" Type="http://schemas.openxmlformats.org/officeDocument/2006/relationships/hyperlink" Target="file:///C:\Users\ADMIN\Desktop\Downloads\gc1v5b-lytyi7kd-21401461.html" TargetMode="External"/><Relationship Id="rId1830" Type="http://schemas.openxmlformats.org/officeDocument/2006/relationships/hyperlink" Target="file:///C:\Users\ADMIN\Desktop\Downloads\fiihb2-lz0w7a3v-cc94e102.html" TargetMode="External"/><Relationship Id="rId1928" Type="http://schemas.openxmlformats.org/officeDocument/2006/relationships/hyperlink" Target="file:///C:\Users\ADMIN\Desktop\Downloads\fxte3z-lz3p31vs-44fee674.html" TargetMode="External"/><Relationship Id="rId2092" Type="http://schemas.openxmlformats.org/officeDocument/2006/relationships/hyperlink" Target="https://data.thienkhoi.com/Hang/Detail/g8jzqt-lz8ayw61-c36eea74" TargetMode="External"/><Relationship Id="rId271" Type="http://schemas.openxmlformats.org/officeDocument/2006/relationships/hyperlink" Target="file:///C:\Users\ADMIN\Desktop\Downloads\gayxn2-luktxxrd-e9c9d0a8.html" TargetMode="External"/><Relationship Id="rId2397" Type="http://schemas.openxmlformats.org/officeDocument/2006/relationships/hyperlink" Target="HANG\KHACH\nhapho\TK-D5E9A7.html" TargetMode="External"/><Relationship Id="rId131" Type="http://schemas.openxmlformats.org/officeDocument/2006/relationships/hyperlink" Target="file:///C:\Users\ADMIN\Desktop\Downloads\cw9oss-lw1volgf-63c238f1.html" TargetMode="External"/><Relationship Id="rId369" Type="http://schemas.openxmlformats.org/officeDocument/2006/relationships/hyperlink" Target="Downloads\g8oyo7-lts5hy6f-cfd5e9a7.html" TargetMode="External"/><Relationship Id="rId576" Type="http://schemas.openxmlformats.org/officeDocument/2006/relationships/hyperlink" Target="file:///C:\Users\ADMIN\Desktop\Downloads\ez29o4-lypn3mjz-ffda103a.html" TargetMode="External"/><Relationship Id="rId783" Type="http://schemas.openxmlformats.org/officeDocument/2006/relationships/hyperlink" Target="file:///C:\Users\ADMIN\Desktop\Downloads\exbe99-lwroz18e-ed12691a.html" TargetMode="External"/><Relationship Id="rId990" Type="http://schemas.openxmlformats.org/officeDocument/2006/relationships/hyperlink" Target="file:///C:\Users\ADMIN\Desktop\Downloads\gayxn2-lukyav2u-ac1f4ef1.html" TargetMode="External"/><Relationship Id="rId2257" Type="http://schemas.openxmlformats.org/officeDocument/2006/relationships/hyperlink" Target="https://data.thienkhoi.com/Hang/Detail/fi1y4q-lz9tfw94-84ae5b62" TargetMode="External"/><Relationship Id="rId2464" Type="http://schemas.openxmlformats.org/officeDocument/2006/relationships/hyperlink" Target="Downloads/f1fmhi-lzb8jyuh-28d52584.html" TargetMode="External"/><Relationship Id="rId229" Type="http://schemas.openxmlformats.org/officeDocument/2006/relationships/hyperlink" Target="Downloads\ec6ax2-lv6avjul-7a313f71.html" TargetMode="External"/><Relationship Id="rId436" Type="http://schemas.openxmlformats.org/officeDocument/2006/relationships/hyperlink" Target="file:///C:\Users\ADMIN\Desktop\Downloads\fhm0dz-lssnw4b5-23fcbbc.html" TargetMode="External"/><Relationship Id="rId643" Type="http://schemas.openxmlformats.org/officeDocument/2006/relationships/hyperlink" Target="Downloads\0981796969-1704257656590-e1450862.html" TargetMode="External"/><Relationship Id="rId1066" Type="http://schemas.openxmlformats.org/officeDocument/2006/relationships/hyperlink" Target="file:///C:\Users\ADMIN\Desktop\Downloads\fihm5e-ly2ucufb-75a1cc2.html" TargetMode="External"/><Relationship Id="rId1273" Type="http://schemas.openxmlformats.org/officeDocument/2006/relationships/hyperlink" Target="file:///C:\Users\ADMIN\Desktop\Downloads\gbi7ay-lxcz5r1d-1bf33785.html" TargetMode="External"/><Relationship Id="rId1480" Type="http://schemas.openxmlformats.org/officeDocument/2006/relationships/hyperlink" Target="file:///C:\Users\ADMIN\Desktop\Downloads\fhpvdm-lvulymcz-6953150f.html" TargetMode="External"/><Relationship Id="rId2117" Type="http://schemas.openxmlformats.org/officeDocument/2006/relationships/hyperlink" Target="https://data.thienkhoi.com/Hang/Detail/fpfsw7-lz7y3ik9-d047de4f" TargetMode="External"/><Relationship Id="rId2324" Type="http://schemas.openxmlformats.org/officeDocument/2006/relationships/hyperlink" Target="Downloads/g8jzqt-lz99fwuo-5fac9a27.html" TargetMode="External"/><Relationship Id="rId850" Type="http://schemas.openxmlformats.org/officeDocument/2006/relationships/hyperlink" Target="file:///C:\Users\ADMIN\Desktop\Downloads\f5r4nj-lyqy61xf-9bea5377.html" TargetMode="External"/><Relationship Id="rId948" Type="http://schemas.openxmlformats.org/officeDocument/2006/relationships/hyperlink" Target="file:///C:\Users\ADMIN\Desktop\Downloads\exptfx-ltpmxqqt-a3b2e767.html" TargetMode="External"/><Relationship Id="rId1133" Type="http://schemas.openxmlformats.org/officeDocument/2006/relationships/hyperlink" Target="file:///C:\Users\ADMIN\Desktop\Downloads\f1flw6-lxwpngpf-6973d5c5.html" TargetMode="External"/><Relationship Id="rId1578" Type="http://schemas.openxmlformats.org/officeDocument/2006/relationships/hyperlink" Target="file:///C:\Users\ADMIN\Desktop\Downloads\g8jbe1-lunugz5m-e7d75d79.html" TargetMode="External"/><Relationship Id="rId1785" Type="http://schemas.openxmlformats.org/officeDocument/2006/relationships/hyperlink" Target="file:///C:\Users\ADMIN\Desktop\Downloads\eor0jy-lyz8tkkp-cab41437.html" TargetMode="External"/><Relationship Id="rId1992" Type="http://schemas.openxmlformats.org/officeDocument/2006/relationships/hyperlink" Target="https://data.thienkhoi.com/Hang/Detail/f12r5s-lz508581-72d393f7" TargetMode="External"/><Relationship Id="rId2531" Type="http://schemas.openxmlformats.org/officeDocument/2006/relationships/hyperlink" Target="HANG/KHACH/nhapho/TK-C610AB.html" TargetMode="External"/><Relationship Id="rId2629" Type="http://schemas.openxmlformats.org/officeDocument/2006/relationships/hyperlink" Target="Downloads/d82g3w-lzcabd3e-987ec705.html" TargetMode="External"/><Relationship Id="rId77" Type="http://schemas.openxmlformats.org/officeDocument/2006/relationships/hyperlink" Target="file:///C:\Users\ADMIN\Desktop\Downloads\ex7awb-lyld06fl-8d4ad654.html" TargetMode="External"/><Relationship Id="rId503" Type="http://schemas.openxmlformats.org/officeDocument/2006/relationships/hyperlink" Target="file:///C:\Users\ADMIN\Desktop\Downloads\fhpvdm-lveouj5p-6e88d7b5.html" TargetMode="External"/><Relationship Id="rId710" Type="http://schemas.openxmlformats.org/officeDocument/2006/relationships/hyperlink" Target="Downloads\ex8kj0-lu73ee8t-162932d7.html" TargetMode="External"/><Relationship Id="rId808" Type="http://schemas.openxmlformats.org/officeDocument/2006/relationships/hyperlink" Target="file:///C:\Users\ADMIN\Desktop\Downloads\f1flw6-lysc1y29-cf988159.html" TargetMode="External"/><Relationship Id="rId1340" Type="http://schemas.openxmlformats.org/officeDocument/2006/relationships/hyperlink" Target="file:///C:\Users\ADMIN\Desktop\Downloads\g6wrqo-lwynje2v-d4c5c431.html" TargetMode="External"/><Relationship Id="rId1438" Type="http://schemas.openxmlformats.org/officeDocument/2006/relationships/hyperlink" Target="file:///C:\Users\ADMIN\Desktop\Downloads\exbe99-lw1w275u-c67aafd2.html" TargetMode="External"/><Relationship Id="rId1645" Type="http://schemas.openxmlformats.org/officeDocument/2006/relationships/hyperlink" Target="file:///C:\Users\ADMIN\Desktop\Downloads\ffthsa-lytgly8y-ecc3ce44.html" TargetMode="External"/><Relationship Id="rId1200" Type="http://schemas.openxmlformats.org/officeDocument/2006/relationships/hyperlink" Target="file:///C:\Users\ADMIN\Desktop\Downloads\exbe99-lxmze2sb-c60f4bb2.html" TargetMode="External"/><Relationship Id="rId1852" Type="http://schemas.openxmlformats.org/officeDocument/2006/relationships/hyperlink" Target="https://data.thienkhoi.com/Hang/Detail/5js71x-luz1vk55-9fea9a77" TargetMode="External"/><Relationship Id="rId1505" Type="http://schemas.openxmlformats.org/officeDocument/2006/relationships/hyperlink" Target="file:///C:\Users\ADMIN\Desktop\Downloads\f68z0l-lvkzv3ag-f9ef5db3.html" TargetMode="External"/><Relationship Id="rId1712" Type="http://schemas.openxmlformats.org/officeDocument/2006/relationships/hyperlink" Target="file:///C:\Users\ADMIN\Desktop\Downloads\g4ddd5-lyyilx7l-fd4b3911.html" TargetMode="External"/><Relationship Id="rId293" Type="http://schemas.openxmlformats.org/officeDocument/2006/relationships/hyperlink" Target="file:///C:\Users\ADMIN\Desktop\Downloads\ex5406-lughhgzm-9c621dea.html" TargetMode="External"/><Relationship Id="rId2181" Type="http://schemas.openxmlformats.org/officeDocument/2006/relationships/hyperlink" Target="Downloads/fm29v5-lz8dcf5h-46302732.html" TargetMode="External"/><Relationship Id="rId153" Type="http://schemas.openxmlformats.org/officeDocument/2006/relationships/hyperlink" Target="file:///C:\Users\ADMIN\Desktop\Downloads\ewqa9y-lvuydqbe-fb2d6abb.html" TargetMode="External"/><Relationship Id="rId360" Type="http://schemas.openxmlformats.org/officeDocument/2006/relationships/hyperlink" Target="Downloads\5s2skc-ltvnr73z-70244a94.html" TargetMode="External"/><Relationship Id="rId598" Type="http://schemas.openxmlformats.org/officeDocument/2006/relationships/hyperlink" Target="file:///C:\Users\ADMIN\Desktop\Downloads\fhrkzx-lyp7ke06-55063b37.html" TargetMode="External"/><Relationship Id="rId2041" Type="http://schemas.openxmlformats.org/officeDocument/2006/relationships/hyperlink" Target="file:///C:\Users\ADMIN\Desktop\Downloads\g8oyo7-lz6g4ci0-adedb668.html" TargetMode="External"/><Relationship Id="rId2279" Type="http://schemas.openxmlformats.org/officeDocument/2006/relationships/hyperlink" Target="https://data.thienkhoi.com/Hang/Detail/g8jbe1-lz9dq1na-4d0093b" TargetMode="External"/><Relationship Id="rId2486" Type="http://schemas.openxmlformats.org/officeDocument/2006/relationships/hyperlink" Target="Downloads/f04g19-lzb34lmi-3f2f4b94.html" TargetMode="External"/><Relationship Id="rId220" Type="http://schemas.openxmlformats.org/officeDocument/2006/relationships/hyperlink" Target="file:///C:\Users\ADMIN\Desktop\Downloads\d4iov9-lv98zcrm-55455966.html" TargetMode="External"/><Relationship Id="rId458" Type="http://schemas.openxmlformats.org/officeDocument/2006/relationships/hyperlink" Target="Downloads\g2441s-lrg7is74-48f699f5.html" TargetMode="External"/><Relationship Id="rId665" Type="http://schemas.openxmlformats.org/officeDocument/2006/relationships/hyperlink" Target="file:///C:\Users\ADMIN\Desktop\Downloads\exk52m-lrhk71tk-12dd9dfc.html" TargetMode="External"/><Relationship Id="rId872" Type="http://schemas.openxmlformats.org/officeDocument/2006/relationships/hyperlink" Target="file:///C:\Users\ADMIN\Desktop\Downloads\dzxv0g-lyjxpzse-f14ca563.html" TargetMode="External"/><Relationship Id="rId1088" Type="http://schemas.openxmlformats.org/officeDocument/2006/relationships/hyperlink" Target="file:///C:\Users\ADMIN\Desktop\Downloads\f3hvkm-lxzlbjdt-f75bd05d.html" TargetMode="External"/><Relationship Id="rId1295" Type="http://schemas.openxmlformats.org/officeDocument/2006/relationships/hyperlink" Target="Downloads\f1flw6-lxbiws3j-b344f04a.html" TargetMode="External"/><Relationship Id="rId2139" Type="http://schemas.openxmlformats.org/officeDocument/2006/relationships/hyperlink" Target="file:///C:\Users\ADMIN\Desktop\Downloads\ev0gfj-lz7yhlo5-cb06143b.html" TargetMode="External"/><Relationship Id="rId2346" Type="http://schemas.openxmlformats.org/officeDocument/2006/relationships/hyperlink" Target="HANG\KHACH\nhapho\TK-F53FD5.html" TargetMode="External"/><Relationship Id="rId2553" Type="http://schemas.openxmlformats.org/officeDocument/2006/relationships/hyperlink" Target="HANG/KHACH/nhapho/TK-F07406.html" TargetMode="External"/><Relationship Id="rId318" Type="http://schemas.openxmlformats.org/officeDocument/2006/relationships/hyperlink" Target="file:///C:\Users\ADMIN\Desktop\Downloads\69u288-lu9wsiro-56ef1fff.html" TargetMode="External"/><Relationship Id="rId525" Type="http://schemas.openxmlformats.org/officeDocument/2006/relationships/hyperlink" Target="file:///C:\Users\ADMIN\Desktop\Downloads\dz5rsi-lymvioat-de0587e2.html" TargetMode="External"/><Relationship Id="rId732" Type="http://schemas.openxmlformats.org/officeDocument/2006/relationships/hyperlink" Target="Downloads\cpno4h-lx7pp1j4-a14f0780.html" TargetMode="External"/><Relationship Id="rId1155" Type="http://schemas.openxmlformats.org/officeDocument/2006/relationships/hyperlink" Target="file:///C:\Users\ADMIN\Desktop\Downloads\fnwkdz-lxvfdc61-a913ac71.html" TargetMode="External"/><Relationship Id="rId1362" Type="http://schemas.openxmlformats.org/officeDocument/2006/relationships/hyperlink" Target="Downloads/eykbrx-lw0sjipo-a424c5e.html" TargetMode="External"/><Relationship Id="rId2206" Type="http://schemas.openxmlformats.org/officeDocument/2006/relationships/hyperlink" Target="HANG/KHACH/nhapho/TK-67A487.html" TargetMode="External"/><Relationship Id="rId2413" Type="http://schemas.openxmlformats.org/officeDocument/2006/relationships/hyperlink" Target="https://data.thienkhoi.com/Hang/Detail/f1fmhi-lzb8aucs-603327da" TargetMode="External"/><Relationship Id="rId2620" Type="http://schemas.openxmlformats.org/officeDocument/2006/relationships/hyperlink" Target="Downloads/exfxc7-lzcdpe4h-33458edb.html" TargetMode="External"/><Relationship Id="rId99" Type="http://schemas.openxmlformats.org/officeDocument/2006/relationships/hyperlink" Target="Downloads\fef33f-lwhndf0s-ee7d70e2.html" TargetMode="External"/><Relationship Id="rId1015" Type="http://schemas.openxmlformats.org/officeDocument/2006/relationships/hyperlink" Target="file:///C:\Users\ADMIN\Desktop\Downloads\d4iov9-ly8pgowf-411eb249.html" TargetMode="External"/><Relationship Id="rId1222" Type="http://schemas.openxmlformats.org/officeDocument/2006/relationships/hyperlink" Target="file:///C:\Users\ADMIN\Desktop\Downloads\fejck1-lxlj3p7n-2b66b4bd.html" TargetMode="External"/><Relationship Id="rId1667" Type="http://schemas.openxmlformats.org/officeDocument/2006/relationships/hyperlink" Target="file:///C:\Users\ADMIN\Desktop\Downloads\fef33f-lyx7odpa-5fd2c9bc.html" TargetMode="External"/><Relationship Id="rId1874" Type="http://schemas.openxmlformats.org/officeDocument/2006/relationships/hyperlink" Target="file:///C:\Users\ADMIN\Desktop\Downloads\exgycy-lz2ic9ha-829fb698.html" TargetMode="External"/><Relationship Id="rId1527" Type="http://schemas.openxmlformats.org/officeDocument/2006/relationships/hyperlink" Target="file:///C:\Users\ADMIN\Desktop\Downloads\f1flw6-lv882yft-d783ff56.html" TargetMode="External"/><Relationship Id="rId1734" Type="http://schemas.openxmlformats.org/officeDocument/2006/relationships/hyperlink" Target="file:///C:\Users\ADMIN\Desktop\Downloads\flm932-lyy3dgk7-8c20346a.html" TargetMode="External"/><Relationship Id="rId1941" Type="http://schemas.openxmlformats.org/officeDocument/2006/relationships/hyperlink" Target="file:///C:\Users\ADMIN\Desktop\Downloads\ga83xy-lz3izhlp-1e6b50be.html" TargetMode="External"/><Relationship Id="rId26" Type="http://schemas.openxmlformats.org/officeDocument/2006/relationships/hyperlink" Target="file:///C:\Users\ADMIN\Desktop\Downloads\gayxn2-lwrdg19t-4364727c.html" TargetMode="External"/><Relationship Id="rId175" Type="http://schemas.openxmlformats.org/officeDocument/2006/relationships/hyperlink" Target="Downloads\fwikbj-lvrucmn6-77ac0dc9.html" TargetMode="External"/><Relationship Id="rId1801" Type="http://schemas.openxmlformats.org/officeDocument/2006/relationships/hyperlink" Target="https://data.thienkhoi.com/Hang/Detail/exk52m-lvqsp1e1-4c7fcd81" TargetMode="External"/><Relationship Id="rId382" Type="http://schemas.openxmlformats.org/officeDocument/2006/relationships/hyperlink" Target="file:///C:\Users\ADMIN\Desktop\Downloads\ex7awb-ltpsa26x-9e9077d4.html" TargetMode="External"/><Relationship Id="rId687" Type="http://schemas.openxmlformats.org/officeDocument/2006/relationships/hyperlink" Target="file:///C:\Users\ADMIN\Desktop\Downloads\fm29v5-ls5wdn0o-38a1948a.html" TargetMode="External"/><Relationship Id="rId2063" Type="http://schemas.openxmlformats.org/officeDocument/2006/relationships/hyperlink" Target="https://data.thienkhoi.com/Hang/Detail/fihm5e-lz6vegup-421c2681" TargetMode="External"/><Relationship Id="rId2270" Type="http://schemas.openxmlformats.org/officeDocument/2006/relationships/hyperlink" Target="https://data.thienkhoi.com/Hang/Detail/cv0svx-lz9krnro-39791a5" TargetMode="External"/><Relationship Id="rId2368" Type="http://schemas.openxmlformats.org/officeDocument/2006/relationships/hyperlink" Target="HANG\KHACH\nhapho\TK-663213.html" TargetMode="External"/><Relationship Id="rId242" Type="http://schemas.openxmlformats.org/officeDocument/2006/relationships/hyperlink" Target="file:///C:\Users\ADMIN\Desktop\Downloads\fnwkdz-luwqe3p2-3a72a56a.html" TargetMode="External"/><Relationship Id="rId894" Type="http://schemas.openxmlformats.org/officeDocument/2006/relationships/hyperlink" Target="file:///C:\Users\ADMIN\Desktop\Downloads\exufjy-lyjjo4lz-699723d5.html" TargetMode="External"/><Relationship Id="rId1177" Type="http://schemas.openxmlformats.org/officeDocument/2006/relationships/hyperlink" Target="Downloads/fm29v5-lxonhena-7f401396.html" TargetMode="External"/><Relationship Id="rId2130" Type="http://schemas.openxmlformats.org/officeDocument/2006/relationships/hyperlink" Target="file:///C:\Users\ADMIN\Desktop\Downloads\fetkr6-lz7qewch-6e97bd0e.html" TargetMode="External"/><Relationship Id="rId2575" Type="http://schemas.openxmlformats.org/officeDocument/2006/relationships/hyperlink" Target="https://data.thienkhoi.com/Hang/Detail/d29syn-lzcgeze3-2704d287" TargetMode="External"/><Relationship Id="rId102" Type="http://schemas.openxmlformats.org/officeDocument/2006/relationships/hyperlink" Target="file:///C:\Users\ADMIN\Desktop\Downloads\g40zec-lwekcnv0-31493509.html" TargetMode="External"/><Relationship Id="rId547" Type="http://schemas.openxmlformats.org/officeDocument/2006/relationships/hyperlink" Target="Downloads\gc79kb-lymecq8e-956813d8.html" TargetMode="External"/><Relationship Id="rId754" Type="http://schemas.openxmlformats.org/officeDocument/2006/relationships/hyperlink" Target="file:///C:\Users\ADMIN\Desktop\Downloads\eyi0kp-lx5hly9r-b677a4cc.html" TargetMode="External"/><Relationship Id="rId961" Type="http://schemas.openxmlformats.org/officeDocument/2006/relationships/hyperlink" Target="file:///C:\Users\ADMIN\Desktop\Downloads\fgfx7c-ltwcdo4p-d15ede24.html" TargetMode="External"/><Relationship Id="rId1384" Type="http://schemas.openxmlformats.org/officeDocument/2006/relationships/hyperlink" Target="file:///C:\Users\ADMIN\Desktop\Downloads\ezshng-lwlym61g-2c2b0f55.html" TargetMode="External"/><Relationship Id="rId1591" Type="http://schemas.openxmlformats.org/officeDocument/2006/relationships/hyperlink" Target="file:///C:\Users\ADMIN\Desktop\Downloads\ev0gfj-luhw48kz-17c7cfe2.html" TargetMode="External"/><Relationship Id="rId1689" Type="http://schemas.openxmlformats.org/officeDocument/2006/relationships/hyperlink" Target="Downloads\fexc3r-lywn82g0-e05c87ca.html" TargetMode="External"/><Relationship Id="rId2228" Type="http://schemas.openxmlformats.org/officeDocument/2006/relationships/hyperlink" Target="HANG/KHACH/nhapho/TK-9074F1.html" TargetMode="External"/><Relationship Id="rId2435" Type="http://schemas.openxmlformats.org/officeDocument/2006/relationships/hyperlink" Target="https://data.thienkhoi.com/Hang/Detail/flm932-lzb1simk-5dce77ba" TargetMode="External"/><Relationship Id="rId2642" Type="http://schemas.openxmlformats.org/officeDocument/2006/relationships/hyperlink" Target="Downloads/ebou0d-lzc1ojdd-6d5db474.html" TargetMode="External"/><Relationship Id="rId90" Type="http://schemas.openxmlformats.org/officeDocument/2006/relationships/hyperlink" Target="file:///C:\Users\ADMIN\Desktop\Downloads\fgq80w-lyl0j0eo-f1d5a49a.html" TargetMode="External"/><Relationship Id="rId407" Type="http://schemas.openxmlformats.org/officeDocument/2006/relationships/hyperlink" Target="file:///C:\Users\ADMIN\Desktop\Downloads\f1flw6-lt8im5as-7ea46030.html" TargetMode="External"/><Relationship Id="rId614" Type="http://schemas.openxmlformats.org/officeDocument/2006/relationships/hyperlink" Target="file:///C:\Users\ADMIN\Desktop\Downloads\flm932-lyo6a4qe-fd23f044.html" TargetMode="External"/><Relationship Id="rId821" Type="http://schemas.openxmlformats.org/officeDocument/2006/relationships/hyperlink" Target="file:///C:\Users\ADMIN\Desktop\Downloads\ewr4fd-lys3fp1g-3d2816c8.html" TargetMode="External"/><Relationship Id="rId1037" Type="http://schemas.openxmlformats.org/officeDocument/2006/relationships/hyperlink" Target="file:///C:\Users\ADMIN\Desktop\Downloads\fxte3z-ly7jv4zs-c2631434.html" TargetMode="External"/><Relationship Id="rId1244" Type="http://schemas.openxmlformats.org/officeDocument/2006/relationships/hyperlink" Target="file:///C:\Users\ADMIN\Desktop\Downloads\6hianw-lxjx5izr-a3484fb.html" TargetMode="External"/><Relationship Id="rId1451" Type="http://schemas.openxmlformats.org/officeDocument/2006/relationships/hyperlink" Target="file:///C:\Users\ADMIN\Desktop\Downloads\ex8kj0-lw07uqzc-639941f5.html" TargetMode="External"/><Relationship Id="rId1896" Type="http://schemas.openxmlformats.org/officeDocument/2006/relationships/hyperlink" Target="file:///C:\Users\ADMIN\Desktop\Downloads\dvuwb1-luaxcab7-baecb72a.html" TargetMode="External"/><Relationship Id="rId2502" Type="http://schemas.openxmlformats.org/officeDocument/2006/relationships/hyperlink" Target="Downloads/fgq80w-lzask7qk-f7c0edec.html" TargetMode="External"/><Relationship Id="rId919" Type="http://schemas.openxmlformats.org/officeDocument/2006/relationships/hyperlink" Target="file:///C:\Users\ADMIN\Desktop\Downloads\fxblnb-ltdzxl5w-b5aa156e.html" TargetMode="External"/><Relationship Id="rId1104" Type="http://schemas.openxmlformats.org/officeDocument/2006/relationships/hyperlink" Target="file:///C:\Users\ADMIN\Desktop\Downloads\exk52m-lxx28dj5-eafed2b2.html" TargetMode="External"/><Relationship Id="rId1311" Type="http://schemas.openxmlformats.org/officeDocument/2006/relationships/hyperlink" Target="file:///C:\Users\ADMIN\Desktop\Downloads\clqw8r-lxa3f6ai-d6ae2fd.html" TargetMode="External"/><Relationship Id="rId1549" Type="http://schemas.openxmlformats.org/officeDocument/2006/relationships/hyperlink" Target="file:///C:\Users\ADMIN\Desktop\Downloads\gbhgm6-lv1qlpk1-17c81db5.html" TargetMode="External"/><Relationship Id="rId1756" Type="http://schemas.openxmlformats.org/officeDocument/2006/relationships/hyperlink" Target="file:///C:\Users\ADMIN\Desktop\Downloads\exfxc7-lyzqo72n-560f6043.html" TargetMode="External"/><Relationship Id="rId1963" Type="http://schemas.openxmlformats.org/officeDocument/2006/relationships/hyperlink" Target="https://data.thienkhoi.com/Hang/Detail/eyu2mq-lz69s0pm-bc7c09cc" TargetMode="External"/><Relationship Id="rId48" Type="http://schemas.openxmlformats.org/officeDocument/2006/relationships/hyperlink" Target="file:///C:\Users\ADMIN\Desktop\Downloads\f04g19-lwjd90xs-6583ab85.html" TargetMode="External"/><Relationship Id="rId1409" Type="http://schemas.openxmlformats.org/officeDocument/2006/relationships/hyperlink" Target="file:///C:\Users\ADMIN\Desktop\Downloads\fwikbj-lwf33297-b03f7633.html" TargetMode="External"/><Relationship Id="rId1616" Type="http://schemas.openxmlformats.org/officeDocument/2006/relationships/hyperlink" Target="Downloads\dz5rsi-ltv97504-93e52590.html" TargetMode="External"/><Relationship Id="rId1823" Type="http://schemas.openxmlformats.org/officeDocument/2006/relationships/hyperlink" Target="Downloads\fwxq8p-lz13aryo-61171dd5.html" TargetMode="External"/><Relationship Id="rId197" Type="http://schemas.openxmlformats.org/officeDocument/2006/relationships/hyperlink" Target="file:///C:\Users\ADMIN\Desktop\Downloads\excs3z-lvfdjspo-f61144ae.html" TargetMode="External"/><Relationship Id="rId2085" Type="http://schemas.openxmlformats.org/officeDocument/2006/relationships/hyperlink" Target="file:///C:\Users\ADMIN\Desktop\Downloads\fgq80w-lz6uvdjl-92d06191.html" TargetMode="External"/><Relationship Id="rId2292" Type="http://schemas.openxmlformats.org/officeDocument/2006/relationships/hyperlink" Target="Downloads/ezd96o-lza1qwya-9cb5cb5f.html" TargetMode="External"/><Relationship Id="rId264" Type="http://schemas.openxmlformats.org/officeDocument/2006/relationships/hyperlink" Target="file:///C:\Users\ADMIN\Desktop\Downloads\gcm8le-lup9b8b1-9851a8f8.html" TargetMode="External"/><Relationship Id="rId471" Type="http://schemas.openxmlformats.org/officeDocument/2006/relationships/hyperlink" Target="Downloads\filc6e-lrcv66x3-7367a487.html" TargetMode="External"/><Relationship Id="rId2152" Type="http://schemas.openxmlformats.org/officeDocument/2006/relationships/hyperlink" Target="file:///C:\Users\ADMIN\Desktop\Downloads\g8oyo7-lz87y3bz-dfcbc7c6.html" TargetMode="External"/><Relationship Id="rId2597" Type="http://schemas.openxmlformats.org/officeDocument/2006/relationships/hyperlink" Target="https://data.thienkhoi.com/Hang/Detail/gdf3ob-lzc4uuou-eaf02af1" TargetMode="External"/><Relationship Id="rId124" Type="http://schemas.openxmlformats.org/officeDocument/2006/relationships/hyperlink" Target="file:///C:\Users\ADMIN\Desktop\Downloads\fiihb2-lw61pmq5-8eea6a7b.html" TargetMode="External"/><Relationship Id="rId569" Type="http://schemas.openxmlformats.org/officeDocument/2006/relationships/hyperlink" Target="file:///C:\Users\ADMIN\Desktop\Downloads\fef33f-lypocgcn-2229239.html" TargetMode="External"/><Relationship Id="rId776" Type="http://schemas.openxmlformats.org/officeDocument/2006/relationships/hyperlink" Target="file:///C:\Users\ADMIN\Desktop\Downloads\g10hh3-lwuo5ol4-89fb4398.html" TargetMode="External"/><Relationship Id="rId983" Type="http://schemas.openxmlformats.org/officeDocument/2006/relationships/hyperlink" Target="Downloads\fef33f-lvs4ha84-3c40a962.html" TargetMode="External"/><Relationship Id="rId1199" Type="http://schemas.openxmlformats.org/officeDocument/2006/relationships/hyperlink" Target="file:///C:\Users\ADMIN\Desktop\Downloads\f1flw6-lxmwd1q0-e5815fce.html" TargetMode="External"/><Relationship Id="rId2457" Type="http://schemas.openxmlformats.org/officeDocument/2006/relationships/hyperlink" Target="https://data.thienkhoi.com/Hang/Detail/f5mka2-lza49tuy-fb807fa4" TargetMode="External"/><Relationship Id="rId2664" Type="http://schemas.openxmlformats.org/officeDocument/2006/relationships/hyperlink" Target="HANG/KHACH/nhapho/TK-4AFDD8.html" TargetMode="External"/><Relationship Id="rId331" Type="http://schemas.openxmlformats.org/officeDocument/2006/relationships/hyperlink" Target="file:///C:\Users\ADMIN\Desktop\Downloads\g2441s-lu6frtcq-15c67106.html" TargetMode="External"/><Relationship Id="rId429" Type="http://schemas.openxmlformats.org/officeDocument/2006/relationships/hyperlink" Target="Downloads/cpno4h-lsx8h17h-cda0b9fd.html" TargetMode="External"/><Relationship Id="rId636" Type="http://schemas.openxmlformats.org/officeDocument/2006/relationships/hyperlink" Target="file:///C:\Users\ADMIN\Desktop\Downloads\0935089952-1703737900092-de5e8139.html" TargetMode="External"/><Relationship Id="rId1059" Type="http://schemas.openxmlformats.org/officeDocument/2006/relationships/hyperlink" Target="file:///C:\Users\ADMIN\Desktop\Downloads\exfxc7-ly5kr3q7-eec885d1.html" TargetMode="External"/><Relationship Id="rId1266" Type="http://schemas.openxmlformats.org/officeDocument/2006/relationships/hyperlink" Target="file:///C:\Users\ADMIN\Desktop\Downloads\gayxn2-lxibx2zw-1b1cb181.html" TargetMode="External"/><Relationship Id="rId1473" Type="http://schemas.openxmlformats.org/officeDocument/2006/relationships/hyperlink" Target="file:///C:\Users\ADMIN\Desktop\Downloads\f3hvkm-lvwc66z3-849a8bc2.html" TargetMode="External"/><Relationship Id="rId2012" Type="http://schemas.openxmlformats.org/officeDocument/2006/relationships/hyperlink" Target="Downloads\6hianw-lz52coo6-dedf2049.html" TargetMode="External"/><Relationship Id="rId2317" Type="http://schemas.openxmlformats.org/officeDocument/2006/relationships/hyperlink" Target="Downloads/ewr4fd-lz9fta9y-87d284dc.html" TargetMode="External"/><Relationship Id="rId843" Type="http://schemas.openxmlformats.org/officeDocument/2006/relationships/hyperlink" Target="file:///C:\Users\ADMIN\Desktop\Downloads\fcmi2f-lyr1wr6c-bcebafdf.html" TargetMode="External"/><Relationship Id="rId1126" Type="http://schemas.openxmlformats.org/officeDocument/2006/relationships/hyperlink" Target="file:///C:\Users\ADMIN\Desktop\Downloads\clqw8r-lxvpbupc-42589c87.html" TargetMode="External"/><Relationship Id="rId1680" Type="http://schemas.openxmlformats.org/officeDocument/2006/relationships/hyperlink" Target="file:///C:\Users\ADMIN\Desktop\Downloads\cv0svx-lywsxmdp-abd6da78.html" TargetMode="External"/><Relationship Id="rId1778" Type="http://schemas.openxmlformats.org/officeDocument/2006/relationships/hyperlink" Target="Downloads\g8jbe1-lyzck6o8-3f93ce1b.html" TargetMode="External"/><Relationship Id="rId1985" Type="http://schemas.openxmlformats.org/officeDocument/2006/relationships/hyperlink" Target="https://data.thienkhoi.com/Hang/Detail/g4ribi-lz523r7e-dd0fe1ab" TargetMode="External"/><Relationship Id="rId2524" Type="http://schemas.openxmlformats.org/officeDocument/2006/relationships/hyperlink" Target="HANG/KHACH/nhapho/TK-1FE0E0.html" TargetMode="External"/><Relationship Id="rId703" Type="http://schemas.openxmlformats.org/officeDocument/2006/relationships/hyperlink" Target="Downloads\69u288-lszrq3wt-48238333.html" TargetMode="External"/><Relationship Id="rId910" Type="http://schemas.openxmlformats.org/officeDocument/2006/relationships/hyperlink" Target="file:///C:\Users\ADMIN\Desktop\Downloads\fnwkdz-lt6yak9t-3bb8c460.html" TargetMode="External"/><Relationship Id="rId1333" Type="http://schemas.openxmlformats.org/officeDocument/2006/relationships/hyperlink" Target="Downloads\60jauf-lx384zdg-8a2534c9.html" TargetMode="External"/><Relationship Id="rId1540" Type="http://schemas.openxmlformats.org/officeDocument/2006/relationships/hyperlink" Target="file:///C:\Users\ADMIN\Desktop\Downloads\fihx7t-lv4tik5g-8669fb7b.html" TargetMode="External"/><Relationship Id="rId1638" Type="http://schemas.openxmlformats.org/officeDocument/2006/relationships/hyperlink" Target="file:///C:\Users\ADMIN\Desktop\Downloads\g10hh3-lytmkvrv-1cee470d.html" TargetMode="External"/><Relationship Id="rId1400" Type="http://schemas.openxmlformats.org/officeDocument/2006/relationships/hyperlink" Target="file:///C:\Users\ADMIN\Desktop\Downloads\exbe99-lwdhxztk-e70fd328.html" TargetMode="External"/><Relationship Id="rId1845" Type="http://schemas.openxmlformats.org/officeDocument/2006/relationships/hyperlink" Target="file:///C:\Users\ADMIN\Desktop\Downloads\f1fmhi-lz0nazpw-fbf876fb.html" TargetMode="External"/><Relationship Id="rId1705" Type="http://schemas.openxmlformats.org/officeDocument/2006/relationships/hyperlink" Target="file:///C:\Users\ADMIN\Desktop\Downloads\f75bor-lywdl3yr-76178fa3.html" TargetMode="External"/><Relationship Id="rId1912" Type="http://schemas.openxmlformats.org/officeDocument/2006/relationships/hyperlink" Target="file:///C:\Users\ADMIN\Desktop\Downloads\fi1y4q-lz4c105r-faf504d9.html" TargetMode="External"/><Relationship Id="rId286" Type="http://schemas.openxmlformats.org/officeDocument/2006/relationships/hyperlink" Target="file:///C:\Users\ADMIN\Desktop\Downloads\gbi7ay-lujfgw4j-53ba18e.html" TargetMode="External"/><Relationship Id="rId493" Type="http://schemas.openxmlformats.org/officeDocument/2006/relationships/hyperlink" Target="file:///C:\Users\ADMIN\Desktop\Downloads\0912865558-1703937961911-df9ecbe2.html" TargetMode="External"/><Relationship Id="rId2174" Type="http://schemas.openxmlformats.org/officeDocument/2006/relationships/hyperlink" Target="https://data.thienkhoi.com/Hang/Detail/ev0gfj-lz8gdrur-e17b9027" TargetMode="External"/><Relationship Id="rId2381" Type="http://schemas.openxmlformats.org/officeDocument/2006/relationships/hyperlink" Target="HANG\KHACH\nhapho\TK-31C8C7.html" TargetMode="External"/><Relationship Id="rId146" Type="http://schemas.openxmlformats.org/officeDocument/2006/relationships/hyperlink" Target="file:///C:\Users\ADMIN\Desktop\Downloads\f753m6-lvxmr0q9-8fadab73.html" TargetMode="External"/><Relationship Id="rId353" Type="http://schemas.openxmlformats.org/officeDocument/2006/relationships/hyperlink" Target="file:///C:\Users\ADMIN\Desktop\Downloads\fhrkzx-lu12avq6-6fd84f3.html" TargetMode="External"/><Relationship Id="rId560" Type="http://schemas.openxmlformats.org/officeDocument/2006/relationships/hyperlink" Target="file:///C:\Users\ADMIN\Desktop\Downloads\f3hvkm-lx1mol0e-ed241f8f.html" TargetMode="External"/><Relationship Id="rId798" Type="http://schemas.openxmlformats.org/officeDocument/2006/relationships/hyperlink" Target="file:///C:\Users\ADMIN\Desktop\Downloads\fiyu4x-lyskzayq-130f81d4.html" TargetMode="External"/><Relationship Id="rId1190" Type="http://schemas.openxmlformats.org/officeDocument/2006/relationships/hyperlink" Target="file:///C:\Users\ADMIN\Desktop\Downloads\g15a8r-lxpxo8fr-dced0ab4.html" TargetMode="External"/><Relationship Id="rId2034" Type="http://schemas.openxmlformats.org/officeDocument/2006/relationships/hyperlink" Target="file:///C:\Users\ADMIN\Desktop\Downloads\eor0jy-lz6byh7m-74410bd2.html" TargetMode="External"/><Relationship Id="rId2241" Type="http://schemas.openxmlformats.org/officeDocument/2006/relationships/hyperlink" Target="HANG/KHACH/nhapho/TK-077934.html" TargetMode="External"/><Relationship Id="rId2479" Type="http://schemas.openxmlformats.org/officeDocument/2006/relationships/hyperlink" Target="Downloads/cv0svx-lzb5ux0q-5fc1efa4.html" TargetMode="External"/><Relationship Id="rId213" Type="http://schemas.openxmlformats.org/officeDocument/2006/relationships/hyperlink" Target="file:///C:\Users\ADMIN\Desktop\Downloads\ezbi8a-lv7rivrq-249c2ad4.html" TargetMode="External"/><Relationship Id="rId420" Type="http://schemas.openxmlformats.org/officeDocument/2006/relationships/hyperlink" Target="Downloads\60jauf-lt2w67wm-f0b3c14.html" TargetMode="External"/><Relationship Id="rId658" Type="http://schemas.openxmlformats.org/officeDocument/2006/relationships/hyperlink" Target="file:///C:\Users\ADMIN\Desktop\Downloads\0917015379-1704693990494-ce5aa9ae.html" TargetMode="External"/><Relationship Id="rId865" Type="http://schemas.openxmlformats.org/officeDocument/2006/relationships/hyperlink" Target="file:///C:\Users\ADMIN\Desktop\Downloads\fm29v5-lyk5ctd5-516997cf.html" TargetMode="External"/><Relationship Id="rId1050" Type="http://schemas.openxmlformats.org/officeDocument/2006/relationships/hyperlink" Target="file:///C:\Users\ADMIN\Desktop\Downloads\6hianw-ly4i8jyi-9623a451.html" TargetMode="External"/><Relationship Id="rId1288" Type="http://schemas.openxmlformats.org/officeDocument/2006/relationships/hyperlink" Target="file:///C:\Users\ADMIN\Desktop\Downloads\exbe99-lxb9gv6i-ef4c54a1.html" TargetMode="External"/><Relationship Id="rId1495" Type="http://schemas.openxmlformats.org/officeDocument/2006/relationships/hyperlink" Target="file:///C:\Users\ADMIN\Desktop\Downloads\gc1v5b-lvq3u1qt-265ecbf9.html" TargetMode="External"/><Relationship Id="rId2101" Type="http://schemas.openxmlformats.org/officeDocument/2006/relationships/hyperlink" Target="https://data.thienkhoi.com/Hang/Detail/g63r4o-lz888xso-e49d294d" TargetMode="External"/><Relationship Id="rId2339" Type="http://schemas.openxmlformats.org/officeDocument/2006/relationships/hyperlink" Target="HANG/KHACH/nhapho/TK-DB6455.html" TargetMode="External"/><Relationship Id="rId2546" Type="http://schemas.openxmlformats.org/officeDocument/2006/relationships/hyperlink" Target="HANG/KHACH/nhapho/TK-62F1B3.html" TargetMode="External"/><Relationship Id="rId518" Type="http://schemas.openxmlformats.org/officeDocument/2006/relationships/hyperlink" Target="file:///C:\Users\ADMIN\Desktop\Downloads\ex7awb-lyn11l5g-efa22cf8.html" TargetMode="External"/><Relationship Id="rId725" Type="http://schemas.openxmlformats.org/officeDocument/2006/relationships/hyperlink" Target="Downloads\g2441s-lx6zp6ul-7788226e.html" TargetMode="External"/><Relationship Id="rId932" Type="http://schemas.openxmlformats.org/officeDocument/2006/relationships/hyperlink" Target="Downloads\f1flw6-ltmo8fy0-5240ebde.html" TargetMode="External"/><Relationship Id="rId1148" Type="http://schemas.openxmlformats.org/officeDocument/2006/relationships/hyperlink" Target="file:///C:\Users\ADMIN\Desktop\Downloads\exl8uh-lxuhjjy2-4a54e88a.html" TargetMode="External"/><Relationship Id="rId1355" Type="http://schemas.openxmlformats.org/officeDocument/2006/relationships/hyperlink" Target="file:///C:\Users\ADMIN\Desktop\Downloads\g8jbe1-lwljy6wd-ade52c23.html" TargetMode="External"/><Relationship Id="rId1562" Type="http://schemas.openxmlformats.org/officeDocument/2006/relationships/hyperlink" Target="file:///C:\Users\ADMIN\Desktop\Downloads\fihx7t-luuneh5e-ff4bd7c1.html" TargetMode="External"/><Relationship Id="rId2406" Type="http://schemas.openxmlformats.org/officeDocument/2006/relationships/hyperlink" Target="https://data.thienkhoi.com/Hang/Detail/6hianw-lzbai838-471f4a13" TargetMode="External"/><Relationship Id="rId2613" Type="http://schemas.openxmlformats.org/officeDocument/2006/relationships/hyperlink" Target="Downloads/fejv9u-lzch875l-6abb0218.html" TargetMode="External"/><Relationship Id="rId1008" Type="http://schemas.openxmlformats.org/officeDocument/2006/relationships/hyperlink" Target="file:///C:\Users\ADMIN\Desktop\Downloads\fedjlr-ly8dkvgz-3492065e.html" TargetMode="External"/><Relationship Id="rId1215" Type="http://schemas.openxmlformats.org/officeDocument/2006/relationships/hyperlink" Target="file:///C:\Users\ADMIN\Desktop\Downloads\eykbrx-lxkiktok-d666d661.html" TargetMode="External"/><Relationship Id="rId1422" Type="http://schemas.openxmlformats.org/officeDocument/2006/relationships/hyperlink" Target="file:///C:\Users\ADMIN\Desktop\Downloads\exjeg2-lw7o8gg4-42cfce30.html" TargetMode="External"/><Relationship Id="rId1867" Type="http://schemas.openxmlformats.org/officeDocument/2006/relationships/hyperlink" Target="file:///C:\Users\ADMIN\Desktop\Downloads\5s2skc-lz2rq32w-63d449fe.html" TargetMode="External"/><Relationship Id="rId61" Type="http://schemas.openxmlformats.org/officeDocument/2006/relationships/hyperlink" Target="file:///C:\Users\ADMIN\Desktop\Downloads\f04947-lwhk2k12-87474ba6.html" TargetMode="External"/><Relationship Id="rId1727" Type="http://schemas.openxmlformats.org/officeDocument/2006/relationships/hyperlink" Target="file:///C:\Users\ADMIN\Desktop\Downloads\fpfsw7-lyy43rbh-a943a58c.html" TargetMode="External"/><Relationship Id="rId1934" Type="http://schemas.openxmlformats.org/officeDocument/2006/relationships/hyperlink" Target="file:///C:\Users\ADMIN\Desktop\Downloads\ez29o4-lz3knv3p-2da669f8.html" TargetMode="External"/><Relationship Id="rId19" Type="http://schemas.openxmlformats.org/officeDocument/2006/relationships/hyperlink" Target="Downloads\dzxv0g-lxd131t3-f5026b.html" TargetMode="External"/><Relationship Id="rId2196" Type="http://schemas.openxmlformats.org/officeDocument/2006/relationships/hyperlink" Target="HANG\KHACH\nhapho\TK-61502C.html" TargetMode="External"/><Relationship Id="rId168" Type="http://schemas.openxmlformats.org/officeDocument/2006/relationships/hyperlink" Target="file:///C:\Users\ADMIN\Desktop\Downloads\gcm8le-lvtoj0ov-13ca1931.html" TargetMode="External"/><Relationship Id="rId375" Type="http://schemas.openxmlformats.org/officeDocument/2006/relationships/hyperlink" Target="file:///C:\Users\ADMIN\Desktop\Downloads\fauvbr-ltmtljua-38c5c9f5.html" TargetMode="External"/><Relationship Id="rId582" Type="http://schemas.openxmlformats.org/officeDocument/2006/relationships/hyperlink" Target="file:///C:\Users\ADMIN\Desktop\Downloads\f1fc71-lypjylts-767b5d25.html" TargetMode="External"/><Relationship Id="rId2056" Type="http://schemas.openxmlformats.org/officeDocument/2006/relationships/hyperlink" Target="https://data.thienkhoi.com/Hang/Detail/f1rzb8-lu9d4ip0-d243043c" TargetMode="External"/><Relationship Id="rId2263" Type="http://schemas.openxmlformats.org/officeDocument/2006/relationships/hyperlink" Target="https://data.thienkhoi.com/Hang/Detail/dzxv0g-lz9pro54-7065ae97" TargetMode="External"/><Relationship Id="rId2470" Type="http://schemas.openxmlformats.org/officeDocument/2006/relationships/hyperlink" Target="Downloads/g8jbe1-lzb846ju-48497c36.html" TargetMode="External"/><Relationship Id="rId3" Type="http://schemas.openxmlformats.org/officeDocument/2006/relationships/hyperlink" Target="https://data.thienkhoi.com/Hang/Detail/ech0lo-lxlup9u4-3a2ddf1f" TargetMode="External"/><Relationship Id="rId235" Type="http://schemas.openxmlformats.org/officeDocument/2006/relationships/hyperlink" Target="file:///C:\Users\ADMIN\Desktop\Downloads\fihm5e-lv2057i4-f9e95acc.html" TargetMode="External"/><Relationship Id="rId442" Type="http://schemas.openxmlformats.org/officeDocument/2006/relationships/hyperlink" Target="file:///C:\Users\ADMIN\Desktop\Downloads\g2441s-lrveotqi-517258f3.html" TargetMode="External"/><Relationship Id="rId887" Type="http://schemas.openxmlformats.org/officeDocument/2006/relationships/hyperlink" Target="file:///C:\Users\ADMIN\Desktop\Downloads\flm932-lyjm2gag-f1a3dcf5.html" TargetMode="External"/><Relationship Id="rId1072" Type="http://schemas.openxmlformats.org/officeDocument/2006/relationships/hyperlink" Target="Downloads\fef33f-ly07kxk8-9d06ae34.html" TargetMode="External"/><Relationship Id="rId2123" Type="http://schemas.openxmlformats.org/officeDocument/2006/relationships/hyperlink" Target="https://data.thienkhoi.com/Hang/Detail/f1fc71-lz7r3ajt-b30a2059" TargetMode="External"/><Relationship Id="rId2330" Type="http://schemas.openxmlformats.org/officeDocument/2006/relationships/hyperlink" Target="Downloads/exbe99-lz92p4b5-6b903faa.html" TargetMode="External"/><Relationship Id="rId2568" Type="http://schemas.openxmlformats.org/officeDocument/2006/relationships/hyperlink" Target="https://data.thienkhoi.com/Hang/Detail/g4ddd5-lzcn0zis-f7a1c73a" TargetMode="External"/><Relationship Id="rId302" Type="http://schemas.openxmlformats.org/officeDocument/2006/relationships/hyperlink" Target="file:///C:\Users\ADMIN\Desktop\Downloads\dzxv0g-luid8t7p-b89ef408.html" TargetMode="External"/><Relationship Id="rId747" Type="http://schemas.openxmlformats.org/officeDocument/2006/relationships/hyperlink" Target="file:///C:\Users\ADMIN\Desktop\Downloads\exk52m-lx4j1x76-642ffb92.html" TargetMode="External"/><Relationship Id="rId954" Type="http://schemas.openxmlformats.org/officeDocument/2006/relationships/hyperlink" Target="file:///C:\Users\ADMIN\Desktop\Downloads\g8jbe1-lts7wl6k-5627320a.html" TargetMode="External"/><Relationship Id="rId1377" Type="http://schemas.openxmlformats.org/officeDocument/2006/relationships/hyperlink" Target="file:///C:\Users\ADMIN\Desktop\Downloads\f1js0t-lwprtznc-f6859afb.html" TargetMode="External"/><Relationship Id="rId1584" Type="http://schemas.openxmlformats.org/officeDocument/2006/relationships/hyperlink" Target="file:///C:\Users\ADMIN\Desktop\Downloads\dz5rsi-lujjlefd-c90f54ea.html" TargetMode="External"/><Relationship Id="rId1791" Type="http://schemas.openxmlformats.org/officeDocument/2006/relationships/hyperlink" Target="Downloads/f5eyh6-lwolt8nm-c3aa2e4c.html" TargetMode="External"/><Relationship Id="rId2428" Type="http://schemas.openxmlformats.org/officeDocument/2006/relationships/hyperlink" Target="https://data.thienkhoi.com/Hang/Detail/fiihb2-lzb4rtxg-5d9b15cf" TargetMode="External"/><Relationship Id="rId2635" Type="http://schemas.openxmlformats.org/officeDocument/2006/relationships/hyperlink" Target="Downloads/exfxc7-lzc50irm-7271d5f5.html" TargetMode="External"/><Relationship Id="rId83" Type="http://schemas.openxmlformats.org/officeDocument/2006/relationships/hyperlink" Target="file:///C:\Users\ADMIN\Desktop\Downloads\bnj8kn-lyl79g6j-e58269f3.html" TargetMode="External"/><Relationship Id="rId607" Type="http://schemas.openxmlformats.org/officeDocument/2006/relationships/hyperlink" Target="file:///C:\Users\ADMIN\Desktop\Downloads\ex7awb-lyofenk3-a118452a.html" TargetMode="External"/><Relationship Id="rId814" Type="http://schemas.openxmlformats.org/officeDocument/2006/relationships/hyperlink" Target="file:///C:\Users\ADMIN\Desktop\Downloads\gayxn2-lys7b4qo-246451a7.html" TargetMode="External"/><Relationship Id="rId1237" Type="http://schemas.openxmlformats.org/officeDocument/2006/relationships/hyperlink" Target="Downloads\g8jbe1-lxivchtt-c16c401c.html" TargetMode="External"/><Relationship Id="rId1444" Type="http://schemas.openxmlformats.org/officeDocument/2006/relationships/hyperlink" Target="file:///C:\Users\ADMIN\Desktop\Downloads\f3hvkm-lw3n3xpu-663e506a.html" TargetMode="External"/><Relationship Id="rId1651" Type="http://schemas.openxmlformats.org/officeDocument/2006/relationships/hyperlink" Target="file:///C:\Users\ADMIN\Desktop\Downloads\g3hdbj-lyvg5yky-20e4edb4.html" TargetMode="External"/><Relationship Id="rId1889" Type="http://schemas.openxmlformats.org/officeDocument/2006/relationships/hyperlink" Target="file:///C:\Users\ADMIN\Desktop\Downloads\fgq80w-lz21ehiq-a7afe301.html" TargetMode="External"/><Relationship Id="rId1304" Type="http://schemas.openxmlformats.org/officeDocument/2006/relationships/hyperlink" Target="file:///C:\Users\ADMIN\Desktop\Downloads\exufjy-lx8v2l20-c24f8b3d.html" TargetMode="External"/><Relationship Id="rId1511" Type="http://schemas.openxmlformats.org/officeDocument/2006/relationships/hyperlink" Target="file:///C:\Users\ADMIN\Desktop\Downloads\6hianw-lvgejdky-2158c974.html" TargetMode="External"/><Relationship Id="rId1749" Type="http://schemas.openxmlformats.org/officeDocument/2006/relationships/hyperlink" Target="file:///C:\Users\ADMIN\Desktop\Downloads\fi1y4q-lyxu1j9a-150713c5.html" TargetMode="External"/><Relationship Id="rId1956" Type="http://schemas.openxmlformats.org/officeDocument/2006/relationships/hyperlink" Target="https://data.thienkhoi.com/Hang/Detail/d82g3w-lz6fn9gw-75c16912" TargetMode="External"/><Relationship Id="rId1609" Type="http://schemas.openxmlformats.org/officeDocument/2006/relationships/hyperlink" Target="file:///C:\Users\ADMIN\Desktop\Downloads\fm29v5-lu70dxme-b019127.html" TargetMode="External"/><Relationship Id="rId1816" Type="http://schemas.openxmlformats.org/officeDocument/2006/relationships/hyperlink" Target="file:///C:\Users\ADMIN\Desktop\Downloads\f12r5s-lz18n1jf-4ddf9903.html" TargetMode="External"/><Relationship Id="rId10" Type="http://schemas.openxmlformats.org/officeDocument/2006/relationships/hyperlink" Target="https://data.thienkhoi.com/Hang/Detail/exfxc7-ly8lg8co-96a0ab46" TargetMode="External"/><Relationship Id="rId397" Type="http://schemas.openxmlformats.org/officeDocument/2006/relationships/hyperlink" Target="file:///C:\Users\ADMIN\Desktop\Downloads\gayxn2-ltchro98-179fd72.html" TargetMode="External"/><Relationship Id="rId2078" Type="http://schemas.openxmlformats.org/officeDocument/2006/relationships/hyperlink" Target="file:///C:\Users\ADMIN\Desktop\Downloads\f57086-lz6qc0k2-e8501141.html" TargetMode="External"/><Relationship Id="rId2285" Type="http://schemas.openxmlformats.org/officeDocument/2006/relationships/hyperlink" Target="https://data.thienkhoi.com/Hang/Detail/g8jzqt-lz99fwuo-5fac9a27" TargetMode="External"/><Relationship Id="rId2492" Type="http://schemas.openxmlformats.org/officeDocument/2006/relationships/hyperlink" Target="Downloads/f56m97-lzazsfyl-130a273b.html" TargetMode="External"/><Relationship Id="rId257" Type="http://schemas.openxmlformats.org/officeDocument/2006/relationships/hyperlink" Target="Downloads\gayxn2-lutpaeec-4cc1ff25.html" TargetMode="External"/><Relationship Id="rId464" Type="http://schemas.openxmlformats.org/officeDocument/2006/relationships/hyperlink" Target="file:///C:\Users\ADMIN\Desktop\Downloads\ech0lo-lrkfwf9k-f93740e3.html" TargetMode="External"/><Relationship Id="rId1094" Type="http://schemas.openxmlformats.org/officeDocument/2006/relationships/hyperlink" Target="file:///C:\Users\ADMIN\Desktop\Downloads\g2441s-lxzt89kq-529932f1.html" TargetMode="External"/><Relationship Id="rId2145" Type="http://schemas.openxmlformats.org/officeDocument/2006/relationships/hyperlink" Target="file:///C:\Users\ADMIN\Desktop\Downloads\ejxg0r-lz8001f7-3519e5e1.html" TargetMode="External"/><Relationship Id="rId117" Type="http://schemas.openxmlformats.org/officeDocument/2006/relationships/hyperlink" Target="Downloads\gayxn2-lw3nhzue-df00e198.html" TargetMode="External"/><Relationship Id="rId671" Type="http://schemas.openxmlformats.org/officeDocument/2006/relationships/hyperlink" Target="file:///C:\Users\ADMIN\Desktop\Downloads\gcm8le-lrgebkgc-282ed2eb.html" TargetMode="External"/><Relationship Id="rId769" Type="http://schemas.openxmlformats.org/officeDocument/2006/relationships/hyperlink" Target="file:///C:\Users\ADMIN\Desktop\Downloads\dzxv0g-lwxc911u-bd769348.html" TargetMode="External"/><Relationship Id="rId976" Type="http://schemas.openxmlformats.org/officeDocument/2006/relationships/hyperlink" Target="Downloads\eor0jy-lru8nbo3-8229ab42.html" TargetMode="External"/><Relationship Id="rId1399" Type="http://schemas.openxmlformats.org/officeDocument/2006/relationships/hyperlink" Target="file:///C:\Users\ADMIN\Desktop\Downloads\g10hh3-lwde47ef-857519fb.html" TargetMode="External"/><Relationship Id="rId2352" Type="http://schemas.openxmlformats.org/officeDocument/2006/relationships/hyperlink" Target="HANG\KHACH\nhapho\TK-A8BADA.html" TargetMode="External"/><Relationship Id="rId2657" Type="http://schemas.openxmlformats.org/officeDocument/2006/relationships/hyperlink" Target="HANG/KHACH/nhapho/TK-00E198.html" TargetMode="External"/><Relationship Id="rId324" Type="http://schemas.openxmlformats.org/officeDocument/2006/relationships/hyperlink" Target="file:///C:\Users\ADMIN\Desktop\Downloads\cw9oss-lub3usky-e73795f7.html" TargetMode="External"/><Relationship Id="rId531" Type="http://schemas.openxmlformats.org/officeDocument/2006/relationships/hyperlink" Target="file:///C:\Users\ADMIN\Desktop\Downloads\dz5rsi-lymqdkg4-b9c0cde5.html" TargetMode="External"/><Relationship Id="rId629" Type="http://schemas.openxmlformats.org/officeDocument/2006/relationships/hyperlink" Target="file:///C:\Users\ADMIN\Desktop\Downloads\fm29v5-lynv7agg-ee3dbe90.html" TargetMode="External"/><Relationship Id="rId1161" Type="http://schemas.openxmlformats.org/officeDocument/2006/relationships/hyperlink" Target="file:///C:\Users\ADMIN\Desktop\Downloads\g2441s-lxr4x7gk-26642b94.html" TargetMode="External"/><Relationship Id="rId1259" Type="http://schemas.openxmlformats.org/officeDocument/2006/relationships/hyperlink" Target="file:///C:\Users\ADMIN\Desktop\Downloads\6hianw-lxgz1cmu-d578c7f1.html" TargetMode="External"/><Relationship Id="rId1466" Type="http://schemas.openxmlformats.org/officeDocument/2006/relationships/hyperlink" Target="file:///C:\Users\ADMIN\Desktop\Downloads\exbe99-lvxx3gqf-ea1ea19.html" TargetMode="External"/><Relationship Id="rId2005" Type="http://schemas.openxmlformats.org/officeDocument/2006/relationships/hyperlink" Target="file:///C:\Users\ADMIN\Desktop\Downloads\f12r5s-lz508581-72d393f7.html" TargetMode="External"/><Relationship Id="rId2212" Type="http://schemas.openxmlformats.org/officeDocument/2006/relationships/hyperlink" Target="HANG/KHACH/nhapho/TK-55C58D.html" TargetMode="External"/><Relationship Id="rId836" Type="http://schemas.openxmlformats.org/officeDocument/2006/relationships/hyperlink" Target="file:///C:\Users\ADMIN\Desktop\Downloads\f073us-lyr4ddwp-c3d7733a.html" TargetMode="External"/><Relationship Id="rId1021" Type="http://schemas.openxmlformats.org/officeDocument/2006/relationships/hyperlink" Target="file:///C:\Users\ADMIN\Desktop\Downloads\f0gq2s-ly9s7lce-f2e2ddf4.html" TargetMode="External"/><Relationship Id="rId1119" Type="http://schemas.openxmlformats.org/officeDocument/2006/relationships/hyperlink" Target="file:///C:\Users\ADMIN\Desktop\Downloads\exufjy-lxvi6u2t-f8896a53.html" TargetMode="External"/><Relationship Id="rId1673" Type="http://schemas.openxmlformats.org/officeDocument/2006/relationships/hyperlink" Target="file:///C:\Users\ADMIN\Desktop\Downloads\eva6c5-lyx1ks4p-7cdf56a4.html" TargetMode="External"/><Relationship Id="rId1880" Type="http://schemas.openxmlformats.org/officeDocument/2006/relationships/hyperlink" Target="file:///C:\Users\ADMIN\Desktop\Downloads\ga83xy-lz2ca7ry-d2e2a5d2.html" TargetMode="External"/><Relationship Id="rId1978" Type="http://schemas.openxmlformats.org/officeDocument/2006/relationships/hyperlink" Target="https://data.thienkhoi.com/Hang/Detail/exgycy-lz59g3wj-7ff48c7c" TargetMode="External"/><Relationship Id="rId2517" Type="http://schemas.openxmlformats.org/officeDocument/2006/relationships/hyperlink" Target="HANG/KHACH/nhapho/TK-E79ECA.html" TargetMode="External"/><Relationship Id="rId903" Type="http://schemas.openxmlformats.org/officeDocument/2006/relationships/hyperlink" Target="file:///C:\Users\ADMIN\Desktop\Downloads\f0jakc-lswo5w57-7a4732fe.html" TargetMode="External"/><Relationship Id="rId1326" Type="http://schemas.openxmlformats.org/officeDocument/2006/relationships/hyperlink" Target="file:///C:\Users\ADMIN\Desktop\Downloads\exjeg2-lx1qkr9f-df06f5f2.html" TargetMode="External"/><Relationship Id="rId1533" Type="http://schemas.openxmlformats.org/officeDocument/2006/relationships/hyperlink" Target="file:///C:\Users\ADMIN\Desktop\Downloads\f5eyh6-lv2jq2s8-84a977f2.html" TargetMode="External"/><Relationship Id="rId1740" Type="http://schemas.openxmlformats.org/officeDocument/2006/relationships/hyperlink" Target="file:///C:\Users\ADMIN\Desktop\Downloads\exfxc7-lyxz1cj1-a5c6959d.html" TargetMode="External"/><Relationship Id="rId32" Type="http://schemas.openxmlformats.org/officeDocument/2006/relationships/hyperlink" Target="Downloads\fhgko8-lwp3y22m-45e6d195.html" TargetMode="External"/><Relationship Id="rId1600" Type="http://schemas.openxmlformats.org/officeDocument/2006/relationships/hyperlink" Target="file:///C:\Users\ADMIN\Desktop\Downloads\f753m6-lufaim51-3bdb504a.html" TargetMode="External"/><Relationship Id="rId1838" Type="http://schemas.openxmlformats.org/officeDocument/2006/relationships/hyperlink" Target="file:///C:\Users\ADMIN\Desktop\Downloads\f1fme4-lz0qsm1u-7a2303de.html" TargetMode="External"/><Relationship Id="rId181" Type="http://schemas.openxmlformats.org/officeDocument/2006/relationships/hyperlink" Target="Downloads\cpno4h-lvp7ny5z-6bf61388.html" TargetMode="External"/><Relationship Id="rId1905" Type="http://schemas.openxmlformats.org/officeDocument/2006/relationships/hyperlink" Target="https://data.thienkhoi.com/Hang/Detail/ex8kj0-ltie7v2l-a76ec053" TargetMode="External"/><Relationship Id="rId279" Type="http://schemas.openxmlformats.org/officeDocument/2006/relationships/hyperlink" Target="Downloads\f0jakc-lunopgzr-fcf5b93d.html" TargetMode="External"/><Relationship Id="rId486" Type="http://schemas.openxmlformats.org/officeDocument/2006/relationships/hyperlink" Target="file:///C:\Users\ADMIN\Desktop\Downloads\0762120891-1703654241740-5923b40b.html" TargetMode="External"/><Relationship Id="rId693" Type="http://schemas.openxmlformats.org/officeDocument/2006/relationships/hyperlink" Target="file:///C:\Users\ADMIN\Desktop\Downloads\5s2skc-lsuhmsbe-ed16f021.html" TargetMode="External"/><Relationship Id="rId2167" Type="http://schemas.openxmlformats.org/officeDocument/2006/relationships/hyperlink" Target="https://data.thienkhoi.com/Hang/Detail/exgycy-lz8il5ag-4adc62b0" TargetMode="External"/><Relationship Id="rId2374" Type="http://schemas.openxmlformats.org/officeDocument/2006/relationships/hyperlink" Target="HANG\KHACH\nhapho\TK-F12988.html" TargetMode="External"/><Relationship Id="rId2581" Type="http://schemas.openxmlformats.org/officeDocument/2006/relationships/hyperlink" Target="https://data.thienkhoi.com/Hang/Detail/exfxc7-lzcdpe4h-33458edb" TargetMode="External"/><Relationship Id="rId139" Type="http://schemas.openxmlformats.org/officeDocument/2006/relationships/hyperlink" Target="file:///C:\Users\ADMIN\Desktop\Downloads\exbe99-lvzaz9ug-bdcc5f7e.html" TargetMode="External"/><Relationship Id="rId346" Type="http://schemas.openxmlformats.org/officeDocument/2006/relationships/hyperlink" Target="file:///C:\Users\ADMIN\Desktop\Downloads\fejck1-ltzo1fuf-8f9f02c3.html" TargetMode="External"/><Relationship Id="rId553" Type="http://schemas.openxmlformats.org/officeDocument/2006/relationships/hyperlink" Target="file:///C:\Users\ADMIN\Desktop\Downloads\ex7awb-lymcftxe-c4d3574a.html" TargetMode="External"/><Relationship Id="rId760" Type="http://schemas.openxmlformats.org/officeDocument/2006/relationships/hyperlink" Target="https://data.thienkhoi.com/Hang/Detail/f5ytlf-lwrd41k7-9741b0d0" TargetMode="External"/><Relationship Id="rId998" Type="http://schemas.openxmlformats.org/officeDocument/2006/relationships/hyperlink" Target="file:///C:\Users\ADMIN\Desktop\Downloads\g0zx8y-ltmkrtej-e5425d6.html" TargetMode="External"/><Relationship Id="rId1183" Type="http://schemas.openxmlformats.org/officeDocument/2006/relationships/hyperlink" Target="file:///C:\Users\ADMIN\Desktop\Downloads\fgfx7c-lxpl4hr1-e011939b.html" TargetMode="External"/><Relationship Id="rId1390" Type="http://schemas.openxmlformats.org/officeDocument/2006/relationships/hyperlink" Target="file:///C:\Users\ADMIN\Desktop\Downloads\50926b5b-c530-4325-9053-02c4d7d17ace.html" TargetMode="External"/><Relationship Id="rId2027" Type="http://schemas.openxmlformats.org/officeDocument/2006/relationships/hyperlink" Target="file:///C:\Users\ADMIN\Desktop\Downloads\6hianw-lz5m1mys-1c326bdc.html" TargetMode="External"/><Relationship Id="rId2234" Type="http://schemas.openxmlformats.org/officeDocument/2006/relationships/hyperlink" Target="HANG/KHACH/nhapho/TK-E16BFE.html" TargetMode="External"/><Relationship Id="rId2441" Type="http://schemas.openxmlformats.org/officeDocument/2006/relationships/hyperlink" Target="https://data.thienkhoi.com/Hang/Detail/exk52m-lzaxhuu3-b92bbd6e" TargetMode="External"/><Relationship Id="rId206" Type="http://schemas.openxmlformats.org/officeDocument/2006/relationships/hyperlink" Target="file:///C:\Users\ADMIN\Desktop\Downloads\clqw8r-lvc7w7z0-b7fbe66c.html" TargetMode="External"/><Relationship Id="rId413" Type="http://schemas.openxmlformats.org/officeDocument/2006/relationships/hyperlink" Target="file:///C:\Users\ADMIN\Desktop\Downloads\g8oyo7-ltbc1cge-2d1159d3.html" TargetMode="External"/><Relationship Id="rId858" Type="http://schemas.openxmlformats.org/officeDocument/2006/relationships/hyperlink" Target="file:///C:\Users\ADMIN\Desktop\Downloads\fgfx7c-lyqpvp5s-2ce8aa09.html" TargetMode="External"/><Relationship Id="rId1043" Type="http://schemas.openxmlformats.org/officeDocument/2006/relationships/hyperlink" Target="file:///C:\Users\ADMIN\Desktop\Downloads\fedjlr-ly8dkvgz-3492065e.html" TargetMode="External"/><Relationship Id="rId1488" Type="http://schemas.openxmlformats.org/officeDocument/2006/relationships/hyperlink" Target="Downloads\f1flw6-lvrw78tk-10997327.html" TargetMode="External"/><Relationship Id="rId1695" Type="http://schemas.openxmlformats.org/officeDocument/2006/relationships/hyperlink" Target="file:///C:\Users\ADMIN\Desktop\Downloads\cv0svx-lywkaz7f-aa7c101d.html" TargetMode="External"/><Relationship Id="rId2539" Type="http://schemas.openxmlformats.org/officeDocument/2006/relationships/hyperlink" Target="HANG/KHACH/nhapho/TK-450862.html" TargetMode="External"/><Relationship Id="rId620" Type="http://schemas.openxmlformats.org/officeDocument/2006/relationships/hyperlink" Target="file:///C:\Users\ADMIN\Desktop\Downloads\fitil1-lyo3ys8y-6b3a39b0.html" TargetMode="External"/><Relationship Id="rId718" Type="http://schemas.openxmlformats.org/officeDocument/2006/relationships/hyperlink" Target="file:///C:\Users\ADMIN\Desktop\Downloads\cv0svx-lxa7ddsn-9fcfa49e.html" TargetMode="External"/><Relationship Id="rId925" Type="http://schemas.openxmlformats.org/officeDocument/2006/relationships/hyperlink" Target="file:///C:\Users\ADMIN\Desktop\Downloads\fwxq8p-lti87xct-7f9c3b9c.html" TargetMode="External"/><Relationship Id="rId1250" Type="http://schemas.openxmlformats.org/officeDocument/2006/relationships/hyperlink" Target="file:///C:\Users\ADMIN\Desktop\Downloads\fnwkdz-lxfpmo2t-53ad0a3d.html" TargetMode="External"/><Relationship Id="rId1348" Type="http://schemas.openxmlformats.org/officeDocument/2006/relationships/hyperlink" Target="file:///C:\Users\ADMIN\Desktop\Downloads\ex7awb-lwzzys78-88c1c408.html" TargetMode="External"/><Relationship Id="rId1555" Type="http://schemas.openxmlformats.org/officeDocument/2006/relationships/hyperlink" Target="file:///C:\Users\ADMIN\Desktop\Downloads\gbleh3-luz3ma4e-2e0d1ff5.html" TargetMode="External"/><Relationship Id="rId1762" Type="http://schemas.openxmlformats.org/officeDocument/2006/relationships/hyperlink" Target="file:///C:\Users\ADMIN\Desktop\Downloads\eor0jy-lyzo99ti-eff0db8c.html" TargetMode="External"/><Relationship Id="rId2301" Type="http://schemas.openxmlformats.org/officeDocument/2006/relationships/hyperlink" Target="Downloads/g8jbe1-lz9rd5fe-440a2a79.html" TargetMode="External"/><Relationship Id="rId2606" Type="http://schemas.openxmlformats.org/officeDocument/2006/relationships/hyperlink" Target="Downloads/g2441s-lzctpd3b-2dc72b38.html" TargetMode="External"/><Relationship Id="rId1110" Type="http://schemas.openxmlformats.org/officeDocument/2006/relationships/hyperlink" Target="file:///C:\Users\ADMIN\Desktop\Downloads\exa2rd-lxxdacpm-5fe020e5.html" TargetMode="External"/><Relationship Id="rId1208" Type="http://schemas.openxmlformats.org/officeDocument/2006/relationships/hyperlink" Target="file:///C:\Users\ADMIN\Desktop\Downloads\6hianw-lxo7zzr8-39dad14.html" TargetMode="External"/><Relationship Id="rId1415" Type="http://schemas.openxmlformats.org/officeDocument/2006/relationships/hyperlink" Target="file:///C:\Users\ADMIN\Desktop\Downloads\g8jbe1-lwajvsiw-6fb61e81.html" TargetMode="External"/><Relationship Id="rId54" Type="http://schemas.openxmlformats.org/officeDocument/2006/relationships/hyperlink" Target="Downloads\g8jbe1-lwg2ag9g-c061502c.html" TargetMode="External"/><Relationship Id="rId1622" Type="http://schemas.openxmlformats.org/officeDocument/2006/relationships/hyperlink" Target="file:///C:\Users\ADMIN\Desktop\Downloads\g8jbe1-lytz50xt-3ddfd796.html" TargetMode="External"/><Relationship Id="rId1927" Type="http://schemas.openxmlformats.org/officeDocument/2006/relationships/hyperlink" Target="file:///C:\Users\ADMIN\Desktop\Downloads\fejv9u-lz3pqekg-c6b9297.html" TargetMode="External"/><Relationship Id="rId2091" Type="http://schemas.openxmlformats.org/officeDocument/2006/relationships/hyperlink" Target="https://data.thienkhoi.com/Hang/Detail/6hianw-lz8cazwa-a0c220f2" TargetMode="External"/><Relationship Id="rId2189" Type="http://schemas.openxmlformats.org/officeDocument/2006/relationships/hyperlink" Target="Downloads/exgycy-lz8hlutj-4e225c69.html" TargetMode="External"/><Relationship Id="rId270" Type="http://schemas.openxmlformats.org/officeDocument/2006/relationships/hyperlink" Target="file:///C:\Users\ADMIN\Desktop\Downloads\g0zx8y-luktoigj-187110cf.html" TargetMode="External"/><Relationship Id="rId2396" Type="http://schemas.openxmlformats.org/officeDocument/2006/relationships/hyperlink" Target="HANG\KHACH\nhapho\TK-6F4FDC.html" TargetMode="External"/><Relationship Id="rId130" Type="http://schemas.openxmlformats.org/officeDocument/2006/relationships/hyperlink" Target="file:///C:\Users\ADMIN\Desktop\Downloads\fihm5e-lw1kzrs7-acb712d.html" TargetMode="External"/><Relationship Id="rId368" Type="http://schemas.openxmlformats.org/officeDocument/2006/relationships/hyperlink" Target="file:///C:\Users\ADMIN\Desktop\Downloads\cpno4h-lts453r9-cb14382.html" TargetMode="External"/><Relationship Id="rId575" Type="http://schemas.openxmlformats.org/officeDocument/2006/relationships/hyperlink" Target="file:///C:\Users\ADMIN\Desktop\Downloads\g8jbe1-lypn7n9r-ff04b482.html" TargetMode="External"/><Relationship Id="rId782" Type="http://schemas.openxmlformats.org/officeDocument/2006/relationships/hyperlink" Target="https://data.thienkhoi.com/Hang/Detail/exbe99-lwroz18e-ed12691a" TargetMode="External"/><Relationship Id="rId2049" Type="http://schemas.openxmlformats.org/officeDocument/2006/relationships/hyperlink" Target="file:///C:\Users\ADMIN\Desktop\Downloads\exufjy-lz6k3trv-32e5965a.html" TargetMode="External"/><Relationship Id="rId2256" Type="http://schemas.openxmlformats.org/officeDocument/2006/relationships/hyperlink" Target="https://data.thienkhoi.com/Hang/Detail/fi1y4q-lz9u61o0-ed58b2c9" TargetMode="External"/><Relationship Id="rId2463" Type="http://schemas.openxmlformats.org/officeDocument/2006/relationships/hyperlink" Target="Downloads/cw9oss-lzb8tb0q-94637680.html" TargetMode="External"/><Relationship Id="rId228" Type="http://schemas.openxmlformats.org/officeDocument/2006/relationships/hyperlink" Target="file:///C:\Users\ADMIN\Desktop\Downloads\fejv9u-lv67hkjt-cbffa889.html" TargetMode="External"/><Relationship Id="rId435" Type="http://schemas.openxmlformats.org/officeDocument/2006/relationships/hyperlink" Target="Downloads\f3hvkm-lssmh7gn-32a50be1.html" TargetMode="External"/><Relationship Id="rId642" Type="http://schemas.openxmlformats.org/officeDocument/2006/relationships/hyperlink" Target="file:///C:\Users\ADMIN\Desktop\Downloads\0938602837-1704602443110-b4c45ce5.html" TargetMode="External"/><Relationship Id="rId1065" Type="http://schemas.openxmlformats.org/officeDocument/2006/relationships/hyperlink" Target="file:///C:\Users\ADMIN\Desktop\Downloads\exufjy-ly2twl99-898139ef.html" TargetMode="External"/><Relationship Id="rId1272" Type="http://schemas.openxmlformats.org/officeDocument/2006/relationships/hyperlink" Target="Downloads\gbgx2x-lxcyrddp-29a27b55.html" TargetMode="External"/><Relationship Id="rId2116" Type="http://schemas.openxmlformats.org/officeDocument/2006/relationships/hyperlink" Target="https://data.thienkhoi.com/Hang/Detail/fpfsw7-lz7yb37n-21dccbe1" TargetMode="External"/><Relationship Id="rId2323" Type="http://schemas.openxmlformats.org/officeDocument/2006/relationships/hyperlink" Target="Downloads/f0u113-lz9axaj6-d245a674.html" TargetMode="External"/><Relationship Id="rId2530" Type="http://schemas.openxmlformats.org/officeDocument/2006/relationships/hyperlink" Target="HANG\KHACH\nhapho\TK-0D490D.html" TargetMode="External"/><Relationship Id="rId502" Type="http://schemas.openxmlformats.org/officeDocument/2006/relationships/hyperlink" Target="https://data.thienkhoi.com/Hang/Detail/fhpvdm-lveouj5p-6e88d7b5" TargetMode="External"/><Relationship Id="rId947" Type="http://schemas.openxmlformats.org/officeDocument/2006/relationships/hyperlink" Target="file:///C:\Users\ADMIN\Desktop\Downloads\ejxg0r-ltpkc0jf-a14d0c72.html" TargetMode="External"/><Relationship Id="rId1132" Type="http://schemas.openxmlformats.org/officeDocument/2006/relationships/hyperlink" Target="file:///C:\Users\ADMIN\Desktop\Downloads\gc79kb-lxwo3fud-3b569ab9.html" TargetMode="External"/><Relationship Id="rId1577" Type="http://schemas.openxmlformats.org/officeDocument/2006/relationships/hyperlink" Target="file:///C:\Users\ADMIN\Desktop\Downloads\5s2skc-lunidv2g-f5c1afea.html" TargetMode="External"/><Relationship Id="rId1784" Type="http://schemas.openxmlformats.org/officeDocument/2006/relationships/hyperlink" Target="file:///C:\Users\ADMIN\Desktop\Downloads\cw9oss-lyz9a9nk-a91a2a07.html" TargetMode="External"/><Relationship Id="rId1991" Type="http://schemas.openxmlformats.org/officeDocument/2006/relationships/hyperlink" Target="https://data.thienkhoi.com/Hang/Detail/g4ribi-lz50kbs0-3a44198c" TargetMode="External"/><Relationship Id="rId2628" Type="http://schemas.openxmlformats.org/officeDocument/2006/relationships/hyperlink" Target="Downloads/evmrmw-lzcamwqi-b6d45cc5.html" TargetMode="External"/><Relationship Id="rId76" Type="http://schemas.openxmlformats.org/officeDocument/2006/relationships/hyperlink" Target="file:///C:\Users\ADMIN\Desktop\Downloads\eyi0kp-lyldavgo-407998a5.html" TargetMode="External"/><Relationship Id="rId807" Type="http://schemas.openxmlformats.org/officeDocument/2006/relationships/hyperlink" Target="file:///C:\Users\ADMIN\Desktop\Downloads\f75bor-lyschzg5-9376db51.html" TargetMode="External"/><Relationship Id="rId1437" Type="http://schemas.openxmlformats.org/officeDocument/2006/relationships/hyperlink" Target="file:///C:\Users\ADMIN\Desktop\Downloads\f5eyh6-lw1v1hbw-4edff821.html" TargetMode="External"/><Relationship Id="rId1644" Type="http://schemas.openxmlformats.org/officeDocument/2006/relationships/hyperlink" Target="file:///C:\Users\ADMIN\Desktop\Downloads\ec6kbf-lytjbzt9-6eef7070.html" TargetMode="External"/><Relationship Id="rId1851" Type="http://schemas.openxmlformats.org/officeDocument/2006/relationships/hyperlink" Target="file:///C:\Users\ADMIN\Desktop\Downloads\g8jbe1-luzajp5z-96def47a.html" TargetMode="External"/><Relationship Id="rId1504" Type="http://schemas.openxmlformats.org/officeDocument/2006/relationships/hyperlink" Target="file:///C:\Users\ADMIN\Desktop\Downloads\exufjy-lvki7y15-8caebc8f.html" TargetMode="External"/><Relationship Id="rId1711" Type="http://schemas.openxmlformats.org/officeDocument/2006/relationships/hyperlink" Target="file:///C:\Users\ADMIN\Desktop\Downloads\g8jbe1-lyyk14yl-5eddece6.html" TargetMode="External"/><Relationship Id="rId1949" Type="http://schemas.openxmlformats.org/officeDocument/2006/relationships/hyperlink" Target="https://data.thienkhoi.com/Hang/Detail/cv0svx-lz6ja4rd-7bf4805f" TargetMode="External"/><Relationship Id="rId292" Type="http://schemas.openxmlformats.org/officeDocument/2006/relationships/hyperlink" Target="file:///C:\Users\ADMIN\Desktop\Downloads\eor0jy-lugec8we-5a412205.html" TargetMode="External"/><Relationship Id="rId1809" Type="http://schemas.openxmlformats.org/officeDocument/2006/relationships/hyperlink" Target="file:///C:\Users\ADMIN\Desktop\Downloads\edxm07-lz1dxzoi-f9c4796e.html" TargetMode="External"/><Relationship Id="rId597" Type="http://schemas.openxmlformats.org/officeDocument/2006/relationships/hyperlink" Target="file:///C:\Users\ADMIN\Desktop\Downloads\fhrkzx-lyp8n03y-47b1bf4d.html" TargetMode="External"/><Relationship Id="rId2180" Type="http://schemas.openxmlformats.org/officeDocument/2006/relationships/hyperlink" Target="https://data.thienkhoi.com/Hang/Detail/fm29v5-lz8dcf5h-46302732" TargetMode="External"/><Relationship Id="rId2278" Type="http://schemas.openxmlformats.org/officeDocument/2006/relationships/hyperlink" Target="https://data.thienkhoi.com/Hang/Detail/extyry-lz9fa23x-97c50ba0" TargetMode="External"/><Relationship Id="rId2485" Type="http://schemas.openxmlformats.org/officeDocument/2006/relationships/hyperlink" Target="Downloads/ex8kj0-lzb3ibot-641b9d4.html" TargetMode="External"/><Relationship Id="rId152" Type="http://schemas.openxmlformats.org/officeDocument/2006/relationships/hyperlink" Target="file:///C:\Users\ADMIN\Desktop\Downloads\fihm5e-lvuuf987-922807c8.html" TargetMode="External"/><Relationship Id="rId457" Type="http://schemas.openxmlformats.org/officeDocument/2006/relationships/hyperlink" Target="file:///C:\Users\ADMIN\Desktop\Downloads\exufjy-lrg28im0-62c1f3cc.html" TargetMode="External"/><Relationship Id="rId1087" Type="http://schemas.openxmlformats.org/officeDocument/2006/relationships/hyperlink" Target="Downloads\g8jbe1-lxzkn0bc-d3d0f4df.html" TargetMode="External"/><Relationship Id="rId1294" Type="http://schemas.openxmlformats.org/officeDocument/2006/relationships/hyperlink" Target="Downloads\gc79kb-lxbi1s6w-8030839.html" TargetMode="External"/><Relationship Id="rId2040" Type="http://schemas.openxmlformats.org/officeDocument/2006/relationships/hyperlink" Target="file:///C:\Users\ADMIN\Desktop\Downloads\d82g3w-lz6fn9gw-75c16912.html" TargetMode="External"/><Relationship Id="rId2138" Type="http://schemas.openxmlformats.org/officeDocument/2006/relationships/hyperlink" Target="file:///C:\Users\ADMIN\Desktop\Downloads\fpfsw7-lz7yb37n-21dccbe1.html" TargetMode="External"/><Relationship Id="rId664" Type="http://schemas.openxmlformats.org/officeDocument/2006/relationships/hyperlink" Target="file:///C:\Users\ADMIN\Desktop\Downloads\dfne69-lrhic6n1-270e0c76.html" TargetMode="External"/><Relationship Id="rId871" Type="http://schemas.openxmlformats.org/officeDocument/2006/relationships/hyperlink" Target="file:///C:\Users\ADMIN\Desktop\Downloads\extyry-lyjxz5r8-ee0ebb48.html" TargetMode="External"/><Relationship Id="rId969" Type="http://schemas.openxmlformats.org/officeDocument/2006/relationships/hyperlink" Target="file:///C:\Users\ADMIN\Desktop\Downloads\9c9f2660-927c-4ff8-adb4-c2432f4ed9a7.html" TargetMode="External"/><Relationship Id="rId1599" Type="http://schemas.openxmlformats.org/officeDocument/2006/relationships/hyperlink" Target="file:///C:\Users\ADMIN\Desktop\Downloads\fj5vt4-luf7ja2b-c37bfb77.html" TargetMode="External"/><Relationship Id="rId2345" Type="http://schemas.openxmlformats.org/officeDocument/2006/relationships/hyperlink" Target="HANG\KHACH\nhapho\TK-DC98ED.html" TargetMode="External"/><Relationship Id="rId2552" Type="http://schemas.openxmlformats.org/officeDocument/2006/relationships/hyperlink" Target="HANG/KHACH/nhapho/TK-2590DB.html" TargetMode="External"/><Relationship Id="rId317" Type="http://schemas.openxmlformats.org/officeDocument/2006/relationships/hyperlink" Target="Downloads\fxte3z-lu9hqfuf-5da37613.html" TargetMode="External"/><Relationship Id="rId524" Type="http://schemas.openxmlformats.org/officeDocument/2006/relationships/hyperlink" Target="file:///C:\Users\ADMIN\Desktop\Downloads\ey1sc7-lymvvx11-e4b6376f.html" TargetMode="External"/><Relationship Id="rId731" Type="http://schemas.openxmlformats.org/officeDocument/2006/relationships/hyperlink" Target="file:///C:\Users\ADMIN\Desktop\Downloads\dzxv0g-lx7my7ni-bcbbdc22.html" TargetMode="External"/><Relationship Id="rId1154" Type="http://schemas.openxmlformats.org/officeDocument/2006/relationships/hyperlink" Target="file:///C:\Users\ADMIN\Desktop\Downloads\fejv9u-lxvbwtqj-2852cc7e.html" TargetMode="External"/><Relationship Id="rId1361" Type="http://schemas.openxmlformats.org/officeDocument/2006/relationships/hyperlink" Target="Downloads\gayxn2-lw3nhzue-df00e198.html" TargetMode="External"/><Relationship Id="rId1459" Type="http://schemas.openxmlformats.org/officeDocument/2006/relationships/hyperlink" Target="file:///C:\Users\ADMIN\Desktop\Downloads\fiihb2-lvxd57xd-ed73932a.html" TargetMode="External"/><Relationship Id="rId2205" Type="http://schemas.openxmlformats.org/officeDocument/2006/relationships/hyperlink" Target="HANG/KHACH/nhapho/TK-0B3C14.html" TargetMode="External"/><Relationship Id="rId2412" Type="http://schemas.openxmlformats.org/officeDocument/2006/relationships/hyperlink" Target="https://data.thienkhoi.com/Hang/Detail/f1fc71-lzb8bcz0-b64cd284" TargetMode="External"/><Relationship Id="rId98" Type="http://schemas.openxmlformats.org/officeDocument/2006/relationships/hyperlink" Target="file:///C:\Users\ADMIN\Desktop\Downloads\dzxv0g-lwk6t1i9-acb1f9c1.html" TargetMode="External"/><Relationship Id="rId829" Type="http://schemas.openxmlformats.org/officeDocument/2006/relationships/hyperlink" Target="file:///C:\Users\ADMIN\Desktop\Downloads\fgr59l-lyre9v22-f2131994.html" TargetMode="External"/><Relationship Id="rId1014" Type="http://schemas.openxmlformats.org/officeDocument/2006/relationships/hyperlink" Target="file:///C:\Users\ADMIN\Desktop\Downloads\exk52m-ly8n2914-9ba3182e.html" TargetMode="External"/><Relationship Id="rId1221" Type="http://schemas.openxmlformats.org/officeDocument/2006/relationships/hyperlink" Target="file:///C:\Users\ADMIN\Desktop\Downloads\fedr9f-lxlhl0zy-62179591.html" TargetMode="External"/><Relationship Id="rId1666" Type="http://schemas.openxmlformats.org/officeDocument/2006/relationships/hyperlink" Target="file:///C:\Users\ADMIN\Desktop\Downloads\fix3h7-lyvjowmf-b36ecb71.html" TargetMode="External"/><Relationship Id="rId1873" Type="http://schemas.openxmlformats.org/officeDocument/2006/relationships/hyperlink" Target="file:///C:\Users\ADMIN\Desktop\Downloads\5vioks-lz2kjpdk-475c3ebd.html" TargetMode="External"/><Relationship Id="rId1319" Type="http://schemas.openxmlformats.org/officeDocument/2006/relationships/hyperlink" Target="file:///C:\Users\ADMIN\Desktop\Downloads\fetkr6-lx09sas1-b922a397.html" TargetMode="External"/><Relationship Id="rId1526" Type="http://schemas.openxmlformats.org/officeDocument/2006/relationships/hyperlink" Target="file:///C:\Users\ADMIN\Desktop\Downloads\gayxn2-lv7u5fmg-b5987ab7.html" TargetMode="External"/><Relationship Id="rId1733" Type="http://schemas.openxmlformats.org/officeDocument/2006/relationships/hyperlink" Target="file:///C:\Users\ADMIN\Desktop\Downloads\f5mka2-lyy3fozm-8992a208.html" TargetMode="External"/><Relationship Id="rId1940" Type="http://schemas.openxmlformats.org/officeDocument/2006/relationships/hyperlink" Target="file:///C:\Users\ADMIN\Desktop\Downloads\g8jzqt-lz3izrdk-8e94bb4f.html" TargetMode="External"/><Relationship Id="rId25" Type="http://schemas.openxmlformats.org/officeDocument/2006/relationships/hyperlink" Target="file:///C:\Users\ADMIN\Desktop\Downloads\clqw8r-lwr7azn1-8d9fcdf5.html" TargetMode="External"/><Relationship Id="rId1800" Type="http://schemas.openxmlformats.org/officeDocument/2006/relationships/hyperlink" Target="https://data.thienkhoi.com/Hang/Detail/f3hvkm-lvoz1m3h-26d37b1f" TargetMode="External"/><Relationship Id="rId174" Type="http://schemas.openxmlformats.org/officeDocument/2006/relationships/hyperlink" Target="Downloads\60jauf-lvrsi3d7-1c7acfc1.html" TargetMode="External"/><Relationship Id="rId381" Type="http://schemas.openxmlformats.org/officeDocument/2006/relationships/hyperlink" Target="file:///C:\Users\ADMIN\Desktop\Downloads\60jauf-ltpr2p02-3b2081b6.html" TargetMode="External"/><Relationship Id="rId2062" Type="http://schemas.openxmlformats.org/officeDocument/2006/relationships/hyperlink" Target="https://data.thienkhoi.com/Hang/Detail/fgq80w-lz6vspwm-71eabc55" TargetMode="External"/><Relationship Id="rId241" Type="http://schemas.openxmlformats.org/officeDocument/2006/relationships/hyperlink" Target="Downloads\f5ytlf-luwio7aq-d5520cc5.html" TargetMode="External"/><Relationship Id="rId479" Type="http://schemas.openxmlformats.org/officeDocument/2006/relationships/hyperlink" Target="file:///C:\Users\ADMIN\Desktop\Downloads\0907200045-1704360466628-4f3fcbec.html" TargetMode="External"/><Relationship Id="rId686" Type="http://schemas.openxmlformats.org/officeDocument/2006/relationships/hyperlink" Target="file:///C:\Users\ADMIN\Desktop\Downloads\g2441s-lrvgvbgv-8f987466.html" TargetMode="External"/><Relationship Id="rId893" Type="http://schemas.openxmlformats.org/officeDocument/2006/relationships/hyperlink" Target="file:///C:\Users\ADMIN\Desktop\Downloads\fg2v5l-lyjjoqjh-7d594192.html" TargetMode="External"/><Relationship Id="rId2367" Type="http://schemas.openxmlformats.org/officeDocument/2006/relationships/hyperlink" Target="HANG\KHACH\nhapho\TK-B3448E.html" TargetMode="External"/><Relationship Id="rId2574" Type="http://schemas.openxmlformats.org/officeDocument/2006/relationships/hyperlink" Target="https://data.thienkhoi.com/Hang/Detail/fejv9u-lzch875l-6abb0218" TargetMode="External"/><Relationship Id="rId339" Type="http://schemas.openxmlformats.org/officeDocument/2006/relationships/hyperlink" Target="file:///C:\Users\ADMIN\Desktop\Downloads\fejck1-lu2kuc5a-43c3f091.html" TargetMode="External"/><Relationship Id="rId546" Type="http://schemas.openxmlformats.org/officeDocument/2006/relationships/hyperlink" Target="file:///C:\Users\ADMIN\Desktop\Downloads\g8jzqt-lymemsha-cc648657.html" TargetMode="External"/><Relationship Id="rId753" Type="http://schemas.openxmlformats.org/officeDocument/2006/relationships/hyperlink" Target="file:///C:\Users\ADMIN\Desktop\Downloads\f57086-lx4ynk9i-e4c04484.html" TargetMode="External"/><Relationship Id="rId1176" Type="http://schemas.openxmlformats.org/officeDocument/2006/relationships/hyperlink" Target="file:///C:\Users\ADMIN\Desktop\Downloads\exptfx-lxok983d-9ac97c09.html" TargetMode="External"/><Relationship Id="rId1383" Type="http://schemas.openxmlformats.org/officeDocument/2006/relationships/hyperlink" Target="file:///C:\Users\ADMIN\Desktop\Downloads\fnwkdz-lwlob042-10a86319.html" TargetMode="External"/><Relationship Id="rId2227" Type="http://schemas.openxmlformats.org/officeDocument/2006/relationships/hyperlink" Target="HANG/KHACH/nhapho/TK-42376F.html" TargetMode="External"/><Relationship Id="rId2434" Type="http://schemas.openxmlformats.org/officeDocument/2006/relationships/hyperlink" Target="https://data.thienkhoi.com/Hang/Detail/d29syn-lzb1yx35-47c258e7" TargetMode="External"/><Relationship Id="rId101" Type="http://schemas.openxmlformats.org/officeDocument/2006/relationships/hyperlink" Target="Downloads\fhpvdm-lwekaqrv-a42c8a6f.html" TargetMode="External"/><Relationship Id="rId406" Type="http://schemas.openxmlformats.org/officeDocument/2006/relationships/hyperlink" Target="file:///C:\Users\ADMIN\Desktop\Downloads\g40zec-lte409j4-ebb376b3.html" TargetMode="External"/><Relationship Id="rId960" Type="http://schemas.openxmlformats.org/officeDocument/2006/relationships/hyperlink" Target="file:///C:\Users\ADMIN\Desktop\Downloads\dvuwb1-ltwzcx9e-7c0922c0.html" TargetMode="External"/><Relationship Id="rId1036" Type="http://schemas.openxmlformats.org/officeDocument/2006/relationships/hyperlink" Target="file:///C:\Users\ADMIN\Desktop\Downloads\g8jbe1-ly7ht5xt-8b509605.html" TargetMode="External"/><Relationship Id="rId1243" Type="http://schemas.openxmlformats.org/officeDocument/2006/relationships/hyperlink" Target="file:///C:\Users\ADMIN\Desktop\Downloads\g4ribi-lxjwpkbq-601b8fd9.html" TargetMode="External"/><Relationship Id="rId1590" Type="http://schemas.openxmlformats.org/officeDocument/2006/relationships/hyperlink" Target="file:///C:\Users\ADMIN\Desktop\Downloads\ev0gfj-luhvrh7s-97b665ff.html" TargetMode="External"/><Relationship Id="rId1688" Type="http://schemas.openxmlformats.org/officeDocument/2006/relationships/hyperlink" Target="file:///C:\Users\ADMIN\Desktop\Downloads\g10hh3-lywor030-cf611545.html" TargetMode="External"/><Relationship Id="rId1895" Type="http://schemas.openxmlformats.org/officeDocument/2006/relationships/hyperlink" Target="Downloads/g2441s-lu8h1sd1-258f9816.html" TargetMode="External"/><Relationship Id="rId2641" Type="http://schemas.openxmlformats.org/officeDocument/2006/relationships/hyperlink" Target="Downloads/euxb7n-lzc2izlb-be98aa22.html" TargetMode="External"/><Relationship Id="rId613" Type="http://schemas.openxmlformats.org/officeDocument/2006/relationships/hyperlink" Target="file:///C:\Users\ADMIN\Desktop\Downloads\fxdesz-lyo7z30d-46aea194.html" TargetMode="External"/><Relationship Id="rId820" Type="http://schemas.openxmlformats.org/officeDocument/2006/relationships/hyperlink" Target="file:///C:\Users\ADMIN\Desktop\Downloads\5y6thz-lys481kp-75410285.html" TargetMode="External"/><Relationship Id="rId918" Type="http://schemas.openxmlformats.org/officeDocument/2006/relationships/hyperlink" Target="file:///C:\Users\ADMIN\Desktop\Downloads\ex5406-lt87eshn-7536067e.html" TargetMode="External"/><Relationship Id="rId1450" Type="http://schemas.openxmlformats.org/officeDocument/2006/relationships/hyperlink" Target="file:///C:\Users\ADMIN\Desktop\Downloads\ey1sc7-lvzjd30t-304f764d.html" TargetMode="External"/><Relationship Id="rId1548" Type="http://schemas.openxmlformats.org/officeDocument/2006/relationships/hyperlink" Target="file:///C:\Users\ADMIN\Desktop\Downloads\fgfx7c-lv0ojgb5-95f7719e.html" TargetMode="External"/><Relationship Id="rId1755" Type="http://schemas.openxmlformats.org/officeDocument/2006/relationships/hyperlink" Target="file:///C:\Users\ADMIN\Desktop\Downloads\fcmi2f-lyzr8kzh-5475063e.html" TargetMode="External"/><Relationship Id="rId2501" Type="http://schemas.openxmlformats.org/officeDocument/2006/relationships/hyperlink" Target="Downloads/5y6thz-lzastg9f-25ce00d1.html" TargetMode="External"/><Relationship Id="rId1103" Type="http://schemas.openxmlformats.org/officeDocument/2006/relationships/hyperlink" Target="Downloads\5exema-lxx20iai-3da65c6b.html" TargetMode="External"/><Relationship Id="rId1310" Type="http://schemas.openxmlformats.org/officeDocument/2006/relationships/hyperlink" Target="file:///C:\Users\ADMIN\Desktop\Downloads\fxte3z-lx9ynlv1-ba3bfc6a.html" TargetMode="External"/><Relationship Id="rId1408" Type="http://schemas.openxmlformats.org/officeDocument/2006/relationships/hyperlink" Target="Downloads\fiihb2-lweryr74-a0f54169.html" TargetMode="External"/><Relationship Id="rId1962" Type="http://schemas.openxmlformats.org/officeDocument/2006/relationships/hyperlink" Target="https://data.thienkhoi.com/Hang/Detail/eor0jy-lz6byh7m-74410bd2" TargetMode="External"/><Relationship Id="rId47" Type="http://schemas.openxmlformats.org/officeDocument/2006/relationships/hyperlink" Target="Downloads\gayxn2-lwjb8v1r-e4a0aca6.html" TargetMode="External"/><Relationship Id="rId1615" Type="http://schemas.openxmlformats.org/officeDocument/2006/relationships/hyperlink" Target="file:///C:\Users\ADMIN\Desktop\Downloads\clqw8r-lu237huk-33942460.html" TargetMode="External"/><Relationship Id="rId1822" Type="http://schemas.openxmlformats.org/officeDocument/2006/relationships/hyperlink" Target="file:///C:\Users\ADMIN\Desktop\Downloads\exh94s-lz142tad-3f67cc75.html" TargetMode="External"/><Relationship Id="rId196" Type="http://schemas.openxmlformats.org/officeDocument/2006/relationships/hyperlink" Target="file:///C:\Users\ADMIN\Desktop\Downloads\fwikbj-lvez1qe2-7b8e28d4.html" TargetMode="External"/><Relationship Id="rId2084" Type="http://schemas.openxmlformats.org/officeDocument/2006/relationships/hyperlink" Target="file:///C:\Users\ADMIN\Desktop\Downloads\6hianw-lz6umrdu-4a98584f.html" TargetMode="External"/><Relationship Id="rId2291" Type="http://schemas.openxmlformats.org/officeDocument/2006/relationships/hyperlink" Target="https://data.thienkhoi.com/Hang/Detail/exbe99-lz92p4b5-6b903faa" TargetMode="External"/><Relationship Id="rId263" Type="http://schemas.openxmlformats.org/officeDocument/2006/relationships/hyperlink" Target="file:///C:\Users\ADMIN\Desktop\Downloads\ezrvpa-lup6uz4x-c070998d.html" TargetMode="External"/><Relationship Id="rId470" Type="http://schemas.openxmlformats.org/officeDocument/2006/relationships/hyperlink" Target="Downloads\filc6e-lrctu626-fafa5334.html" TargetMode="External"/><Relationship Id="rId2151" Type="http://schemas.openxmlformats.org/officeDocument/2006/relationships/hyperlink" Target="file:///C:\Users\ADMIN\Desktop\Downloads\6hianw-lz85l4fe-cb4b8587.html" TargetMode="External"/><Relationship Id="rId2389" Type="http://schemas.openxmlformats.org/officeDocument/2006/relationships/hyperlink" Target="HANG\KHACH\nhapho\TK-3E3E16.html" TargetMode="External"/><Relationship Id="rId2596" Type="http://schemas.openxmlformats.org/officeDocument/2006/relationships/hyperlink" Target="https://data.thienkhoi.com/Hang/Detail/exfxc7-lzc50irm-7271d5f5" TargetMode="External"/><Relationship Id="rId123" Type="http://schemas.openxmlformats.org/officeDocument/2006/relationships/hyperlink" Target="Downloads\ec3fx0-lw4rzasz-3f81b0b3.html" TargetMode="External"/><Relationship Id="rId330" Type="http://schemas.openxmlformats.org/officeDocument/2006/relationships/hyperlink" Target="file:///C:\Users\ADMIN\Desktop\Downloads\ewr4fd-lu69ic60-13e0a02d.html" TargetMode="External"/><Relationship Id="rId568" Type="http://schemas.openxmlformats.org/officeDocument/2006/relationships/hyperlink" Target="file:///C:\Users\ADMIN\Desktop\Downloads\fef33f-lypounn7-df9836e8.html" TargetMode="External"/><Relationship Id="rId775" Type="http://schemas.openxmlformats.org/officeDocument/2006/relationships/hyperlink" Target="file:///C:\Users\ADMIN\Desktop\Downloads\6hianw-lwuj6oiu-fd6f87d3.html" TargetMode="External"/><Relationship Id="rId982" Type="http://schemas.openxmlformats.org/officeDocument/2006/relationships/hyperlink" Target="file:///C:\Users\ADMIN\Desktop\Downloads\gayxn2-lvuqecio-a5f9f76f.html" TargetMode="External"/><Relationship Id="rId1198" Type="http://schemas.openxmlformats.org/officeDocument/2006/relationships/hyperlink" Target="file:///C:\Users\ADMIN\Desktop\Downloads\f11wg2-lxmuwsnw-257f6bb6.html" TargetMode="External"/><Relationship Id="rId2011" Type="http://schemas.openxmlformats.org/officeDocument/2006/relationships/hyperlink" Target="file:///C:\Users\ADMIN\Desktop\Downloads\g4ribi-lz523r7e-dd0fe1ab.html" TargetMode="External"/><Relationship Id="rId2249" Type="http://schemas.openxmlformats.org/officeDocument/2006/relationships/hyperlink" Target="HANG/KHACH/nhapho/TK-E8F890.html" TargetMode="External"/><Relationship Id="rId2456" Type="http://schemas.openxmlformats.org/officeDocument/2006/relationships/hyperlink" Target="https://data.thienkhoi.com/Hang/Detail/eyyy92-lzakhbx2-52a8f905" TargetMode="External"/><Relationship Id="rId2663" Type="http://schemas.openxmlformats.org/officeDocument/2006/relationships/hyperlink" Target="HANG/KHACH/nhapho/TK-C3BE67.html" TargetMode="External"/><Relationship Id="rId428" Type="http://schemas.openxmlformats.org/officeDocument/2006/relationships/hyperlink" Target="file:///C:\Users\ADMIN\Desktop\Downloads\fejck1-lswz9kr7-c0e77b78.html" TargetMode="External"/><Relationship Id="rId635" Type="http://schemas.openxmlformats.org/officeDocument/2006/relationships/hyperlink" Target="file:///C:\Users\ADMIN\Desktop\Downloads\0768688865-1703842988266-7f9a1490.html" TargetMode="External"/><Relationship Id="rId842" Type="http://schemas.openxmlformats.org/officeDocument/2006/relationships/hyperlink" Target="file:///C:\Users\ADMIN\Desktop\Downloads\cv0svx-lyr2319y-c1f2a967.html" TargetMode="External"/><Relationship Id="rId1058" Type="http://schemas.openxmlformats.org/officeDocument/2006/relationships/hyperlink" Target="file:///C:\Users\ADMIN\Desktop\Downloads\exa2rd-ly5i76j2-7d29fcc9.html" TargetMode="External"/><Relationship Id="rId1265" Type="http://schemas.openxmlformats.org/officeDocument/2006/relationships/hyperlink" Target="file:///C:\Users\ADMIN\Desktop\Downloads\ec6ax2-lxhvnl3t-ea25152e.html" TargetMode="External"/><Relationship Id="rId1472" Type="http://schemas.openxmlformats.org/officeDocument/2006/relationships/hyperlink" Target="file:///C:\Users\ADMIN\Desktop\Downloads\g2441s-lvwaimhr-bc18ae52.html" TargetMode="External"/><Relationship Id="rId2109" Type="http://schemas.openxmlformats.org/officeDocument/2006/relationships/hyperlink" Target="https://data.thienkhoi.com/Hang/Detail/flm932-lz8079tg-27c77172" TargetMode="External"/><Relationship Id="rId2316" Type="http://schemas.openxmlformats.org/officeDocument/2006/relationships/hyperlink" Target="Downloads/g8jbe1-lz9gahlm-4b841fe2.html" TargetMode="External"/><Relationship Id="rId2523" Type="http://schemas.openxmlformats.org/officeDocument/2006/relationships/hyperlink" Target="HANG/KHACH/nhapho/TK-CD2B71.html" TargetMode="External"/><Relationship Id="rId702" Type="http://schemas.openxmlformats.org/officeDocument/2006/relationships/hyperlink" Target="file:///C:\Users\ADMIN\Desktop\Downloads\fgfx7c-lsyoqwnb-2d1cfd28.html" TargetMode="External"/><Relationship Id="rId1125" Type="http://schemas.openxmlformats.org/officeDocument/2006/relationships/hyperlink" Target="file:///C:\Users\ADMIN\Desktop\Downloads\fetkr6-lxvog61k-28091d1d.html" TargetMode="External"/><Relationship Id="rId1332" Type="http://schemas.openxmlformats.org/officeDocument/2006/relationships/hyperlink" Target="Downloads\gayxn2-lx356xv3-e7f86456.html" TargetMode="External"/><Relationship Id="rId1777" Type="http://schemas.openxmlformats.org/officeDocument/2006/relationships/hyperlink" Target="file:///C:\Users\ADMIN\Desktop\Downloads\exfxc7-lyzdaq5w-41edc0f7.html" TargetMode="External"/><Relationship Id="rId1984" Type="http://schemas.openxmlformats.org/officeDocument/2006/relationships/hyperlink" Target="https://data.thienkhoi.com/Hang/Detail/6hianw-lz52coo6-dedf2049" TargetMode="External"/><Relationship Id="rId69" Type="http://schemas.openxmlformats.org/officeDocument/2006/relationships/hyperlink" Target="file:///C:\Users\ADMIN\Desktop\Downloads\fejv9u-lyll3phg-6596ea45.html" TargetMode="External"/><Relationship Id="rId1637" Type="http://schemas.openxmlformats.org/officeDocument/2006/relationships/hyperlink" Target="file:///C:\Users\ADMIN\Desktop\Downloads\eykbrx-lytno1jr-d09e3572.html" TargetMode="External"/><Relationship Id="rId1844" Type="http://schemas.openxmlformats.org/officeDocument/2006/relationships/hyperlink" Target="file:///C:\Users\ADMIN\Desktop\Downloads\fhrkzx-lz0nrpri-50d29e10.html" TargetMode="External"/><Relationship Id="rId1704" Type="http://schemas.openxmlformats.org/officeDocument/2006/relationships/hyperlink" Target="Downloads\exfxc7-lywdsebz-9707f0bf.html" TargetMode="External"/><Relationship Id="rId285" Type="http://schemas.openxmlformats.org/officeDocument/2006/relationships/hyperlink" Target="file:///C:\Users\ADMIN\Desktop\Downloads\f753m6-lujandks-62f5c361.html" TargetMode="External"/><Relationship Id="rId1911" Type="http://schemas.openxmlformats.org/officeDocument/2006/relationships/hyperlink" Target="Downloads\fef33f-lz4cp3as-1ada5d99.html" TargetMode="External"/><Relationship Id="rId492" Type="http://schemas.openxmlformats.org/officeDocument/2006/relationships/hyperlink" Target="file:///C:\Users\ADMIN\Desktop\Downloads\0938061929-1703837281483-820953c6.html" TargetMode="External"/><Relationship Id="rId797" Type="http://schemas.openxmlformats.org/officeDocument/2006/relationships/hyperlink" Target="file:///C:\Users\ADMIN\Desktop\Downloads\fg2v5l-lyslmm98-93082a9d.html" TargetMode="External"/><Relationship Id="rId2173" Type="http://schemas.openxmlformats.org/officeDocument/2006/relationships/hyperlink" Target="https://data.thienkhoi.com/Hang/Detail/cw9oss-lz8gdyic-5b9f8950" TargetMode="External"/><Relationship Id="rId2380" Type="http://schemas.openxmlformats.org/officeDocument/2006/relationships/hyperlink" Target="HANG\KHACH\nhapho\TK-7D70E2.html" TargetMode="External"/><Relationship Id="rId2478" Type="http://schemas.openxmlformats.org/officeDocument/2006/relationships/hyperlink" Target="Downloads/cv0svx-lzb6axat-14d0cd26.html" TargetMode="External"/><Relationship Id="rId145" Type="http://schemas.openxmlformats.org/officeDocument/2006/relationships/hyperlink" Target="file:///C:\Users\ADMIN\Desktop\Downloads\f753m6-lvxmctvp-50dad166.html" TargetMode="External"/><Relationship Id="rId352" Type="http://schemas.openxmlformats.org/officeDocument/2006/relationships/hyperlink" Target="file:///C:\Users\ADMIN\Desktop\Downloads\g9h52x-lu0z1i2d-1302c368.html" TargetMode="External"/><Relationship Id="rId1287" Type="http://schemas.openxmlformats.org/officeDocument/2006/relationships/hyperlink" Target="file:///C:\Users\ADMIN\Desktop\Downloads\exbe99-lxb8r3qd-23330e8.html" TargetMode="External"/><Relationship Id="rId2033" Type="http://schemas.openxmlformats.org/officeDocument/2006/relationships/hyperlink" Target="file:///C:\Users\ADMIN\Desktop\Downloads\eyu2mq-lz69s0pm-bc7c09cc.html" TargetMode="External"/><Relationship Id="rId2240" Type="http://schemas.openxmlformats.org/officeDocument/2006/relationships/hyperlink" Target="HANG/KHACH/nhapho/TK-1CF704.html" TargetMode="External"/><Relationship Id="rId212" Type="http://schemas.openxmlformats.org/officeDocument/2006/relationships/hyperlink" Target="file:///C:\Users\ADMIN\Desktop\Downloads\f1flw6-lvdl0jc7-47976f1c.html" TargetMode="External"/><Relationship Id="rId657" Type="http://schemas.openxmlformats.org/officeDocument/2006/relationships/hyperlink" Target="file:///C:\Users\ADMIN\Desktop\Downloads\0902842527-1704773539016-4565bb95.html" TargetMode="External"/><Relationship Id="rId864" Type="http://schemas.openxmlformats.org/officeDocument/2006/relationships/hyperlink" Target="file:///C:\Users\ADMIN\Desktop\Downloads\fxblnb-lyk79ypv-46048f96.html" TargetMode="External"/><Relationship Id="rId1494" Type="http://schemas.openxmlformats.org/officeDocument/2006/relationships/hyperlink" Target="file:///C:\Users\ADMIN\Desktop\Downloads\cpno4h-lvpbq5lb-92ea1e15.html" TargetMode="External"/><Relationship Id="rId1799" Type="http://schemas.openxmlformats.org/officeDocument/2006/relationships/hyperlink" Target="https://data.thienkhoi.com/Hang/Detail/d4iov9-lvs63nmj-f94cd1d4" TargetMode="External"/><Relationship Id="rId2100" Type="http://schemas.openxmlformats.org/officeDocument/2006/relationships/hyperlink" Target="https://data.thienkhoi.com/Hang/Detail/exgycy-lz88asrj-d68c904b" TargetMode="External"/><Relationship Id="rId2338" Type="http://schemas.openxmlformats.org/officeDocument/2006/relationships/hyperlink" Target="HANG/KHACH/nhapho/TK-BABAE5.html" TargetMode="External"/><Relationship Id="rId2545" Type="http://schemas.openxmlformats.org/officeDocument/2006/relationships/hyperlink" Target="HANG/KHACH/nhapho/TK-9148B5.html" TargetMode="External"/><Relationship Id="rId517" Type="http://schemas.openxmlformats.org/officeDocument/2006/relationships/hyperlink" Target="file:///C:\Users\ADMIN\Desktop\Downloads\60jauf-lyn13cf5-a821b439.html" TargetMode="External"/><Relationship Id="rId724" Type="http://schemas.openxmlformats.org/officeDocument/2006/relationships/hyperlink" Target="Downloads\g15a8r-lx67nntf-6decbd94.html" TargetMode="External"/><Relationship Id="rId931" Type="http://schemas.openxmlformats.org/officeDocument/2006/relationships/hyperlink" Target="file:///C:\Users\ADMIN\Desktop\Downloads\f0jakc-ltfj6h4a-2156dc1d.html" TargetMode="External"/><Relationship Id="rId1147" Type="http://schemas.openxmlformats.org/officeDocument/2006/relationships/hyperlink" Target="file:///C:\Users\ADMIN\Desktop\Downloads\gbi7ay-lxufgt18-6c380ac4.html" TargetMode="External"/><Relationship Id="rId1354" Type="http://schemas.openxmlformats.org/officeDocument/2006/relationships/hyperlink" Target="file:///C:\Users\ADMIN\Desktop\Downloads\gcm8le-lwktrmm6-e52ee5d9.html" TargetMode="External"/><Relationship Id="rId1561" Type="http://schemas.openxmlformats.org/officeDocument/2006/relationships/hyperlink" Target="file:///C:\Users\ADMIN\Desktop\Downloads\fhm0dz-luukbxhs-4414dcd.html" TargetMode="External"/><Relationship Id="rId2405" Type="http://schemas.openxmlformats.org/officeDocument/2006/relationships/hyperlink" Target="https://data.thienkhoi.com/Hang/Detail/ewwsrg-lzbddw71-99a1a2df" TargetMode="External"/><Relationship Id="rId2612" Type="http://schemas.openxmlformats.org/officeDocument/2006/relationships/hyperlink" Target="Downloads/bmm5z8-lzchgm61-14c23f3.html" TargetMode="External"/><Relationship Id="rId60" Type="http://schemas.openxmlformats.org/officeDocument/2006/relationships/hyperlink" Target="file:///C:\Users\ADMIN\Desktop\Downloads\excs3z-lwhf6msp-21ea1d5c.html" TargetMode="External"/><Relationship Id="rId1007" Type="http://schemas.openxmlformats.org/officeDocument/2006/relationships/hyperlink" Target="file:///C:\Users\ADMIN\Desktop\Downloads\fxte3z-ly86knkc-43e0937b.html" TargetMode="External"/><Relationship Id="rId1214" Type="http://schemas.openxmlformats.org/officeDocument/2006/relationships/hyperlink" Target="file:///C:\Users\ADMIN\Desktop\Downloads\exufjy-lxkfl61r-d1b3c66e.html" TargetMode="External"/><Relationship Id="rId1421" Type="http://schemas.openxmlformats.org/officeDocument/2006/relationships/hyperlink" Target="file:///C:\Users\ADMIN\Desktop\Downloads\ec6ax2-lw76frhj-c90a98c5.html" TargetMode="External"/><Relationship Id="rId1659" Type="http://schemas.openxmlformats.org/officeDocument/2006/relationships/hyperlink" Target="Downloads\exbe99-lyv8nu8r-87b42399.html" TargetMode="External"/><Relationship Id="rId1866" Type="http://schemas.openxmlformats.org/officeDocument/2006/relationships/hyperlink" Target="file:///C:\Users\ADMIN\Desktop\Downloads\fhgko8-lz2s8eaj-7bfbdf22.html" TargetMode="External"/><Relationship Id="rId1519" Type="http://schemas.openxmlformats.org/officeDocument/2006/relationships/hyperlink" Target="Downloads\fgfx7c-lvaupzt2-d1d38243.html" TargetMode="External"/><Relationship Id="rId1726" Type="http://schemas.openxmlformats.org/officeDocument/2006/relationships/hyperlink" Target="Downloads\flm932-lyy4n0l9-90b78beb.html" TargetMode="External"/><Relationship Id="rId1933" Type="http://schemas.openxmlformats.org/officeDocument/2006/relationships/hyperlink" Target="file:///C:\Users\ADMIN\Desktop\Downloads\f04g19-lz3kzfq4-756fce00.html" TargetMode="External"/><Relationship Id="rId18" Type="http://schemas.openxmlformats.org/officeDocument/2006/relationships/hyperlink" Target="https://data.thienkhoi.com/Hang/Detail/dzxv0g-lxd131t3-f5026b" TargetMode="External"/><Relationship Id="rId2195" Type="http://schemas.openxmlformats.org/officeDocument/2006/relationships/hyperlink" Target="Downloads/exgycy-lz8exlyy-4b2eff7c.html" TargetMode="External"/><Relationship Id="rId167" Type="http://schemas.openxmlformats.org/officeDocument/2006/relationships/hyperlink" Target="Downloads\g8jbe1-lvtimxvo-8801557a.html" TargetMode="External"/><Relationship Id="rId374" Type="http://schemas.openxmlformats.org/officeDocument/2006/relationships/hyperlink" Target="file:///C:\Users\ADMIN\Desktop\Downloads\cpno4h-ltmphrxv-ccad5ae3.html" TargetMode="External"/><Relationship Id="rId581" Type="http://schemas.openxmlformats.org/officeDocument/2006/relationships/hyperlink" Target="file:///C:\Users\ADMIN\Desktop\Downloads\eyyy92-lypkoy0x-88c72b0d.html" TargetMode="External"/><Relationship Id="rId2055" Type="http://schemas.openxmlformats.org/officeDocument/2006/relationships/hyperlink" Target="https://data.thienkhoi.com/Hang/Detail/f1rzb8-lum5mtxp-5cd11335" TargetMode="External"/><Relationship Id="rId2262" Type="http://schemas.openxmlformats.org/officeDocument/2006/relationships/hyperlink" Target="https://data.thienkhoi.com/Hang/Detail/60jauf-lz9pucoj-79b817df" TargetMode="External"/><Relationship Id="rId234" Type="http://schemas.openxmlformats.org/officeDocument/2006/relationships/hyperlink" Target="file:///C:\Users\ADMIN\Desktop\Downloads\exa2rd-lv16l32d-401efff9.html" TargetMode="External"/><Relationship Id="rId679" Type="http://schemas.openxmlformats.org/officeDocument/2006/relationships/hyperlink" Target="file:///C:\Users\ADMIN\Desktop\Downloads\fiyu4x-lrork5ne-94a50440.html" TargetMode="External"/><Relationship Id="rId886" Type="http://schemas.openxmlformats.org/officeDocument/2006/relationships/hyperlink" Target="file:///C:\Users\ADMIN\Desktop\Downloads\fejck1-lyjm5ymq-e8e5c7c.html" TargetMode="External"/><Relationship Id="rId2567" Type="http://schemas.openxmlformats.org/officeDocument/2006/relationships/hyperlink" Target="https://data.thienkhoi.com/Hang/Detail/gcm8le-lzcn3mtf-91394ee3" TargetMode="External"/><Relationship Id="rId2" Type="http://schemas.openxmlformats.org/officeDocument/2006/relationships/hyperlink" Target="https://data.thienkhoi.com/Hang/Detail/exbe99-lxmrf2o6-6ebb672d" TargetMode="External"/><Relationship Id="rId441" Type="http://schemas.openxmlformats.org/officeDocument/2006/relationships/hyperlink" Target="file:///C:\Users\ADMIN\Desktop\Downloads\f0i68s-lru7wgat-b6794277.html" TargetMode="External"/><Relationship Id="rId539" Type="http://schemas.openxmlformats.org/officeDocument/2006/relationships/hyperlink" Target="file:///C:\Users\ADMIN\Desktop\Downloads\ez29o4-lymhszaf-ba5a9c93.html" TargetMode="External"/><Relationship Id="rId746" Type="http://schemas.openxmlformats.org/officeDocument/2006/relationships/hyperlink" Target="file:///C:\Users\ADMIN\Desktop\Downloads\6hianw-lx4gyqjg-3ae80ed8.html" TargetMode="External"/><Relationship Id="rId1071" Type="http://schemas.openxmlformats.org/officeDocument/2006/relationships/hyperlink" Target="file:///C:\Users\ADMIN\Desktop\Downloads\fhiqge-ly40nwya-8df4871a.html" TargetMode="External"/><Relationship Id="rId1169" Type="http://schemas.openxmlformats.org/officeDocument/2006/relationships/hyperlink" Target="file:///C:\Users\ADMIN\Desktop\Downloads\a9990bd1-b4d0-46eb-a245-ac0515042e3a.html" TargetMode="External"/><Relationship Id="rId1376" Type="http://schemas.openxmlformats.org/officeDocument/2006/relationships/hyperlink" Target="file:///C:\Users\ADMIN\Desktop\Downloads\gc79kb-lwoy8s69-ce59df91.html" TargetMode="External"/><Relationship Id="rId1583" Type="http://schemas.openxmlformats.org/officeDocument/2006/relationships/hyperlink" Target="file:///C:\Users\ADMIN\Desktop\Downloads\f1fa83-lujimeup-7fb84da4.html" TargetMode="External"/><Relationship Id="rId2122" Type="http://schemas.openxmlformats.org/officeDocument/2006/relationships/hyperlink" Target="https://data.thienkhoi.com/Hang/Detail/cv0svx-lz7tlxnj-e55da63a" TargetMode="External"/><Relationship Id="rId2427" Type="http://schemas.openxmlformats.org/officeDocument/2006/relationships/hyperlink" Target="https://data.thienkhoi.com/Hang/Detail/f1fmhi-lzb51mji-6d3b5c32" TargetMode="External"/><Relationship Id="rId301" Type="http://schemas.openxmlformats.org/officeDocument/2006/relationships/hyperlink" Target="file:///C:\Users\ADMIN\Desktop\Downloads\f0i68s-luhvrk53-a1ae5970.html" TargetMode="External"/><Relationship Id="rId953" Type="http://schemas.openxmlformats.org/officeDocument/2006/relationships/hyperlink" Target="file:///C:\Users\ADMIN\Desktop\Downloads\g8jbe1-lts74g7d-5a7706e8.html" TargetMode="External"/><Relationship Id="rId1029" Type="http://schemas.openxmlformats.org/officeDocument/2006/relationships/hyperlink" Target="file:///C:\Users\ADMIN\Desktop\Downloads\col715-ly7773q9-689b3b39.html" TargetMode="External"/><Relationship Id="rId1236" Type="http://schemas.openxmlformats.org/officeDocument/2006/relationships/hyperlink" Target="file:///C:\Users\ADMIN\Desktop\Downloads\ech0lo-lxit2oaw-cfd762d7.html" TargetMode="External"/><Relationship Id="rId1790" Type="http://schemas.openxmlformats.org/officeDocument/2006/relationships/hyperlink" Target="Downloads/fgcbj4-lwt6hxx6-15ffa3d1.html" TargetMode="External"/><Relationship Id="rId1888" Type="http://schemas.openxmlformats.org/officeDocument/2006/relationships/hyperlink" Target="Downloads\fauvbr-lz22bldy-e67615a4.html" TargetMode="External"/><Relationship Id="rId2634" Type="http://schemas.openxmlformats.org/officeDocument/2006/relationships/hyperlink" Target="Downloads/d4iov9-lzc68v0n-f0762bf2.html" TargetMode="External"/><Relationship Id="rId82" Type="http://schemas.openxmlformats.org/officeDocument/2006/relationships/hyperlink" Target="file:///C:\Users\ADMIN\Desktop\Downloads\fhrkzx-lyl8i8f4-6fc08090.html" TargetMode="External"/><Relationship Id="rId606" Type="http://schemas.openxmlformats.org/officeDocument/2006/relationships/hyperlink" Target="file:///C:\Users\ADMIN\Desktop\Downloads\f1p3q4-lyofh4n9-1d68262e.html" TargetMode="External"/><Relationship Id="rId813" Type="http://schemas.openxmlformats.org/officeDocument/2006/relationships/hyperlink" Target="file:///C:\Users\ADMIN\Desktop\Downloads\f04g19-lys7di7o-573cfb55.html" TargetMode="External"/><Relationship Id="rId1443" Type="http://schemas.openxmlformats.org/officeDocument/2006/relationships/hyperlink" Target="file:///C:\Users\ADMIN\Desktop\Downloads\g8jbe1-lw3by76x-9cec95fc.html" TargetMode="External"/><Relationship Id="rId1650" Type="http://schemas.openxmlformats.org/officeDocument/2006/relationships/hyperlink" Target="file:///C:\Users\ADMIN\Desktop\Downloads\bmm5z8-lyvgancs-99dc55bf.html" TargetMode="External"/><Relationship Id="rId1748" Type="http://schemas.openxmlformats.org/officeDocument/2006/relationships/hyperlink" Target="file:///C:\Users\ADMIN\Desktop\Downloads\exfxc7-lyxu8a7j-aab632cd.html" TargetMode="External"/><Relationship Id="rId1303" Type="http://schemas.openxmlformats.org/officeDocument/2006/relationships/hyperlink" Target="file:///C:\Users\ADMIN\Desktop\Downloads\fhpvdm-lxbz6die-735ea8c8.html" TargetMode="External"/><Relationship Id="rId1510" Type="http://schemas.openxmlformats.org/officeDocument/2006/relationships/hyperlink" Target="file:///C:\Users\ADMIN\Desktop\Downloads\f753m6-lvf4jha2-a960ae83.html" TargetMode="External"/><Relationship Id="rId1955" Type="http://schemas.openxmlformats.org/officeDocument/2006/relationships/hyperlink" Target="https://data.thienkhoi.com/Hang/Detail/g8oyo7-lz6g4ci0-adedb668" TargetMode="External"/><Relationship Id="rId1608" Type="http://schemas.openxmlformats.org/officeDocument/2006/relationships/hyperlink" Target="file:///C:\Users\ADMIN\Desktop\Downloads\gayxn2-lu6d4ypq-b6d257d8.html" TargetMode="External"/><Relationship Id="rId1815" Type="http://schemas.openxmlformats.org/officeDocument/2006/relationships/hyperlink" Target="file:///C:\Users\ADMIN\Desktop\Downloads\fgq80w-lz18srau-875c932a.html" TargetMode="External"/><Relationship Id="rId189" Type="http://schemas.openxmlformats.org/officeDocument/2006/relationships/hyperlink" Target="file:///C:\Users\ADMIN\Desktop\Downloads\ezd96o-lvj7mb4b-626e4d06.html" TargetMode="External"/><Relationship Id="rId396" Type="http://schemas.openxmlformats.org/officeDocument/2006/relationships/hyperlink" Target="file:///C:\Users\ADMIN\Desktop\Downloads\ex7awb-lthcup91-35081c3d.html" TargetMode="External"/><Relationship Id="rId2077" Type="http://schemas.openxmlformats.org/officeDocument/2006/relationships/hyperlink" Target="file:///C:\Users\ADMIN\Desktop\Downloads\f0u113-lz6pxk7x-ed7560cb.html" TargetMode="External"/><Relationship Id="rId2284" Type="http://schemas.openxmlformats.org/officeDocument/2006/relationships/hyperlink" Target="https://data.thienkhoi.com/Hang/Detail/f0u113-lz9axaj6-d245a674" TargetMode="External"/><Relationship Id="rId2491" Type="http://schemas.openxmlformats.org/officeDocument/2006/relationships/hyperlink" Target="Downloads/flm932-lzb1kxs9-84a3ce8a.html" TargetMode="External"/><Relationship Id="rId256" Type="http://schemas.openxmlformats.org/officeDocument/2006/relationships/hyperlink" Target="file:///C:\Users\ADMIN\Desktop\Downloads\f1flw6-lutjyqyu-247903fb.html" TargetMode="External"/><Relationship Id="rId463" Type="http://schemas.openxmlformats.org/officeDocument/2006/relationships/hyperlink" Target="file:///C:\Users\ADMIN\Desktop\Downloads\f1jhon-lrkcyt2o-d12023a3.html" TargetMode="External"/><Relationship Id="rId670" Type="http://schemas.openxmlformats.org/officeDocument/2006/relationships/hyperlink" Target="https://data.thienkhoi.com/Hang/Detail/gcm8le-lrgebkgc-282ed2eb" TargetMode="External"/><Relationship Id="rId1093" Type="http://schemas.openxmlformats.org/officeDocument/2006/relationships/hyperlink" Target="file:///C:\Users\ADMIN\Desktop\Downloads\fgfx7c-lxzsnqwc-ec6f030a.html" TargetMode="External"/><Relationship Id="rId2144" Type="http://schemas.openxmlformats.org/officeDocument/2006/relationships/hyperlink" Target="file:///C:\Users\ADMIN\Desktop\Downloads\g0zx8y-lz7r10xx-6c694f72.html" TargetMode="External"/><Relationship Id="rId2351" Type="http://schemas.openxmlformats.org/officeDocument/2006/relationships/hyperlink" Target="HANG\KHACH\nhapho\TK-313F71.html" TargetMode="External"/><Relationship Id="rId2589" Type="http://schemas.openxmlformats.org/officeDocument/2006/relationships/hyperlink" Target="https://data.thienkhoi.com/Hang/Detail/evmrmw-lzcamwqi-b6d45cc5" TargetMode="External"/><Relationship Id="rId116" Type="http://schemas.openxmlformats.org/officeDocument/2006/relationships/hyperlink" Target="file:///C:\Users\ADMIN\Desktop\Downloads\exbe99-lw9d3sqf-d2ed494b.html" TargetMode="External"/><Relationship Id="rId323" Type="http://schemas.openxmlformats.org/officeDocument/2006/relationships/hyperlink" Target="file:///C:\Users\ADMIN\Desktop\Downloads\g4ribi-lub1k8z0-500e68b5.html" TargetMode="External"/><Relationship Id="rId530" Type="http://schemas.openxmlformats.org/officeDocument/2006/relationships/hyperlink" Target="file:///C:\Users\ADMIN\Desktop\Downloads\fgq80w-lymr2fts-39ea7606.html" TargetMode="External"/><Relationship Id="rId768" Type="http://schemas.openxmlformats.org/officeDocument/2006/relationships/hyperlink" Target="file:///C:\Users\ADMIN\Desktop\Downloads\f1fmhi-lwx3l625-68d03502.html" TargetMode="External"/><Relationship Id="rId975" Type="http://schemas.openxmlformats.org/officeDocument/2006/relationships/hyperlink" Target="file:///C:\Users\ADMIN\Desktop\Downloads\f1flw6-lu290tbq-cc47854e.html" TargetMode="External"/><Relationship Id="rId1160" Type="http://schemas.openxmlformats.org/officeDocument/2006/relationships/hyperlink" Target="Downloads\gayxn2-lxr29r0p-8dde0ca6.html" TargetMode="External"/><Relationship Id="rId1398" Type="http://schemas.openxmlformats.org/officeDocument/2006/relationships/hyperlink" Target="file:///C:\Users\ADMIN\Desktop\Downloads\fauvbr-lwd9u1dg-79034139.html" TargetMode="External"/><Relationship Id="rId2004" Type="http://schemas.openxmlformats.org/officeDocument/2006/relationships/hyperlink" Target="file:///C:\Users\ADMIN\Desktop\Downloads\6hianw-lz506hfq-64f9f546.html" TargetMode="External"/><Relationship Id="rId2211" Type="http://schemas.openxmlformats.org/officeDocument/2006/relationships/hyperlink" Target="HANG/KHACH/nhapho/TK-A89081.html" TargetMode="External"/><Relationship Id="rId2449" Type="http://schemas.openxmlformats.org/officeDocument/2006/relationships/hyperlink" Target="https://data.thienkhoi.com/Hang/Detail/6hianw-lzarf6iw-1201016c" TargetMode="External"/><Relationship Id="rId2656" Type="http://schemas.openxmlformats.org/officeDocument/2006/relationships/hyperlink" Target="HANG/KHACH/nhapho/TK-DC5C1D.html" TargetMode="External"/><Relationship Id="rId628" Type="http://schemas.openxmlformats.org/officeDocument/2006/relationships/hyperlink" Target="file:///C:\Users\ADMIN\Desktop\Downloads\gbleh3-lynwmx2t-f384d40e.html" TargetMode="External"/><Relationship Id="rId835" Type="http://schemas.openxmlformats.org/officeDocument/2006/relationships/hyperlink" Target="file:///C:\Users\ADMIN\Desktop\Downloads\exmk7w-lyr76elc-24c9d0ff.html" TargetMode="External"/><Relationship Id="rId1258" Type="http://schemas.openxmlformats.org/officeDocument/2006/relationships/hyperlink" Target="Downloads\exa2rd-lxg603ch-e13bff6a.html" TargetMode="External"/><Relationship Id="rId1465" Type="http://schemas.openxmlformats.org/officeDocument/2006/relationships/hyperlink" Target="file:///C:\Users\ADMIN\Desktop\Downloads\exbe99-lvxq3jh8-1cbaced0.html" TargetMode="External"/><Relationship Id="rId1672" Type="http://schemas.openxmlformats.org/officeDocument/2006/relationships/hyperlink" Target="file:///C:\Users\ADMIN\Desktop\Downloads\g8jbe1-lyx1s3j2-3e4c537b.html" TargetMode="External"/><Relationship Id="rId2309" Type="http://schemas.openxmlformats.org/officeDocument/2006/relationships/hyperlink" Target="Downloads/ffl4t5-lz9lellk-1d076af8.html" TargetMode="External"/><Relationship Id="rId2516" Type="http://schemas.openxmlformats.org/officeDocument/2006/relationships/hyperlink" Target="HANG/KHACH/nhapho/TK-C317CE.html" TargetMode="External"/><Relationship Id="rId1020" Type="http://schemas.openxmlformats.org/officeDocument/2006/relationships/hyperlink" Target="file:///C:\Users\ADMIN\Desktop\Downloads\69u288-ly9rqptn-c10c3d9f.html" TargetMode="External"/><Relationship Id="rId1118" Type="http://schemas.openxmlformats.org/officeDocument/2006/relationships/hyperlink" Target="file:///C:\Users\ADMIN\Desktop\Downloads\fitil1-lxyfbvin-4991689e.html" TargetMode="External"/><Relationship Id="rId1325" Type="http://schemas.openxmlformats.org/officeDocument/2006/relationships/hyperlink" Target="file:///C:\Users\ADMIN\Desktop\Downloads\5s2skc-lx1m6b7v-f1a2cafa.html" TargetMode="External"/><Relationship Id="rId1532" Type="http://schemas.openxmlformats.org/officeDocument/2006/relationships/hyperlink" Target="file:///C:\Users\ADMIN\Desktop\Downloads\fwmy0m-lvahzava-db15f5d9.html" TargetMode="External"/><Relationship Id="rId1977" Type="http://schemas.openxmlformats.org/officeDocument/2006/relationships/hyperlink" Target="https://data.thienkhoi.com/Hang/Detail/f1flw6-lz5aihzm-1a4a9f3f" TargetMode="External"/><Relationship Id="rId902" Type="http://schemas.openxmlformats.org/officeDocument/2006/relationships/hyperlink" Target="file:///C:\Users\ADMIN\Desktop\Downloads\exptfx-lt6ujdgb-22922c5c.html" TargetMode="External"/><Relationship Id="rId1837" Type="http://schemas.openxmlformats.org/officeDocument/2006/relationships/hyperlink" Target="file:///C:\Users\ADMIN\Desktop\Downloads\f11wg2-lz0rbohr-e41b1316.html" TargetMode="External"/><Relationship Id="rId31" Type="http://schemas.openxmlformats.org/officeDocument/2006/relationships/hyperlink" Target="Downloads\g8oyo7-lwouqnme-26e41156.html" TargetMode="External"/><Relationship Id="rId2099" Type="http://schemas.openxmlformats.org/officeDocument/2006/relationships/hyperlink" Target="https://data.thienkhoi.com/Hang/Detail/f5mka2-lz88gsog-714e6236" TargetMode="External"/><Relationship Id="rId180" Type="http://schemas.openxmlformats.org/officeDocument/2006/relationships/hyperlink" Target="Downloads\ex8kj0-lvoydesh-6a6f4fdc.html" TargetMode="External"/><Relationship Id="rId278" Type="http://schemas.openxmlformats.org/officeDocument/2006/relationships/hyperlink" Target="file:///C:\Users\ADMIN\Desktop\Downloads\dz5rsi-lumsxcqg-fe86f8f7.html" TargetMode="External"/><Relationship Id="rId1904" Type="http://schemas.openxmlformats.org/officeDocument/2006/relationships/hyperlink" Target="Downloads/ezbi8a-ltwi1tjv-ba2969db.html" TargetMode="External"/><Relationship Id="rId485" Type="http://schemas.openxmlformats.org/officeDocument/2006/relationships/hyperlink" Target="Downloads\0981796969-1703642024012-2e8bb367.html" TargetMode="External"/><Relationship Id="rId692" Type="http://schemas.openxmlformats.org/officeDocument/2006/relationships/hyperlink" Target="file:///C:\Users\ADMIN\Desktop\Downloads\f04g19-lstrpkcl-e57b9ed6.html" TargetMode="External"/><Relationship Id="rId2166" Type="http://schemas.openxmlformats.org/officeDocument/2006/relationships/hyperlink" Target="https://data.thienkhoi.com/Hang/Detail/g8q81t-lz8lbria-b5bb0526" TargetMode="External"/><Relationship Id="rId2373" Type="http://schemas.openxmlformats.org/officeDocument/2006/relationships/hyperlink" Target="HANG\KHACH\nhapho\TK-EE0504.html" TargetMode="External"/><Relationship Id="rId2580" Type="http://schemas.openxmlformats.org/officeDocument/2006/relationships/hyperlink" Target="https://data.thienkhoi.com/Hang/Detail/f5ytlf-lzcdylix-e75303ae" TargetMode="External"/><Relationship Id="rId138" Type="http://schemas.openxmlformats.org/officeDocument/2006/relationships/hyperlink" Target="file:///C:\Users\ADMIN\Desktop\Downloads\exbe99-lvz0qszk-9c9d66f6.html" TargetMode="External"/><Relationship Id="rId345" Type="http://schemas.openxmlformats.org/officeDocument/2006/relationships/hyperlink" Target="file:///C:\Users\ADMIN\Desktop\Downloads\exuljb-ltzn6a56-30e33e5.html" TargetMode="External"/><Relationship Id="rId552" Type="http://schemas.openxmlformats.org/officeDocument/2006/relationships/hyperlink" Target="file:///C:\Users\ADMIN\Desktop\Downloads\ey1sc7-lymd0as1-91514114.html" TargetMode="External"/><Relationship Id="rId997" Type="http://schemas.openxmlformats.org/officeDocument/2006/relationships/hyperlink" Target="file:///C:\Users\ADMIN\Desktop\Downloads\fihm5e-ltjvranf-fdcef80f.html" TargetMode="External"/><Relationship Id="rId1182" Type="http://schemas.openxmlformats.org/officeDocument/2006/relationships/hyperlink" Target="file:///C:\Users\ADMIN\Desktop\Downloads\ffuh5f-lyaw8wu3-43a0f787.html" TargetMode="External"/><Relationship Id="rId2026" Type="http://schemas.openxmlformats.org/officeDocument/2006/relationships/hyperlink" Target="file:///C:\Users\ADMIN\Desktop\Downloads\ezd96o-lz5ls449-339b9958.html" TargetMode="External"/><Relationship Id="rId2233" Type="http://schemas.openxmlformats.org/officeDocument/2006/relationships/hyperlink" Target="HANG/KHACH/nhapho/TK-E45AAB.html" TargetMode="External"/><Relationship Id="rId2440" Type="http://schemas.openxmlformats.org/officeDocument/2006/relationships/hyperlink" Target="https://data.thienkhoi.com/Hang/Detail/6hianw-lzay9vor-a015f140" TargetMode="External"/><Relationship Id="rId205" Type="http://schemas.openxmlformats.org/officeDocument/2006/relationships/hyperlink" Target="Downloads\dz5rsi-lvc6zmv7-e1ca7691.html" TargetMode="External"/><Relationship Id="rId412" Type="http://schemas.openxmlformats.org/officeDocument/2006/relationships/hyperlink" Target="file:///C:\Users\ADMIN\Desktop\Downloads\f0i68s-ltb8qdej-f064cb5d.html" TargetMode="External"/><Relationship Id="rId857" Type="http://schemas.openxmlformats.org/officeDocument/2006/relationships/hyperlink" Target="file:///C:\Users\ADMIN\Desktop\Downloads\5js71x-lyqqdrsv-ca6fa7cb.html" TargetMode="External"/><Relationship Id="rId1042" Type="http://schemas.openxmlformats.org/officeDocument/2006/relationships/hyperlink" Target="file:///C:\Users\ADMIN\Desktop\Downloads\fxte3z-ly86knkc-43e0937b.html" TargetMode="External"/><Relationship Id="rId1487" Type="http://schemas.openxmlformats.org/officeDocument/2006/relationships/hyperlink" Target="file:///C:\Users\ADMIN\Desktop\Downloads\fhpvdm-lvrt9qnf-b41d9df.html" TargetMode="External"/><Relationship Id="rId1694" Type="http://schemas.openxmlformats.org/officeDocument/2006/relationships/hyperlink" Target="file:///C:\Users\ADMIN\Desktop\Downloads\d4iov9-lywkl0mq-2b3f3df3.html" TargetMode="External"/><Relationship Id="rId2300" Type="http://schemas.openxmlformats.org/officeDocument/2006/relationships/hyperlink" Target="Downloads/f06c2q-lz9rdjxp-d77e50fc.html" TargetMode="External"/><Relationship Id="rId2538" Type="http://schemas.openxmlformats.org/officeDocument/2006/relationships/hyperlink" Target="HANG/KHACH/nhapho/TK-872A99.html" TargetMode="External"/><Relationship Id="rId717" Type="http://schemas.openxmlformats.org/officeDocument/2006/relationships/hyperlink" Target="Downloads/g40zec-lxa4kd6o-255df1b5.html" TargetMode="External"/><Relationship Id="rId924" Type="http://schemas.openxmlformats.org/officeDocument/2006/relationships/hyperlink" Target="file:///C:\Users\ADMIN\Desktop\Downloads\ev0gfj-lti2nhf0-154d77f.html" TargetMode="External"/><Relationship Id="rId1347" Type="http://schemas.openxmlformats.org/officeDocument/2006/relationships/hyperlink" Target="file:///C:\Users\ADMIN\Desktop\Downloads\ex8kj0-lwzxwjk6-e55ba516.html" TargetMode="External"/><Relationship Id="rId1554" Type="http://schemas.openxmlformats.org/officeDocument/2006/relationships/hyperlink" Target="file:///C:\Users\ADMIN\Desktop\Downloads\f04947-luyzf250-28b21c61.html" TargetMode="External"/><Relationship Id="rId1761" Type="http://schemas.openxmlformats.org/officeDocument/2006/relationships/hyperlink" Target="file:///C:\Users\ADMIN\Desktop\Downloads\g8jzqt-lyzp10xm-cac4717f.html" TargetMode="External"/><Relationship Id="rId1999" Type="http://schemas.openxmlformats.org/officeDocument/2006/relationships/hyperlink" Target="file:///C:\Users\ADMIN\Desktop\Downloads\24e9b64f-a539-42ff-b8ec-b4011d3ce7c8.html" TargetMode="External"/><Relationship Id="rId2605" Type="http://schemas.openxmlformats.org/officeDocument/2006/relationships/hyperlink" Target="Downloads/ey1sc7-lzcu3kfi-8a149121.html" TargetMode="External"/><Relationship Id="rId53" Type="http://schemas.openxmlformats.org/officeDocument/2006/relationships/hyperlink" Target="file:///C:\Users\ADMIN\Desktop\Downloads\gayxn2-lwg1u9qj-d620972d.html" TargetMode="External"/><Relationship Id="rId1207" Type="http://schemas.openxmlformats.org/officeDocument/2006/relationships/hyperlink" Target="Downloads\97ddbba6-65cb-449b-a294-0f37ed00e216.html" TargetMode="External"/><Relationship Id="rId1414" Type="http://schemas.openxmlformats.org/officeDocument/2006/relationships/hyperlink" Target="file:///C:\Users\ADMIN\Desktop\Downloads\gbleh3-lwags1hd-a063b95d.html" TargetMode="External"/><Relationship Id="rId1621" Type="http://schemas.openxmlformats.org/officeDocument/2006/relationships/hyperlink" Target="file:///C:\Users\ADMIN\Desktop\Downloads\eykbrx-lyu3jxbk-3f668918.html" TargetMode="External"/><Relationship Id="rId1859" Type="http://schemas.openxmlformats.org/officeDocument/2006/relationships/hyperlink" Target="file:///C:\Users\ADMIN\Desktop\Downloads\615o5o-lz2w9616-2c96bfde.html" TargetMode="External"/><Relationship Id="rId1719" Type="http://schemas.openxmlformats.org/officeDocument/2006/relationships/hyperlink" Target="file:///C:\Users\ADMIN\Desktop\Downloads\cv0svx-lyy8shhy-ba5c6012.html" TargetMode="External"/><Relationship Id="rId1926" Type="http://schemas.openxmlformats.org/officeDocument/2006/relationships/hyperlink" Target="file:///C:\Users\ADMIN\Desktop\Downloads\fgcbj4-lz3qjz22-28d003ef.html" TargetMode="External"/><Relationship Id="rId2090" Type="http://schemas.openxmlformats.org/officeDocument/2006/relationships/hyperlink" Target="file:///C:\Users\ADMIN\Desktop\Downloads\exgycy-lz71rz68-76c739c8.html" TargetMode="External"/><Relationship Id="rId2188" Type="http://schemas.openxmlformats.org/officeDocument/2006/relationships/hyperlink" Target="Downloads/ev0gfj-lz8h5yg9-8535681b.html" TargetMode="External"/><Relationship Id="rId2395" Type="http://schemas.openxmlformats.org/officeDocument/2006/relationships/hyperlink" Target="HANG\KHACH\nhapho\TK-1F4CCD.html" TargetMode="External"/><Relationship Id="rId367" Type="http://schemas.openxmlformats.org/officeDocument/2006/relationships/hyperlink" Target="Downloads\exptfx-ltrzn8xy-99f07406.html" TargetMode="External"/><Relationship Id="rId574" Type="http://schemas.openxmlformats.org/officeDocument/2006/relationships/hyperlink" Target="file:///C:\Users\ADMIN\Desktop\Downloads\ex5406-lypnb9pv-b34472a5.html" TargetMode="External"/><Relationship Id="rId2048" Type="http://schemas.openxmlformats.org/officeDocument/2006/relationships/hyperlink" Target="file:///C:\Users\ADMIN\Desktop\Downloads\fekih4-lz6jooqq-e40ca385.html" TargetMode="External"/><Relationship Id="rId2255" Type="http://schemas.openxmlformats.org/officeDocument/2006/relationships/hyperlink" Target="https://data.thienkhoi.com/Hang/Detail/d4iov9-lz9u85za-aac5ab7d" TargetMode="External"/><Relationship Id="rId227" Type="http://schemas.openxmlformats.org/officeDocument/2006/relationships/hyperlink" Target="Downloads\ezbi8a-lv5dtump-9c9ce6ee.html" TargetMode="External"/><Relationship Id="rId781" Type="http://schemas.openxmlformats.org/officeDocument/2006/relationships/hyperlink" Target="file:///C:\Users\ADMIN\Desktop\Downloads\exbe99-lwreiwfh-cb9074df.html" TargetMode="External"/><Relationship Id="rId879" Type="http://schemas.openxmlformats.org/officeDocument/2006/relationships/hyperlink" Target="file:///C:\Users\ADMIN\Desktop\Downloads\g2441s-lyjo4vla-83ee6eab.html" TargetMode="External"/><Relationship Id="rId2462" Type="http://schemas.openxmlformats.org/officeDocument/2006/relationships/hyperlink" Target="Downloads/d29syn-lzb8vcnv-e2025562.html" TargetMode="External"/><Relationship Id="rId434" Type="http://schemas.openxmlformats.org/officeDocument/2006/relationships/hyperlink" Target="file:///C:\Users\ADMIN\Desktop\Downloads\exufjy-lssfi162-373d2382.html" TargetMode="External"/><Relationship Id="rId641" Type="http://schemas.openxmlformats.org/officeDocument/2006/relationships/hyperlink" Target="file:///C:\Users\ADMIN\Desktop\Downloads\0925229079-1704528777391-3e35a6f3.html" TargetMode="External"/><Relationship Id="rId739" Type="http://schemas.openxmlformats.org/officeDocument/2006/relationships/hyperlink" Target="file:///C:\Users\ADMIN\Desktop\Downloads\d4iov9-lx8pn4k7-930b19.html" TargetMode="External"/><Relationship Id="rId1064" Type="http://schemas.openxmlformats.org/officeDocument/2006/relationships/hyperlink" Target="file:///C:\Users\ADMIN\Desktop\Downloads\fekih4-ly2lnv2j-3b4f241e.html" TargetMode="External"/><Relationship Id="rId1271" Type="http://schemas.openxmlformats.org/officeDocument/2006/relationships/hyperlink" Target="file:///C:\Users\ADMIN\Desktop\Downloads\exuljb-lxcv592p-10037405.html" TargetMode="External"/><Relationship Id="rId1369" Type="http://schemas.openxmlformats.org/officeDocument/2006/relationships/hyperlink" Target="file:///C:\Users\ADMIN\Desktop\Downloads\5zwasp-lwt20mf9-bfb3e0dd.html" TargetMode="External"/><Relationship Id="rId1576" Type="http://schemas.openxmlformats.org/officeDocument/2006/relationships/hyperlink" Target="Downloads\f1flw6-luml1y2l-a8b5ba6c.html" TargetMode="External"/><Relationship Id="rId2115" Type="http://schemas.openxmlformats.org/officeDocument/2006/relationships/hyperlink" Target="https://data.thienkhoi.com/Hang/Detail/ev0gfj-lz7yhlo5-cb06143b" TargetMode="External"/><Relationship Id="rId2322" Type="http://schemas.openxmlformats.org/officeDocument/2006/relationships/hyperlink" Target="Downloads\exh94s-lz9bjvbb-ab1471a6.html" TargetMode="External"/><Relationship Id="rId501" Type="http://schemas.openxmlformats.org/officeDocument/2006/relationships/hyperlink" Target="file:///C:\Users\ADMIN\Desktop\Downloads\f1jhon-lt2l5p17-83771d2b.html" TargetMode="External"/><Relationship Id="rId946" Type="http://schemas.openxmlformats.org/officeDocument/2006/relationships/hyperlink" Target="file:///C:\Users\ADMIN\Desktop\Downloads\exptfx-ltpbc9aa-ff6c8aea.html" TargetMode="External"/><Relationship Id="rId1131" Type="http://schemas.openxmlformats.org/officeDocument/2006/relationships/hyperlink" Target="file:///C:\Users\ADMIN\Desktop\Downloads\fgq80w-lxwn5wbn-676d0e3c.html" TargetMode="External"/><Relationship Id="rId1229" Type="http://schemas.openxmlformats.org/officeDocument/2006/relationships/hyperlink" Target="file:///C:\Users\ADMIN\Desktop\Downloads\g8jbe1-lxlx6w94-f63304cb.html" TargetMode="External"/><Relationship Id="rId1783" Type="http://schemas.openxmlformats.org/officeDocument/2006/relationships/hyperlink" Target="file:///C:\Users\ADMIN\Desktop\Downloads\exbe99-lyz9z25z-dccd67a0.html" TargetMode="External"/><Relationship Id="rId1990" Type="http://schemas.openxmlformats.org/officeDocument/2006/relationships/hyperlink" Target="https://data.thienkhoi.com/Hang/Detail/exgycy-lz50ok7j-2586f6ef" TargetMode="External"/><Relationship Id="rId2627" Type="http://schemas.openxmlformats.org/officeDocument/2006/relationships/hyperlink" Target="Downloads/gc1v5b-lzcarc9h-337dc593.html" TargetMode="External"/><Relationship Id="rId75" Type="http://schemas.openxmlformats.org/officeDocument/2006/relationships/hyperlink" Target="file:///C:\Users\ADMIN\Desktop\Downloads\5doqch-lylfcrvg-10f3acae.html" TargetMode="External"/><Relationship Id="rId806" Type="http://schemas.openxmlformats.org/officeDocument/2006/relationships/hyperlink" Target="Downloads\bdf8ad65-ae5b-41f2-baf5-21a31e178e46.html" TargetMode="External"/><Relationship Id="rId1436" Type="http://schemas.openxmlformats.org/officeDocument/2006/relationships/hyperlink" Target="file:///C:\Users\ADMIN\Desktop\Downloads\5doqch-lw1riknw-865a0d3e.html" TargetMode="External"/><Relationship Id="rId1643" Type="http://schemas.openxmlformats.org/officeDocument/2006/relationships/hyperlink" Target="file:///C:\Users\ADMIN\Desktop\Downloads\fiihb2-lytjjdlb-e99060a4.html" TargetMode="External"/><Relationship Id="rId1850" Type="http://schemas.openxmlformats.org/officeDocument/2006/relationships/hyperlink" Target="file:///C:\Users\ADMIN\Desktop\Downloads\flm932-lv57g2cy-d60d8d7e.html" TargetMode="External"/><Relationship Id="rId1503" Type="http://schemas.openxmlformats.org/officeDocument/2006/relationships/hyperlink" Target="Downloads\fedr9f-lvkcgx4g-6580ebf4.html" TargetMode="External"/><Relationship Id="rId1710" Type="http://schemas.openxmlformats.org/officeDocument/2006/relationships/hyperlink" Target="file:///C:\Users\ADMIN\Desktop\Downloads\exbe99-lyym9ad1-323fef32.html" TargetMode="External"/><Relationship Id="rId1948" Type="http://schemas.openxmlformats.org/officeDocument/2006/relationships/hyperlink" Target="https://data.thienkhoi.com/Hang/Detail/fekih4-lz6jooqq-e40ca385" TargetMode="External"/><Relationship Id="rId291" Type="http://schemas.openxmlformats.org/officeDocument/2006/relationships/hyperlink" Target="file:///C:\Users\ADMIN\Desktop\Downloads\femy0j-lukrzsod-f0fe8a30.html" TargetMode="External"/><Relationship Id="rId1808" Type="http://schemas.openxmlformats.org/officeDocument/2006/relationships/hyperlink" Target="file:///C:\Users\ADMIN\Desktop\Downloads\fgq80w-lz1e4cj3-20b30cfd.html" TargetMode="External"/><Relationship Id="rId151" Type="http://schemas.openxmlformats.org/officeDocument/2006/relationships/hyperlink" Target="file:///C:\Users\ADMIN\Desktop\Downloads\g8jzqt-lvzd8zwk-c712ceb2.html" TargetMode="External"/><Relationship Id="rId389" Type="http://schemas.openxmlformats.org/officeDocument/2006/relationships/hyperlink" Target="file:///C:\Users\ADMIN\Desktop\Downloads\ev0gfj-ltfj5al0-1153ba06.html" TargetMode="External"/><Relationship Id="rId596" Type="http://schemas.openxmlformats.org/officeDocument/2006/relationships/hyperlink" Target="file:///C:\Users\ADMIN\Desktop\Downloads\fm29v5-lyp9pdk0-54f03bd7.html" TargetMode="External"/><Relationship Id="rId2277" Type="http://schemas.openxmlformats.org/officeDocument/2006/relationships/hyperlink" Target="https://data.thienkhoi.com/Hang/Detail/ewr4fd-lz9fta9y-87d284dc" TargetMode="External"/><Relationship Id="rId2484" Type="http://schemas.openxmlformats.org/officeDocument/2006/relationships/hyperlink" Target="Downloads/6hianw-lzb3t5cm-edd3286.html" TargetMode="External"/><Relationship Id="rId249" Type="http://schemas.openxmlformats.org/officeDocument/2006/relationships/hyperlink" Target="file:///C:\Users\ADMIN\Desktop\Downloads\f0i68s-luz01zad-879e359a.html" TargetMode="External"/><Relationship Id="rId456" Type="http://schemas.openxmlformats.org/officeDocument/2006/relationships/hyperlink" Target="file:///C:\Users\ADMIN\Desktop\Downloads\ewr4fd-lrfuv4m3-e60589c5.html" TargetMode="External"/><Relationship Id="rId663" Type="http://schemas.openxmlformats.org/officeDocument/2006/relationships/hyperlink" Target="file:///C:\Users\ADMIN\Desktop\Downloads\dfne69-lrhg68oz-9666c9d4.html" TargetMode="External"/><Relationship Id="rId870" Type="http://schemas.openxmlformats.org/officeDocument/2006/relationships/hyperlink" Target="file:///C:\Users\ADMIN\Desktop\Downloads\f139q8-lyjzof6n-6d7be9f8.html" TargetMode="External"/><Relationship Id="rId1086" Type="http://schemas.openxmlformats.org/officeDocument/2006/relationships/hyperlink" Target="file:///C:\Users\ADMIN\Desktop\Downloads\g2441s-lxzjecuv-9f20cd77.html" TargetMode="External"/><Relationship Id="rId1293" Type="http://schemas.openxmlformats.org/officeDocument/2006/relationships/hyperlink" Target="Downloads\f1flw6-lxbgvjm8-662f1b3.html" TargetMode="External"/><Relationship Id="rId2137" Type="http://schemas.openxmlformats.org/officeDocument/2006/relationships/hyperlink" Target="file:///C:\Users\ADMIN\Desktop\Downloads\fpfsw7-lz7y3ik9-d047de4f.html" TargetMode="External"/><Relationship Id="rId2344" Type="http://schemas.openxmlformats.org/officeDocument/2006/relationships/hyperlink" Target="HANG\KHACH\nhapho\TK-2DFA73.html" TargetMode="External"/><Relationship Id="rId2551" Type="http://schemas.openxmlformats.org/officeDocument/2006/relationships/hyperlink" Target="HANG/KHACH/nhapho/TK-1B35A3.html" TargetMode="External"/><Relationship Id="rId109" Type="http://schemas.openxmlformats.org/officeDocument/2006/relationships/hyperlink" Target="file:///C:\Users\ADMIN\Desktop\Downloads\f5ytlf-lwc7h2c8-fb834d2f.html" TargetMode="External"/><Relationship Id="rId316" Type="http://schemas.openxmlformats.org/officeDocument/2006/relationships/hyperlink" Target="file:///C:\Users\ADMIN\Desktop\Downloads\f1p3q4-lu9hooqd-9a91c3ee.html" TargetMode="External"/><Relationship Id="rId523" Type="http://schemas.openxmlformats.org/officeDocument/2006/relationships/hyperlink" Target="file:///C:\Users\ADMIN\Desktop\Downloads\d4iov9-lymwif25-3f1f00af.html" TargetMode="External"/><Relationship Id="rId968" Type="http://schemas.openxmlformats.org/officeDocument/2006/relationships/hyperlink" Target="file:///C:\Users\ADMIN\Desktop\Downloads\g40zec-lty7bx4v-74b1be3b.html" TargetMode="External"/><Relationship Id="rId1153" Type="http://schemas.openxmlformats.org/officeDocument/2006/relationships/hyperlink" Target="file:///C:\Users\ADMIN\Desktop\Downloads\fihx7t-lxvbw39w-180d49af.html" TargetMode="External"/><Relationship Id="rId1598" Type="http://schemas.openxmlformats.org/officeDocument/2006/relationships/hyperlink" Target="file:///C:\Users\ADMIN\Desktop\Downloads\g8jbe1-luf77klw-69450dbf.html" TargetMode="External"/><Relationship Id="rId2204" Type="http://schemas.openxmlformats.org/officeDocument/2006/relationships/hyperlink" Target="HANG/KHACH/nhapho/TK-967C02.html" TargetMode="External"/><Relationship Id="rId2649" Type="http://schemas.openxmlformats.org/officeDocument/2006/relationships/hyperlink" Target="Downloads/gcm8le-lzcn3mtf-91394ee3.html" TargetMode="External"/><Relationship Id="rId97" Type="http://schemas.openxmlformats.org/officeDocument/2006/relationships/hyperlink" Target="https://data.thienkhoi.com/Hang/Detail/dzxv0g-lwk6t1i9-acb1f9c1" TargetMode="External"/><Relationship Id="rId730" Type="http://schemas.openxmlformats.org/officeDocument/2006/relationships/hyperlink" Target="file:///C:\Users\ADMIN\Desktop\Downloads\ex8kj0-lx7augh3-34b3c52a.html" TargetMode="External"/><Relationship Id="rId828" Type="http://schemas.openxmlformats.org/officeDocument/2006/relationships/hyperlink" Target="file:///C:\Users\ADMIN\Desktop\Downloads\exd4ib-lyrf96gu-2236a9ba.html" TargetMode="External"/><Relationship Id="rId1013" Type="http://schemas.openxmlformats.org/officeDocument/2006/relationships/hyperlink" Target="file:///C:\Users\ADMIN\Desktop\Downloads\flm932-ly8lzemf-b13879f.html" TargetMode="External"/><Relationship Id="rId1360" Type="http://schemas.openxmlformats.org/officeDocument/2006/relationships/hyperlink" Target="Downloads\fwikbj-lw74tb1n-75dc5c1d.html" TargetMode="External"/><Relationship Id="rId1458" Type="http://schemas.openxmlformats.org/officeDocument/2006/relationships/hyperlink" Target="file:///C:\Users\ADMIN\Desktop\Downloads\fiihb2-lvxcwr55-41a4c08d.html" TargetMode="External"/><Relationship Id="rId1665" Type="http://schemas.openxmlformats.org/officeDocument/2006/relationships/hyperlink" Target="file:///C:\Users\ADMIN\Desktop\Downloads\exgycy-lyvm7vzf-b07f5c7.html" TargetMode="External"/><Relationship Id="rId1872" Type="http://schemas.openxmlformats.org/officeDocument/2006/relationships/hyperlink" Target="Downloads\f0jakc-lz2kkzr4-40f12988.html" TargetMode="External"/><Relationship Id="rId2411" Type="http://schemas.openxmlformats.org/officeDocument/2006/relationships/hyperlink" Target="https://data.thienkhoi.com/Hang/Detail/f1fc71-lzb8ee8g-18567f5f" TargetMode="External"/><Relationship Id="rId2509" Type="http://schemas.openxmlformats.org/officeDocument/2006/relationships/hyperlink" Target="Downloads/flm932-lzanq99p-f31eea89.html" TargetMode="External"/><Relationship Id="rId1220" Type="http://schemas.openxmlformats.org/officeDocument/2006/relationships/hyperlink" Target="Downloads\fhm0dz-lxlgz4j7-2b157e80.html" TargetMode="External"/><Relationship Id="rId1318" Type="http://schemas.openxmlformats.org/officeDocument/2006/relationships/hyperlink" Target="file:///C:\Users\ADMIN\Desktop\Downloads\ewqa9y-lx5xqrt3-623b6ad8.html" TargetMode="External"/><Relationship Id="rId1525" Type="http://schemas.openxmlformats.org/officeDocument/2006/relationships/hyperlink" Target="file:///C:\Users\ADMIN\Desktop\Downloads\fedr9f-lvem7f1v-2ac8618a.html" TargetMode="External"/><Relationship Id="rId1732" Type="http://schemas.openxmlformats.org/officeDocument/2006/relationships/hyperlink" Target="file:///C:\Users\ADMIN\Desktop\Downloads\ezmk1b-lyy3km24-9591f0f4.html" TargetMode="External"/><Relationship Id="rId24" Type="http://schemas.openxmlformats.org/officeDocument/2006/relationships/hyperlink" Target="file:///C:\Users\ADMIN\Desktop\Downloads\5exema-lwu69w7l-75cb5631.html" TargetMode="External"/><Relationship Id="rId2299" Type="http://schemas.openxmlformats.org/officeDocument/2006/relationships/hyperlink" Target="Downloads/gc1v5b-lz9sh6yk-b8eb6fff.html" TargetMode="External"/><Relationship Id="rId173" Type="http://schemas.openxmlformats.org/officeDocument/2006/relationships/hyperlink" Target="file:///C:\Users\ADMIN\Desktop\Downloads\femy0j-lvrqdvz4-48bcec89.html" TargetMode="External"/><Relationship Id="rId380" Type="http://schemas.openxmlformats.org/officeDocument/2006/relationships/hyperlink" Target="file:///C:\Users\ADMIN\Desktop\Downloads\f2oygf-ltp94iu6-26aa2510.html" TargetMode="External"/><Relationship Id="rId2061" Type="http://schemas.openxmlformats.org/officeDocument/2006/relationships/hyperlink" Target="https://data.thienkhoi.com/Hang/Detail/exgycy-lz6vuo09-f12fa006" TargetMode="External"/><Relationship Id="rId240" Type="http://schemas.openxmlformats.org/officeDocument/2006/relationships/hyperlink" Target="file:///C:\Users\ADMIN\Desktop\Downloads\clqw8r-luwikad6-d6abed19.html" TargetMode="External"/><Relationship Id="rId478" Type="http://schemas.openxmlformats.org/officeDocument/2006/relationships/hyperlink" Target="file:///C:\Users\ADMIN\Desktop\Downloads\0903373630-1704295562467-de59328f.html" TargetMode="External"/><Relationship Id="rId685" Type="http://schemas.openxmlformats.org/officeDocument/2006/relationships/hyperlink" Target="Downloads\eor0jy-lru8nbo3-8229ab42.html" TargetMode="External"/><Relationship Id="rId892" Type="http://schemas.openxmlformats.org/officeDocument/2006/relationships/hyperlink" Target="file:///C:\Users\ADMIN\Desktop\Downloads\fejv9u-lyjjtxsr-f0b4e2b5.html" TargetMode="External"/><Relationship Id="rId2159" Type="http://schemas.openxmlformats.org/officeDocument/2006/relationships/hyperlink" Target="file:///C:\Users\ADMIN\Desktop\Downloads\f5ytlf-lz890jd3-f7a87db0.html" TargetMode="External"/><Relationship Id="rId2366" Type="http://schemas.openxmlformats.org/officeDocument/2006/relationships/hyperlink" Target="HANG\KHACH\nhapho\TK-2BE2E7.html" TargetMode="External"/><Relationship Id="rId2573" Type="http://schemas.openxmlformats.org/officeDocument/2006/relationships/hyperlink" Target="https://data.thienkhoi.com/Hang/Detail/bmm5z8-lzchgm61-14c23f3" TargetMode="External"/><Relationship Id="rId100" Type="http://schemas.openxmlformats.org/officeDocument/2006/relationships/hyperlink" Target="Downloads\fokufv-lwdmv1wv-e6ac185e.html" TargetMode="External"/><Relationship Id="rId338" Type="http://schemas.openxmlformats.org/officeDocument/2006/relationships/hyperlink" Target="file:///C:\Users\ADMIN\Desktop\Downloads\ex5406-lu2df5fq-7840e550.html" TargetMode="External"/><Relationship Id="rId545" Type="http://schemas.openxmlformats.org/officeDocument/2006/relationships/hyperlink" Target="file:///C:\Users\ADMIN\Desktop\Downloads\cv0svx-lymen7so-7ae9b3e1.html" TargetMode="External"/><Relationship Id="rId752" Type="http://schemas.openxmlformats.org/officeDocument/2006/relationships/hyperlink" Target="file:///C:\Users\ADMIN\Desktop\Downloads\5s2skc-lx4ri73t-30a40c9d.html" TargetMode="External"/><Relationship Id="rId1175" Type="http://schemas.openxmlformats.org/officeDocument/2006/relationships/hyperlink" Target="file:///C:\Users\ADMIN\Desktop\Downloads\f11wg2-lxojbe3h-77769c6d.html" TargetMode="External"/><Relationship Id="rId1382" Type="http://schemas.openxmlformats.org/officeDocument/2006/relationships/hyperlink" Target="file:///C:\Users\ADMIN\Desktop\Downloads\fiihb2-lwlnja3e-6262b1c.html" TargetMode="External"/><Relationship Id="rId2019" Type="http://schemas.openxmlformats.org/officeDocument/2006/relationships/hyperlink" Target="file:///C:\Users\ADMIN\Desktop\Downloads\f1flw6-lz5aihzm-1a4a9f3f.html" TargetMode="External"/><Relationship Id="rId2226" Type="http://schemas.openxmlformats.org/officeDocument/2006/relationships/hyperlink" Target="HANG/KHACH/nhapho/TK-07F0BF.html" TargetMode="External"/><Relationship Id="rId2433" Type="http://schemas.openxmlformats.org/officeDocument/2006/relationships/hyperlink" Target="https://data.thienkhoi.com/Hang/Detail/ev0gfj-lzb2eyuw-781e8706" TargetMode="External"/><Relationship Id="rId2640" Type="http://schemas.openxmlformats.org/officeDocument/2006/relationships/hyperlink" Target="Downloads/fef33f-lzc2r59y-321109d6.html" TargetMode="External"/><Relationship Id="rId405" Type="http://schemas.openxmlformats.org/officeDocument/2006/relationships/hyperlink" Target="file:///C:\Users\ADMIN\Desktop\Downloads\ff7wrz-lte2pwgf-751c9d75.html" TargetMode="External"/><Relationship Id="rId612" Type="http://schemas.openxmlformats.org/officeDocument/2006/relationships/hyperlink" Target="file:///C:\Users\ADMIN\Desktop\Downloads\fxdesz-lyo8avo5-14f88909.html" TargetMode="External"/><Relationship Id="rId1035" Type="http://schemas.openxmlformats.org/officeDocument/2006/relationships/hyperlink" Target="file:///C:\Users\ADMIN\Desktop\Downloads\ezgq4n-ly7dr95k-6fdae39f.html" TargetMode="External"/><Relationship Id="rId1242" Type="http://schemas.openxmlformats.org/officeDocument/2006/relationships/hyperlink" Target="file:///C:\Users\ADMIN\Desktop\Downloads\gayxn2-lxju63zh-b849c071.html" TargetMode="External"/><Relationship Id="rId1687" Type="http://schemas.openxmlformats.org/officeDocument/2006/relationships/hyperlink" Target="file:///C:\Users\ADMIN\Desktop\Downloads\exufjy-lywpdlp5-493544e6.html" TargetMode="External"/><Relationship Id="rId1894" Type="http://schemas.openxmlformats.org/officeDocument/2006/relationships/hyperlink" Target="file:///C:\Users\ADMIN\Desktop\Downloads\fgfx7c-luie0tv3-b833aa12.html" TargetMode="External"/><Relationship Id="rId2500" Type="http://schemas.openxmlformats.org/officeDocument/2006/relationships/hyperlink" Target="Downloads/g4zgjr-lzat13uv-d6bcdeaf.html" TargetMode="External"/><Relationship Id="rId917" Type="http://schemas.openxmlformats.org/officeDocument/2006/relationships/hyperlink" Target="file:///C:\Users\ADMIN\Desktop\Downloads\5doqch-lt87f3nq-d3015b39.html" TargetMode="External"/><Relationship Id="rId1102" Type="http://schemas.openxmlformats.org/officeDocument/2006/relationships/hyperlink" Target="file:///C:\Users\ADMIN\Desktop\Downloads\ex7awb-lxx1gujj-2259336d.html" TargetMode="External"/><Relationship Id="rId1547" Type="http://schemas.openxmlformats.org/officeDocument/2006/relationships/hyperlink" Target="file:///C:\Users\ADMIN\Desktop\Downloads\eor0jy-lv0lf9id-e268f7ea.html" TargetMode="External"/><Relationship Id="rId1754" Type="http://schemas.openxmlformats.org/officeDocument/2006/relationships/hyperlink" Target="file:///C:\Users\ADMIN\Desktop\Downloads\ffvovw-lyzs1y1q-eaf47b5b.html" TargetMode="External"/><Relationship Id="rId1961" Type="http://schemas.openxmlformats.org/officeDocument/2006/relationships/hyperlink" Target="https://data.thienkhoi.com/Hang/Detail/fhg0xm-lz6c7nka-2c98a645" TargetMode="External"/><Relationship Id="rId46" Type="http://schemas.openxmlformats.org/officeDocument/2006/relationships/hyperlink" Target="file:///C:\Users\ADMIN\Desktop\Downloads\fef33f-lwj92vao-6c670166.html" TargetMode="External"/><Relationship Id="rId1407" Type="http://schemas.openxmlformats.org/officeDocument/2006/relationships/hyperlink" Target="file:///C:\Users\ADMIN\Desktop\Downloads\col715-lwephc3f-55783d67.html" TargetMode="External"/><Relationship Id="rId1614" Type="http://schemas.openxmlformats.org/officeDocument/2006/relationships/hyperlink" Target="file:///C:\Users\ADMIN\Desktop\Downloads\ezbi8a-lu1zrel9-c663a35f.html" TargetMode="External"/><Relationship Id="rId1821" Type="http://schemas.openxmlformats.org/officeDocument/2006/relationships/hyperlink" Target="file:///C:\Users\ADMIN\Desktop\Downloads\fef33f-lz14bc5q-66519729.html" TargetMode="External"/><Relationship Id="rId195" Type="http://schemas.openxmlformats.org/officeDocument/2006/relationships/hyperlink" Target="Downloads/gayxn2-lvexy570-62d111f.html" TargetMode="External"/><Relationship Id="rId1919" Type="http://schemas.openxmlformats.org/officeDocument/2006/relationships/hyperlink" Target="file:///C:\Users\ADMIN\Desktop\Downloads\g8jbe1-lz3wtjad-22ce1e2c.html" TargetMode="External"/><Relationship Id="rId2083" Type="http://schemas.openxmlformats.org/officeDocument/2006/relationships/hyperlink" Target="file:///C:\Users\ADMIN\Desktop\Downloads\eor0jy-lz6u0g6b-c2653c1a.html" TargetMode="External"/><Relationship Id="rId2290" Type="http://schemas.openxmlformats.org/officeDocument/2006/relationships/hyperlink" Target="https://data.thienkhoi.com/Hang/Detail/fihm5e-lz96eo7h-34892874" TargetMode="External"/><Relationship Id="rId2388" Type="http://schemas.openxmlformats.org/officeDocument/2006/relationships/hyperlink" Target="HANG\KHACH\nhapho\TK-5F50F5.html" TargetMode="External"/><Relationship Id="rId2595" Type="http://schemas.openxmlformats.org/officeDocument/2006/relationships/hyperlink" Target="https://data.thienkhoi.com/Hang/Detail/d4iov9-lzc68v0n-f0762bf2" TargetMode="External"/><Relationship Id="rId262" Type="http://schemas.openxmlformats.org/officeDocument/2006/relationships/hyperlink" Target="file:///C:\Users\ADMIN\Desktop\Downloads\f3hvkm-luozz03g-aff51ecc.html" TargetMode="External"/><Relationship Id="rId567" Type="http://schemas.openxmlformats.org/officeDocument/2006/relationships/hyperlink" Target="file:///C:\Users\ADMIN\Desktop\Downloads\fauvbr-lyppjozp-dd52beba.html" TargetMode="External"/><Relationship Id="rId1197" Type="http://schemas.openxmlformats.org/officeDocument/2006/relationships/hyperlink" Target="Downloads/dz5rsi-lxmt43l5-ea06d0d6.html" TargetMode="External"/><Relationship Id="rId2150" Type="http://schemas.openxmlformats.org/officeDocument/2006/relationships/hyperlink" Target="file:///C:\Users\ADMIN\Desktop\Downloads\cw9oss-lz8465c0-34256702.html" TargetMode="External"/><Relationship Id="rId2248" Type="http://schemas.openxmlformats.org/officeDocument/2006/relationships/hyperlink" Target="HANG/KHACH/nhapho/TK-31B670.html" TargetMode="External"/><Relationship Id="rId122" Type="http://schemas.openxmlformats.org/officeDocument/2006/relationships/hyperlink" Target="file:///C:\Users\ADMIN\Desktop\Downloads\g8oyo7-lw4mx4fp-8237eced.html" TargetMode="External"/><Relationship Id="rId774" Type="http://schemas.openxmlformats.org/officeDocument/2006/relationships/hyperlink" Target="Downloads\eykbrx-lwuai5ai-825eed7c.html" TargetMode="External"/><Relationship Id="rId981" Type="http://schemas.openxmlformats.org/officeDocument/2006/relationships/hyperlink" Target="Downloads\f1flw6-lvw69gbc-b0bbb036.html" TargetMode="External"/><Relationship Id="rId1057" Type="http://schemas.openxmlformats.org/officeDocument/2006/relationships/hyperlink" Target="file:///C:\Users\ADMIN\Desktop\Downloads\d4iov9-ly5ftsp9-f125bb72.html" TargetMode="External"/><Relationship Id="rId2010" Type="http://schemas.openxmlformats.org/officeDocument/2006/relationships/hyperlink" Target="file:///C:\Users\ADMIN\Desktop\Downloads\g4ribi-lz51u0xo-c0fa7fe0.html" TargetMode="External"/><Relationship Id="rId2455" Type="http://schemas.openxmlformats.org/officeDocument/2006/relationships/hyperlink" Target="https://data.thienkhoi.com/Hang/Detail/4abcbe79-e4f5-40e7-a24a-def487b0fc92" TargetMode="External"/><Relationship Id="rId2662" Type="http://schemas.openxmlformats.org/officeDocument/2006/relationships/hyperlink" Target="HANG/KHACH/nhapho/TK-E6C693.html" TargetMode="External"/><Relationship Id="rId427" Type="http://schemas.openxmlformats.org/officeDocument/2006/relationships/hyperlink" Target="Downloads\f3hvkm-lswyapmm-576f154a.html" TargetMode="External"/><Relationship Id="rId634" Type="http://schemas.openxmlformats.org/officeDocument/2006/relationships/hyperlink" Target="file:///C:\Users\ADMIN\Desktop\Downloads\0988651778-1704022701721-164d4647.html" TargetMode="External"/><Relationship Id="rId841" Type="http://schemas.openxmlformats.org/officeDocument/2006/relationships/hyperlink" Target="file:///C:\Users\ADMIN\Desktop\Downloads\f12r5s-lyr26wan-28ca643b.html" TargetMode="External"/><Relationship Id="rId1264" Type="http://schemas.openxmlformats.org/officeDocument/2006/relationships/hyperlink" Target="file:///C:\Users\ADMIN\Desktop\Downloads\ff9ddd-lxhik1vp-eba721c7.html" TargetMode="External"/><Relationship Id="rId1471" Type="http://schemas.openxmlformats.org/officeDocument/2006/relationships/hyperlink" Target="file:///C:\Users\ADMIN\Desktop\Downloads\fiihb2-lvw73v1w-92a0995d.html" TargetMode="External"/><Relationship Id="rId1569" Type="http://schemas.openxmlformats.org/officeDocument/2006/relationships/hyperlink" Target="file:///C:\Users\ADMIN\Desktop\Downloads\exla05-lurtrx2g-5b322062.html" TargetMode="External"/><Relationship Id="rId2108" Type="http://schemas.openxmlformats.org/officeDocument/2006/relationships/hyperlink" Target="https://data.thienkhoi.com/Hang/Detail/flm932-lz80fowu-e4d3693c" TargetMode="External"/><Relationship Id="rId2315" Type="http://schemas.openxmlformats.org/officeDocument/2006/relationships/hyperlink" Target="Downloads/gayxn2-lz9hdjqn-354256da.html" TargetMode="External"/><Relationship Id="rId2522" Type="http://schemas.openxmlformats.org/officeDocument/2006/relationships/hyperlink" Target="HANG/KHACH/nhapho/TK-5F5AA6.html" TargetMode="External"/><Relationship Id="rId701" Type="http://schemas.openxmlformats.org/officeDocument/2006/relationships/hyperlink" Target="file:///C:\Users\ADMIN\Desktop\Downloads\fgfx7c-lsyo2x2j-b734d7ac.html" TargetMode="External"/><Relationship Id="rId939" Type="http://schemas.openxmlformats.org/officeDocument/2006/relationships/hyperlink" Target="file:///C:\Users\ADMIN\Desktop\Downloads\f12r5s-ltjrltfb-1e6a5637.html" TargetMode="External"/><Relationship Id="rId1124" Type="http://schemas.openxmlformats.org/officeDocument/2006/relationships/hyperlink" Target="file:///C:\Users\ADMIN\Desktop\Downloads\exptfx-lxvo2pe8-6c2435ee.html" TargetMode="External"/><Relationship Id="rId1331" Type="http://schemas.openxmlformats.org/officeDocument/2006/relationships/hyperlink" Target="file:///C:\Users\ADMIN\Desktop\Downloads\fetkr6-lx2u1txp-a036ee34.html" TargetMode="External"/><Relationship Id="rId1776" Type="http://schemas.openxmlformats.org/officeDocument/2006/relationships/hyperlink" Target="file:///C:\Users\ADMIN\Desktop\Downloads\6k0kmx-lyze3pzu-efbd41c8.html" TargetMode="External"/><Relationship Id="rId1983" Type="http://schemas.openxmlformats.org/officeDocument/2006/relationships/hyperlink" Target="https://data.thienkhoi.com/Hang/Detail/ev0gfj-lz52hav6-a33cb799" TargetMode="External"/><Relationship Id="rId68" Type="http://schemas.openxmlformats.org/officeDocument/2006/relationships/hyperlink" Target="file:///C:\Users\ADMIN\Desktop\Downloads\fgr59l-lylmdovy-a4346c27.html" TargetMode="External"/><Relationship Id="rId1429" Type="http://schemas.openxmlformats.org/officeDocument/2006/relationships/hyperlink" Target="file:///C:\Users\ADMIN\Desktop\Downloads\ech0lo-lw9a5lrq-8a0c607c.html" TargetMode="External"/><Relationship Id="rId1636" Type="http://schemas.openxmlformats.org/officeDocument/2006/relationships/hyperlink" Target="file:///C:\Users\ADMIN\Desktop\Downloads\fgq80w-lytnuwho-5172f707.html" TargetMode="External"/><Relationship Id="rId1843" Type="http://schemas.openxmlformats.org/officeDocument/2006/relationships/hyperlink" Target="file:///C:\Users\ADMIN\Desktop\Downloads\fwojw1-lz0o2nje-9a20d6a9.html" TargetMode="External"/><Relationship Id="rId1703" Type="http://schemas.openxmlformats.org/officeDocument/2006/relationships/hyperlink" Target="file:///C:\Users\ADMIN\Desktop\Downloads\f13opb-lyweag6q-e068deb2.html" TargetMode="External"/><Relationship Id="rId1910" Type="http://schemas.openxmlformats.org/officeDocument/2006/relationships/hyperlink" Target="Downloads/fwmy0m-lts2jvly-9a0610ed.html" TargetMode="External"/><Relationship Id="rId284" Type="http://schemas.openxmlformats.org/officeDocument/2006/relationships/hyperlink" Target="Downloads\5s2skc-luj7lf41-e4b3448e.html" TargetMode="External"/><Relationship Id="rId491" Type="http://schemas.openxmlformats.org/officeDocument/2006/relationships/hyperlink" Target="file:///C:\Users\ADMIN\Desktop\Downloads\0924366665-1703823026952-d3d0d3c5.html" TargetMode="External"/><Relationship Id="rId2172" Type="http://schemas.openxmlformats.org/officeDocument/2006/relationships/hyperlink" Target="https://data.thienkhoi.com/Hang/Detail/ev0gfj-lz8gtsis-21d0c044" TargetMode="External"/><Relationship Id="rId144" Type="http://schemas.openxmlformats.org/officeDocument/2006/relationships/hyperlink" Target="Downloads/filc6e-lvxdur86-8a38df6b.html" TargetMode="External"/><Relationship Id="rId589" Type="http://schemas.openxmlformats.org/officeDocument/2006/relationships/hyperlink" Target="file:///C:\Users\ADMIN\Desktop\Downloads\60jauf-lypflfe4-d2417a43.html" TargetMode="External"/><Relationship Id="rId796" Type="http://schemas.openxmlformats.org/officeDocument/2006/relationships/hyperlink" Target="file:///C:\Users\ADMIN\Desktop\Downloads\fm29v5-lyslnb87-992ecee8.html" TargetMode="External"/><Relationship Id="rId2477" Type="http://schemas.openxmlformats.org/officeDocument/2006/relationships/hyperlink" Target="Downloads/f1fmhi-lzb6gjlm-90850386.html" TargetMode="External"/><Relationship Id="rId351" Type="http://schemas.openxmlformats.org/officeDocument/2006/relationships/hyperlink" Target="file:///C:\Users\ADMIN\Desktop\Downloads\ezrvpa-lu0s296p-17c9fd75.html" TargetMode="External"/><Relationship Id="rId449" Type="http://schemas.openxmlformats.org/officeDocument/2006/relationships/hyperlink" Target="file:///C:\Users\ADMIN\Desktop\Downloads\d4iov9-lrlm0m9h-906a5398.html" TargetMode="External"/><Relationship Id="rId656" Type="http://schemas.openxmlformats.org/officeDocument/2006/relationships/hyperlink" Target="file:///C:\Users\ADMIN\Desktop\Downloads\0903158349-1704771637618-ec5313b0.html" TargetMode="External"/><Relationship Id="rId863" Type="http://schemas.openxmlformats.org/officeDocument/2006/relationships/hyperlink" Target="Downloads/0907840540-1698805082640-29ff5a3a.html" TargetMode="External"/><Relationship Id="rId1079" Type="http://schemas.openxmlformats.org/officeDocument/2006/relationships/hyperlink" Target="file:///C:\Users\ADMIN\Desktop\Downloads\fihx7t-ly1at2d9-66818848.html" TargetMode="External"/><Relationship Id="rId1286" Type="http://schemas.openxmlformats.org/officeDocument/2006/relationships/hyperlink" Target="file:///C:\Users\ADMIN\Desktop\Downloads\f04g19-lxahukzy-5f346be6.html" TargetMode="External"/><Relationship Id="rId1493" Type="http://schemas.openxmlformats.org/officeDocument/2006/relationships/hyperlink" Target="file:///C:\Users\ADMIN\Desktop\Downloads\gayxn2-lvnda6ih-1f99f36a.html" TargetMode="External"/><Relationship Id="rId2032" Type="http://schemas.openxmlformats.org/officeDocument/2006/relationships/hyperlink" Target="Downloads\fef33f-lz5rp4mb-4f4c4975.html" TargetMode="External"/><Relationship Id="rId2337" Type="http://schemas.openxmlformats.org/officeDocument/2006/relationships/hyperlink" Target="HANG/KHACH/nhapho/TK-29AB42.html" TargetMode="External"/><Relationship Id="rId2544" Type="http://schemas.openxmlformats.org/officeDocument/2006/relationships/hyperlink" Target="HANG/KHACH/nhapho/TK-52A789.html" TargetMode="External"/><Relationship Id="rId211" Type="http://schemas.openxmlformats.org/officeDocument/2006/relationships/hyperlink" Target="file:///C:\Users\ADMIN\Desktop\Downloads\gayxn2-lvdb73fe-20c6d74b.html" TargetMode="External"/><Relationship Id="rId309" Type="http://schemas.openxmlformats.org/officeDocument/2006/relationships/hyperlink" Target="file:///C:\Users\ADMIN\Desktop\Downloads\ewr4fd-lue1uira-36ab1727.html" TargetMode="External"/><Relationship Id="rId516" Type="http://schemas.openxmlformats.org/officeDocument/2006/relationships/hyperlink" Target="file:///C:\Users\ADMIN\Desktop\Downloads\filc6e-lyn1tm2p-939a81b8.html" TargetMode="External"/><Relationship Id="rId1146" Type="http://schemas.openxmlformats.org/officeDocument/2006/relationships/hyperlink" Target="file:///C:\Users\ADMIN\Desktop\Downloads\f57086-lxuer7ac-680ae67f.html" TargetMode="External"/><Relationship Id="rId1798" Type="http://schemas.openxmlformats.org/officeDocument/2006/relationships/hyperlink" Target="file:///C:\Users\ADMIN\Desktop\Downloads\f0i68s-lvwcxbie-3eacd623.html" TargetMode="External"/><Relationship Id="rId723" Type="http://schemas.openxmlformats.org/officeDocument/2006/relationships/hyperlink" Target="file:///C:\Users\ADMIN\Desktop\Downloads\f1fmhi-lx651g8n-76c52859.html" TargetMode="External"/><Relationship Id="rId930" Type="http://schemas.openxmlformats.org/officeDocument/2006/relationships/hyperlink" Target="file:///C:\Users\ADMIN\Desktop\Downloads\exptfx-ltfp1uyw-5e88310b.html" TargetMode="External"/><Relationship Id="rId1006" Type="http://schemas.openxmlformats.org/officeDocument/2006/relationships/hyperlink" Target="file:///C:\Users\ADMIN\Desktop\Downloads\g40zec-ly864kqq-f6e4c36.html" TargetMode="External"/><Relationship Id="rId1353" Type="http://schemas.openxmlformats.org/officeDocument/2006/relationships/hyperlink" Target="Downloads/exk52m-lwkm0tt2-b000ab97.html" TargetMode="External"/><Relationship Id="rId1560" Type="http://schemas.openxmlformats.org/officeDocument/2006/relationships/hyperlink" Target="file:///C:\Users\ADMIN\Desktop\Downloads\5y6thz-lut8gzmj-2e8d9661.html" TargetMode="External"/><Relationship Id="rId1658" Type="http://schemas.openxmlformats.org/officeDocument/2006/relationships/hyperlink" Target="file:///C:\Users\ADMIN\Desktop\Downloads\6hianw-lyv90fgk-1a414f85.html" TargetMode="External"/><Relationship Id="rId1865" Type="http://schemas.openxmlformats.org/officeDocument/2006/relationships/hyperlink" Target="file:///C:\Users\ADMIN\Desktop\Downloads\fi1y4q-lz2tnnlv-6734921c.html" TargetMode="External"/><Relationship Id="rId2404" Type="http://schemas.openxmlformats.org/officeDocument/2006/relationships/hyperlink" Target="https://data.thienkhoi.com/Hang/Detail/d4iov9-lzbeww1m-63e0feb" TargetMode="External"/><Relationship Id="rId2611" Type="http://schemas.openxmlformats.org/officeDocument/2006/relationships/hyperlink" Target="Downloads/exgycy-lzci1bhy-57ccf3e4.html" TargetMode="External"/><Relationship Id="rId1213" Type="http://schemas.openxmlformats.org/officeDocument/2006/relationships/hyperlink" Target="file:///C:\Users\ADMIN\Desktop\Downloads\fedr9f-lxkdrrud-9da4413c.html" TargetMode="External"/><Relationship Id="rId1420" Type="http://schemas.openxmlformats.org/officeDocument/2006/relationships/hyperlink" Target="file:///C:\Users\ADMIN\Desktop\Downloads\fihm5e-lwd58ovz-8152f03e.html" TargetMode="External"/><Relationship Id="rId1518" Type="http://schemas.openxmlformats.org/officeDocument/2006/relationships/hyperlink" Target="file:///C:\Users\ADMIN\Desktop\Downloads\fiihb2-lvanntdk-9b02232e.html" TargetMode="External"/><Relationship Id="rId1725" Type="http://schemas.openxmlformats.org/officeDocument/2006/relationships/hyperlink" Target="file:///C:\Users\ADMIN\Desktop\Downloads\75224129-3c5f-4039-a93f-28455b2b86c3.html" TargetMode="External"/><Relationship Id="rId1932" Type="http://schemas.openxmlformats.org/officeDocument/2006/relationships/hyperlink" Target="file:///C:\Users\ADMIN\Desktop\Downloads\5vioks-lz3lbs40-bfd07296.html" TargetMode="External"/><Relationship Id="rId17" Type="http://schemas.openxmlformats.org/officeDocument/2006/relationships/hyperlink" Target="Downloads\fef33f-lxfvqrna-d9c610ab.html" TargetMode="External"/><Relationship Id="rId2194" Type="http://schemas.openxmlformats.org/officeDocument/2006/relationships/hyperlink" Target="Downloads/fpdmsx-lz8epzfh-e01f47ca.html" TargetMode="External"/><Relationship Id="rId166" Type="http://schemas.openxmlformats.org/officeDocument/2006/relationships/hyperlink" Target="Downloads\d4iov9-lvtbagmu-ca077934.html" TargetMode="External"/><Relationship Id="rId373" Type="http://schemas.openxmlformats.org/officeDocument/2006/relationships/hyperlink" Target="file:///C:\Users\ADMIN\Desktop\Downloads\g9h52x-lttuhayg-917ec193.html" TargetMode="External"/><Relationship Id="rId580" Type="http://schemas.openxmlformats.org/officeDocument/2006/relationships/hyperlink" Target="Downloads\fef33f-lypkwrio-bfdc4db6.html" TargetMode="External"/><Relationship Id="rId2054" Type="http://schemas.openxmlformats.org/officeDocument/2006/relationships/hyperlink" Target="https://data.thienkhoi.com/Hang/Detail/f1flw6-lvw69gbc-b0bbb036" TargetMode="External"/><Relationship Id="rId2261" Type="http://schemas.openxmlformats.org/officeDocument/2006/relationships/hyperlink" Target="https://data.thienkhoi.com/Hang/Detail/g8jbe1-lz9rd5fe-440a2a79" TargetMode="External"/><Relationship Id="rId2499" Type="http://schemas.openxmlformats.org/officeDocument/2006/relationships/hyperlink" Target="Downloads/ex7awb-lzavtyd7-bb23f49c.html" TargetMode="External"/><Relationship Id="rId1" Type="http://schemas.openxmlformats.org/officeDocument/2006/relationships/hyperlink" Target="https://data.thienkhoi.com/Hang/Detail/f1l3il-ltwoel7p-fadde186" TargetMode="External"/><Relationship Id="rId233" Type="http://schemas.openxmlformats.org/officeDocument/2006/relationships/hyperlink" Target="file:///C:\Users\ADMIN\Desktop\Downloads\g4ribi-lv12i57x-335dd193.html" TargetMode="External"/><Relationship Id="rId440" Type="http://schemas.openxmlformats.org/officeDocument/2006/relationships/hyperlink" Target="file:///C:\Users\ADMIN\Desktop\Downloads\6hianw-ls38nqa4-43f18423.html" TargetMode="External"/><Relationship Id="rId678" Type="http://schemas.openxmlformats.org/officeDocument/2006/relationships/hyperlink" Target="file:///C:\Users\ADMIN\Desktop\Downloads\g8jbe1-lrnc32w7-bec7d035.html" TargetMode="External"/><Relationship Id="rId885" Type="http://schemas.openxmlformats.org/officeDocument/2006/relationships/hyperlink" Target="file:///C:\Users\ADMIN\Desktop\Downloads\exbe99-lyjmclpg-b7b3c006.html" TargetMode="External"/><Relationship Id="rId1070" Type="http://schemas.openxmlformats.org/officeDocument/2006/relationships/hyperlink" Target="file:///C:\Users\ADMIN\Desktop\Downloads\f1flw6-ly3xq93p-2a65302e.html" TargetMode="External"/><Relationship Id="rId2121" Type="http://schemas.openxmlformats.org/officeDocument/2006/relationships/hyperlink" Target="https://data.thienkhoi.com/Hang/Detail/fgq80w-lz7umbro-c10bd7fb" TargetMode="External"/><Relationship Id="rId2359" Type="http://schemas.openxmlformats.org/officeDocument/2006/relationships/hyperlink" Target="HANG\KHACH\nhapho\TK-A3937F.html" TargetMode="External"/><Relationship Id="rId2566" Type="http://schemas.openxmlformats.org/officeDocument/2006/relationships/hyperlink" Target="https://data.thienkhoi.com/Hang/Detail/eyyy92-lzcntdvs-569a1f63" TargetMode="External"/><Relationship Id="rId300" Type="http://schemas.openxmlformats.org/officeDocument/2006/relationships/hyperlink" Target="file:///C:\Users\ADMIN\Desktop\Downloads\f1flw6-luhsvn6b-86b616fe.html" TargetMode="External"/><Relationship Id="rId538" Type="http://schemas.openxmlformats.org/officeDocument/2006/relationships/hyperlink" Target="file:///C:\Users\ADMIN\Desktop\Downloads\fg2v5l-lymi2x8q-fdac701c.html" TargetMode="External"/><Relationship Id="rId745" Type="http://schemas.openxmlformats.org/officeDocument/2006/relationships/hyperlink" Target="file:///C:\Users\ADMIN\Desktop\Downloads\6hianw-lx46ph8i-3e512d07.html" TargetMode="External"/><Relationship Id="rId952" Type="http://schemas.openxmlformats.org/officeDocument/2006/relationships/hyperlink" Target="file:///C:\Users\ADMIN\Desktop\Downloads\exufjy-ltsibe4e-b472d65.html" TargetMode="External"/><Relationship Id="rId1168" Type="http://schemas.openxmlformats.org/officeDocument/2006/relationships/hyperlink" Target="file:///C:\Users\ADMIN\Desktop\Downloads\5zwasp-lxstehve-514a3f90.html" TargetMode="External"/><Relationship Id="rId1375" Type="http://schemas.openxmlformats.org/officeDocument/2006/relationships/hyperlink" Target="file:///C:\Users\ADMIN\Desktop\Downloads\fhrm01-lwoxnc6y-1705805a.html" TargetMode="External"/><Relationship Id="rId1582" Type="http://schemas.openxmlformats.org/officeDocument/2006/relationships/hyperlink" Target="file:///C:\Users\ADMIN\Desktop\Downloads\exptfx-lujdeg0c-7af1045c.html" TargetMode="External"/><Relationship Id="rId2219" Type="http://schemas.openxmlformats.org/officeDocument/2006/relationships/hyperlink" Target="HANG/KHACH/nhapho/TK-29720E.html" TargetMode="External"/><Relationship Id="rId2426" Type="http://schemas.openxmlformats.org/officeDocument/2006/relationships/hyperlink" Target="https://data.thienkhoi.com/Hang/Detail/f1fmhi-lzb5csp7-26799349" TargetMode="External"/><Relationship Id="rId2633" Type="http://schemas.openxmlformats.org/officeDocument/2006/relationships/hyperlink" Target="Downloads/exgycy-lzc6gbtd-8698ca04.html" TargetMode="External"/><Relationship Id="rId81" Type="http://schemas.openxmlformats.org/officeDocument/2006/relationships/hyperlink" Target="file:///C:\Users\ADMIN\Desktop\Downloads\ex7awb-lyl8olq8-eb695177.html" TargetMode="External"/><Relationship Id="rId605" Type="http://schemas.openxmlformats.org/officeDocument/2006/relationships/hyperlink" Target="file:///C:\Users\ADMIN\Desktop\Downloads\ex7awb-lyogn57u-a221dc37.html" TargetMode="External"/><Relationship Id="rId812" Type="http://schemas.openxmlformats.org/officeDocument/2006/relationships/hyperlink" Target="Downloads\5s2skc-lys9iaoe-bf22340d.html" TargetMode="External"/><Relationship Id="rId1028" Type="http://schemas.openxmlformats.org/officeDocument/2006/relationships/hyperlink" Target="file:///C:\Users\ADMIN\Desktop\Downloads\f1p3q4-ly74wrq7-e9e9a53d.html" TargetMode="External"/><Relationship Id="rId1235" Type="http://schemas.openxmlformats.org/officeDocument/2006/relationships/hyperlink" Target="Downloads\f1flw6-lxiqs8fh-537ce181.html" TargetMode="External"/><Relationship Id="rId1442" Type="http://schemas.openxmlformats.org/officeDocument/2006/relationships/hyperlink" Target="file:///C:\Users\ADMIN\Desktop\Downloads\f5ytlf-lw3bkct2-9d638382.html" TargetMode="External"/><Relationship Id="rId1887" Type="http://schemas.openxmlformats.org/officeDocument/2006/relationships/hyperlink" Target="file:///C:\Users\ADMIN\Desktop\Downloads\d82g3w-lz231dxy-c34bea31.html" TargetMode="External"/><Relationship Id="rId1302" Type="http://schemas.openxmlformats.org/officeDocument/2006/relationships/hyperlink" Target="file:///C:\Users\ADMIN\Desktop\Downloads\ezbi8a-lxbu8wu1-d12ec17a.html" TargetMode="External"/><Relationship Id="rId1747" Type="http://schemas.openxmlformats.org/officeDocument/2006/relationships/hyperlink" Target="file:///C:\Users\ADMIN\Desktop\Downloads\6hianw-lyxuob7s-80f8e997.html" TargetMode="External"/><Relationship Id="rId1954" Type="http://schemas.openxmlformats.org/officeDocument/2006/relationships/hyperlink" Target="https://data.thienkhoi.com/Hang/Detail/ejxg0r-lz6h1eoy-94df364c" TargetMode="External"/><Relationship Id="rId39" Type="http://schemas.openxmlformats.org/officeDocument/2006/relationships/hyperlink" Target="file:///C:\Users\ADMIN\Desktop\Downloads\f04g19-lwlv9abl-f9a13fd3.html" TargetMode="External"/><Relationship Id="rId1607" Type="http://schemas.openxmlformats.org/officeDocument/2006/relationships/hyperlink" Target="file:///C:\Users\ADMIN\Desktop\Downloads\f1p3q4-lu508bcs-4015d6c3.html" TargetMode="External"/><Relationship Id="rId1814" Type="http://schemas.openxmlformats.org/officeDocument/2006/relationships/hyperlink" Target="file:///C:\Users\ADMIN\Desktop\Downloads\fiihb2-lz1aa8ii-a83fadef.html" TargetMode="External"/><Relationship Id="rId188" Type="http://schemas.openxmlformats.org/officeDocument/2006/relationships/hyperlink" Target="file:///C:\Users\ADMIN\Desktop\Downloads\exh94s-lvj5odss-7d88f69e.html" TargetMode="External"/><Relationship Id="rId395" Type="http://schemas.openxmlformats.org/officeDocument/2006/relationships/hyperlink" Target="file:///C:\Users\ADMIN\Desktop\Downloads\cpno4h-lth62vwt-81fc5c40.html" TargetMode="External"/><Relationship Id="rId2076" Type="http://schemas.openxmlformats.org/officeDocument/2006/relationships/hyperlink" Target="file:///C:\Users\ADMIN\Desktop\Downloads\f1p3q4-lz6pv2o1-4b2ae2c3.html" TargetMode="External"/><Relationship Id="rId2283" Type="http://schemas.openxmlformats.org/officeDocument/2006/relationships/hyperlink" Target="https://data.thienkhoi.com/Hang/Detail/exh94s-lz9bjvbb-ab1471a6" TargetMode="External"/><Relationship Id="rId2490" Type="http://schemas.openxmlformats.org/officeDocument/2006/relationships/hyperlink" Target="Downloads/flm932-lzb1simk-5dce77ba.html" TargetMode="External"/><Relationship Id="rId2588" Type="http://schemas.openxmlformats.org/officeDocument/2006/relationships/hyperlink" Target="https://data.thienkhoi.com/Hang/Detail/gc1v5b-lzcarc9h-337dc593" TargetMode="External"/><Relationship Id="rId255" Type="http://schemas.openxmlformats.org/officeDocument/2006/relationships/hyperlink" Target="file:///C:\Users\ADMIN\Desktop\Downloads\fix3h7-lutb7g7a-c5d9ef8f.html" TargetMode="External"/><Relationship Id="rId462" Type="http://schemas.openxmlformats.org/officeDocument/2006/relationships/hyperlink" Target="file:///C:\Users\ADMIN\Desktop\Downloads\f1jhon-lrkc9eul-71e13aa1.html" TargetMode="External"/><Relationship Id="rId1092" Type="http://schemas.openxmlformats.org/officeDocument/2006/relationships/hyperlink" Target="Downloads/fm29v5-lxzpqhsp-439e6ef5.html" TargetMode="External"/><Relationship Id="rId1397" Type="http://schemas.openxmlformats.org/officeDocument/2006/relationships/hyperlink" Target="file:///C:\Users\ADMIN\Desktop\Downloads\dz5rsi-lwfaer91-1cc1aa36.html" TargetMode="External"/><Relationship Id="rId2143" Type="http://schemas.openxmlformats.org/officeDocument/2006/relationships/hyperlink" Target="file:///C:\Users\ADMIN\Desktop\Downloads\ejxg0r-lz8001f7-3519e5e1.html" TargetMode="External"/><Relationship Id="rId2350" Type="http://schemas.openxmlformats.org/officeDocument/2006/relationships/hyperlink" Target="HANG\KHACH\nhapho\TK-5210D3.html" TargetMode="External"/><Relationship Id="rId115" Type="http://schemas.openxmlformats.org/officeDocument/2006/relationships/hyperlink" Target="file:///C:\Users\ADMIN\Desktop\Downloads\ex7awb-lw8zykv8-3106e3e3.html" TargetMode="External"/><Relationship Id="rId322" Type="http://schemas.openxmlformats.org/officeDocument/2006/relationships/hyperlink" Target="file:///C:\Users\ADMIN\Desktop\Downloads\fgfx7c-lub1755m-a46f8ca1.html" TargetMode="External"/><Relationship Id="rId767" Type="http://schemas.openxmlformats.org/officeDocument/2006/relationships/hyperlink" Target="file:///C:\Users\ADMIN\Desktop\Downloads\exptfx-lwwylc2w-98bb06aa.html" TargetMode="External"/><Relationship Id="rId974" Type="http://schemas.openxmlformats.org/officeDocument/2006/relationships/hyperlink" Target="file:///C:\Users\ADMIN\Desktop\Downloads\fejck1-lu27onij-8803d23.html" TargetMode="External"/><Relationship Id="rId2003" Type="http://schemas.openxmlformats.org/officeDocument/2006/relationships/hyperlink" Target="file:///C:\Users\ADMIN\Desktop\Downloads\g10hh3-lz4zako2-50025bc.html" TargetMode="External"/><Relationship Id="rId2210" Type="http://schemas.openxmlformats.org/officeDocument/2006/relationships/hyperlink" Target="HANG/KHACH/nhapho/TK-BAB4DE.html" TargetMode="External"/><Relationship Id="rId2448" Type="http://schemas.openxmlformats.org/officeDocument/2006/relationships/hyperlink" Target="https://data.thienkhoi.com/Hang/Detail/g4ribi-lzarpr6d-f55e0507" TargetMode="External"/><Relationship Id="rId2655" Type="http://schemas.openxmlformats.org/officeDocument/2006/relationships/hyperlink" Target="HANG/KHACH/nhapho/TK-DC3CF8.html" TargetMode="External"/><Relationship Id="rId627" Type="http://schemas.openxmlformats.org/officeDocument/2006/relationships/hyperlink" Target="file:///C:\Users\ADMIN\Desktop\Downloads\col715-lynxteym-dcf617aa.html" TargetMode="External"/><Relationship Id="rId834" Type="http://schemas.openxmlformats.org/officeDocument/2006/relationships/hyperlink" Target="file:///C:\Users\ADMIN\Desktop\Downloads\f4a5f2-lyr775n0-c4ff09aa.html" TargetMode="External"/><Relationship Id="rId1257" Type="http://schemas.openxmlformats.org/officeDocument/2006/relationships/hyperlink" Target="file:///C:\Users\ADMIN\Desktop\Downloads\dzxv0g-lxg3hce0-45452372.html" TargetMode="External"/><Relationship Id="rId1464" Type="http://schemas.openxmlformats.org/officeDocument/2006/relationships/hyperlink" Target="file:///C:\Users\ADMIN\Desktop\Downloads\fm29v5-lvxpyhe7-6ffdfda8.html" TargetMode="External"/><Relationship Id="rId1671" Type="http://schemas.openxmlformats.org/officeDocument/2006/relationships/hyperlink" Target="file:///C:\Users\ADMIN\Desktop\Downloads\g8jbe1-lyx2c2g2-9d996a4e.html" TargetMode="External"/><Relationship Id="rId2308" Type="http://schemas.openxmlformats.org/officeDocument/2006/relationships/hyperlink" Target="Downloads/f5mka2-lz9lkitu-7669fb54.html" TargetMode="External"/><Relationship Id="rId2515" Type="http://schemas.openxmlformats.org/officeDocument/2006/relationships/hyperlink" Target="HANG/KHACH/nhapho/TK-A9E3C0.html" TargetMode="External"/><Relationship Id="rId901" Type="http://schemas.openxmlformats.org/officeDocument/2006/relationships/hyperlink" Target="file:///C:\Users\ADMIN\Desktop\Downloads\f1rzb8-lt6tkohh-95ca0806.html" TargetMode="External"/><Relationship Id="rId1117" Type="http://schemas.openxmlformats.org/officeDocument/2006/relationships/hyperlink" Target="file:///C:\Users\ADMIN\Desktop\Downloads\d4iov9-lxyeodeu-bec68ec5.html" TargetMode="External"/><Relationship Id="rId1324" Type="http://schemas.openxmlformats.org/officeDocument/2006/relationships/hyperlink" Target="file:///C:\Users\ADMIN\Desktop\Downloads\6hianw-lx1lrwkb-a7089007.html" TargetMode="External"/><Relationship Id="rId1531" Type="http://schemas.openxmlformats.org/officeDocument/2006/relationships/hyperlink" Target="file:///C:\Users\ADMIN\Desktop\Downloads\exj1r3-lvac03f4-439b3e69.html" TargetMode="External"/><Relationship Id="rId1769" Type="http://schemas.openxmlformats.org/officeDocument/2006/relationships/hyperlink" Target="file:///C:\Users\ADMIN\Desktop\Downloads\d4iov9-lyziqln1-77453788.html" TargetMode="External"/><Relationship Id="rId1976" Type="http://schemas.openxmlformats.org/officeDocument/2006/relationships/hyperlink" Target="https://data.thienkhoi.com/Hang/Detail/exgycy-lz5fop13-c64bcec3" TargetMode="External"/><Relationship Id="rId30" Type="http://schemas.openxmlformats.org/officeDocument/2006/relationships/hyperlink" Target="file:///C:\Users\ADMIN\Desktop\Downloads\g8jbe1-lwomi9cq-8167a181.html" TargetMode="External"/><Relationship Id="rId1629" Type="http://schemas.openxmlformats.org/officeDocument/2006/relationships/hyperlink" Target="file:///C:\Users\ADMIN\Desktop\Downloads\ezd96o-lytvxrhe-3be2acdb.html" TargetMode="External"/><Relationship Id="rId1836" Type="http://schemas.openxmlformats.org/officeDocument/2006/relationships/hyperlink" Target="file:///C:\Users\ADMIN\Desktop\Downloads\fihm5e-lz0rd8h1-402e70ae.html" TargetMode="External"/><Relationship Id="rId1903" Type="http://schemas.openxmlformats.org/officeDocument/2006/relationships/hyperlink" Target="https://data.thienkhoi.com/Hang/Detail/ezbi8a-ltwi1tjv-ba2969db" TargetMode="External"/><Relationship Id="rId2098" Type="http://schemas.openxmlformats.org/officeDocument/2006/relationships/hyperlink" Target="https://data.thienkhoi.com/Hang/Detail/exgycy-lz88xrzd-d53e4566" TargetMode="External"/><Relationship Id="rId277" Type="http://schemas.openxmlformats.org/officeDocument/2006/relationships/hyperlink" Target="file:///C:\Users\ADMIN\Desktop\Downloads\f0gq2s-lumq0rfe-2e85ec87.html" TargetMode="External"/><Relationship Id="rId484" Type="http://schemas.openxmlformats.org/officeDocument/2006/relationships/hyperlink" Target="file:///C:\Users\ADMIN\Desktop\Downloads\0898615855-1703595290274-1bcb5c65.html" TargetMode="External"/><Relationship Id="rId2165" Type="http://schemas.openxmlformats.org/officeDocument/2006/relationships/hyperlink" Target="file:///C:\Users\ADMIN\Desktop\Downloads\g10hh3-lz8cmonc-579a5773.html" TargetMode="External"/><Relationship Id="rId137" Type="http://schemas.openxmlformats.org/officeDocument/2006/relationships/hyperlink" Target="file:///C:\Users\ADMIN\Desktop\Downloads\exptfx-lvyqzkub-9d32437d.html" TargetMode="External"/><Relationship Id="rId344" Type="http://schemas.openxmlformats.org/officeDocument/2006/relationships/hyperlink" Target="file:///C:\Users\ADMIN\Desktop\Downloads\ev0gfj-ltyhqil4-841b03e3.html" TargetMode="External"/><Relationship Id="rId691" Type="http://schemas.openxmlformats.org/officeDocument/2006/relationships/hyperlink" Target="file:///C:\Users\ADMIN\Desktop\Downloads\exk52m-ls2p12jh-64ea94aa.html" TargetMode="External"/><Relationship Id="rId789" Type="http://schemas.openxmlformats.org/officeDocument/2006/relationships/hyperlink" Target="file:///C:\Users\ADMIN\Desktop\Downloads\fpdmsx-lyss1eoc-290a7c0e.html" TargetMode="External"/><Relationship Id="rId996" Type="http://schemas.openxmlformats.org/officeDocument/2006/relationships/hyperlink" Target="file:///C:\Users\ADMIN\Desktop\Downloads\ezzzfw-ltpaosmd-90c3d60f.html" TargetMode="External"/><Relationship Id="rId2025" Type="http://schemas.openxmlformats.org/officeDocument/2006/relationships/hyperlink" Target="file:///C:\Users\ADMIN\Desktop\Downloads\fgq80w-lz5k762u-910d80c6.html" TargetMode="External"/><Relationship Id="rId2372" Type="http://schemas.openxmlformats.org/officeDocument/2006/relationships/hyperlink" Target="HANG\KHACH\nhapho\TK-868746.html" TargetMode="External"/><Relationship Id="rId551" Type="http://schemas.openxmlformats.org/officeDocument/2006/relationships/hyperlink" Target="file:///C:\Users\ADMIN\Desktop\Downloads\clqw8r-lymdduke-7d60655a.html" TargetMode="External"/><Relationship Id="rId649" Type="http://schemas.openxmlformats.org/officeDocument/2006/relationships/hyperlink" Target="https://data.thienkhoi.com/Hang/Detail/0944050289-1704933081078-8685198c" TargetMode="External"/><Relationship Id="rId856" Type="http://schemas.openxmlformats.org/officeDocument/2006/relationships/hyperlink" Target="Downloads\g2441s-lyqqusym-2e4fe29c.html" TargetMode="External"/><Relationship Id="rId1181" Type="http://schemas.openxmlformats.org/officeDocument/2006/relationships/hyperlink" Target="file:///C:\Users\ADMIN\Desktop\Downloads\exk52m-lxovwqyz-7482a7b.html" TargetMode="External"/><Relationship Id="rId1279" Type="http://schemas.openxmlformats.org/officeDocument/2006/relationships/hyperlink" Target="Downloads\ff9ddd-lxebedx2-ac109552.html" TargetMode="External"/><Relationship Id="rId1486" Type="http://schemas.openxmlformats.org/officeDocument/2006/relationships/hyperlink" Target="file:///C:\Users\ADMIN\Desktop\Downloads\g8jbe1-lvrta4kv-6e79ea94.html" TargetMode="External"/><Relationship Id="rId2232" Type="http://schemas.openxmlformats.org/officeDocument/2006/relationships/hyperlink" Target="HANG/KHACH/nhapho/TK-B78BEB.html" TargetMode="External"/><Relationship Id="rId2537" Type="http://schemas.openxmlformats.org/officeDocument/2006/relationships/hyperlink" Target="HANG/KHACH/nhapho/TK-2E0710.html" TargetMode="External"/><Relationship Id="rId204" Type="http://schemas.openxmlformats.org/officeDocument/2006/relationships/hyperlink" Target="file:///C:\Users\ADMIN\Desktop\Downloads\fhm0dz-lvbtkngi-d69310dd.html" TargetMode="External"/><Relationship Id="rId411" Type="http://schemas.openxmlformats.org/officeDocument/2006/relationships/hyperlink" Target="file:///C:\Users\ADMIN\Desktop\Downloads\exptfx-ltb5z9x2-7f328be2.html" TargetMode="External"/><Relationship Id="rId509" Type="http://schemas.openxmlformats.org/officeDocument/2006/relationships/hyperlink" Target="Downloads/fij7ip-lwfudtxc-fa1a72d0.html" TargetMode="External"/><Relationship Id="rId1041" Type="http://schemas.openxmlformats.org/officeDocument/2006/relationships/hyperlink" Target="file:///C:\Users\ADMIN\Desktop\Downloads\g40zec-ly864kqq-f6e4c36.html" TargetMode="External"/><Relationship Id="rId1139" Type="http://schemas.openxmlformats.org/officeDocument/2006/relationships/hyperlink" Target="file:///C:\Users\ADMIN\Desktop\Downloads\5oyx5v-lxtu6d72-745ef94.html" TargetMode="External"/><Relationship Id="rId1346" Type="http://schemas.openxmlformats.org/officeDocument/2006/relationships/hyperlink" Target="file:///C:\Users\ADMIN\Desktop\Downloads\fix3h7-lwzxt0s4-2d5af069.html" TargetMode="External"/><Relationship Id="rId1693" Type="http://schemas.openxmlformats.org/officeDocument/2006/relationships/hyperlink" Target="file:///C:\Users\ADMIN\Desktop\Downloads\eor0jy-lywkyf4k-446d710b.html" TargetMode="External"/><Relationship Id="rId1998" Type="http://schemas.openxmlformats.org/officeDocument/2006/relationships/hyperlink" Target="https://data.thienkhoi.com/Hang/Detail/exbe99-lz4wm5la-1629a65b" TargetMode="External"/><Relationship Id="rId716" Type="http://schemas.openxmlformats.org/officeDocument/2006/relationships/hyperlink" Target="file:///C:\Users\ADMIN\Desktop\Downloads\fhgko8-lxa3y0gb-2fd310ac.html" TargetMode="External"/><Relationship Id="rId923" Type="http://schemas.openxmlformats.org/officeDocument/2006/relationships/hyperlink" Target="file:///C:\Users\ADMIN\Desktop\Downloads\ev0gfj-lti245ge-c39a1160.html" TargetMode="External"/><Relationship Id="rId1553" Type="http://schemas.openxmlformats.org/officeDocument/2006/relationships/hyperlink" Target="file:///C:\Users\ADMIN\Desktop\Downloads\ex7awb-luw06nc8-b8dd660f.html" TargetMode="External"/><Relationship Id="rId1760" Type="http://schemas.openxmlformats.org/officeDocument/2006/relationships/hyperlink" Target="file:///C:\Users\ADMIN\Desktop\Downloads\fgq80w-lyzpmkjj-76650cfd.html" TargetMode="External"/><Relationship Id="rId1858" Type="http://schemas.openxmlformats.org/officeDocument/2006/relationships/hyperlink" Target="file:///C:\Users\ADMIN\Desktop\Downloads\fhm0dz-ltu9tmdn-40c990df.html" TargetMode="External"/><Relationship Id="rId2604" Type="http://schemas.openxmlformats.org/officeDocument/2006/relationships/hyperlink" Target="https://data.thienkhoi.com/Hang/Detail/fhgko8-lzbvtkv9-932816f2" TargetMode="External"/><Relationship Id="rId52" Type="http://schemas.openxmlformats.org/officeDocument/2006/relationships/hyperlink" Target="file:///C:\Users\ADMIN\Desktop\Downloads\gbi7ay-lwfvzhrt-6ca359b1.html" TargetMode="External"/><Relationship Id="rId1206" Type="http://schemas.openxmlformats.org/officeDocument/2006/relationships/hyperlink" Target="file:///C:\Users\ADMIN\Desktop\Downloads\ezd96o-lxo561qz-f4c8cfd4.html" TargetMode="External"/><Relationship Id="rId1413" Type="http://schemas.openxmlformats.org/officeDocument/2006/relationships/hyperlink" Target="file:///C:\Users\ADMIN\Desktop\Downloads\d4iov9-lwa7v9my-6dc281a4.html" TargetMode="External"/><Relationship Id="rId1620" Type="http://schemas.openxmlformats.org/officeDocument/2006/relationships/hyperlink" Target="file:///C:\Users\ADMIN\Desktop\Downloads\fgr59l-lyu6mrex-b030cf03.html" TargetMode="External"/><Relationship Id="rId1718" Type="http://schemas.openxmlformats.org/officeDocument/2006/relationships/hyperlink" Target="file:///C:\Users\ADMIN\Desktop\Downloads\cv0svx-lyy96r2v-eaac6f44.html" TargetMode="External"/><Relationship Id="rId1925" Type="http://schemas.openxmlformats.org/officeDocument/2006/relationships/hyperlink" Target="file:///C:\Users\ADMIN\Desktop\Downloads\etyv33-lz3r4rwm-57ac3a5a.html" TargetMode="External"/><Relationship Id="rId299" Type="http://schemas.openxmlformats.org/officeDocument/2006/relationships/hyperlink" Target="file:///C:\Users\ADMIN\Desktop\Downloads\g8jbe1-luh4vw1w-2d6e504a.html" TargetMode="External"/><Relationship Id="rId2187" Type="http://schemas.openxmlformats.org/officeDocument/2006/relationships/hyperlink" Target="Downloads/ev0gfj-lz8gtsis-21d0c044.html" TargetMode="External"/><Relationship Id="rId2394" Type="http://schemas.openxmlformats.org/officeDocument/2006/relationships/hyperlink" Target="HANG/KHACH/nhapho/TK-109552.html" TargetMode="External"/><Relationship Id="rId159" Type="http://schemas.openxmlformats.org/officeDocument/2006/relationships/hyperlink" Target="file:///C:\Users\ADMIN\Desktop\Downloads\f753m6-lvvy1pay-e5e2d293.html" TargetMode="External"/><Relationship Id="rId366" Type="http://schemas.openxmlformats.org/officeDocument/2006/relationships/hyperlink" Target="Downloads\exla05-ltqwf8fv-27f7d602.html" TargetMode="External"/><Relationship Id="rId573" Type="http://schemas.openxmlformats.org/officeDocument/2006/relationships/hyperlink" Target="file:///C:\Users\ADMIN\Desktop\Downloads\fef33f-lypne11o-8d92b917.html" TargetMode="External"/><Relationship Id="rId780" Type="http://schemas.openxmlformats.org/officeDocument/2006/relationships/hyperlink" Target="file:///C:\Users\ADMIN\Desktop\Downloads\f5ytlf-lwrd41k7-9741b0d0.html" TargetMode="External"/><Relationship Id="rId2047" Type="http://schemas.openxmlformats.org/officeDocument/2006/relationships/hyperlink" Target="file:///C:\Users\ADMIN\Desktop\Downloads\cv0svx-lz6ja4rd-7bf4805f.html" TargetMode="External"/><Relationship Id="rId2254" Type="http://schemas.openxmlformats.org/officeDocument/2006/relationships/hyperlink" Target="https://data.thienkhoi.com/Hang/Detail/cv0svx-lz9xd917-86b28981" TargetMode="External"/><Relationship Id="rId2461" Type="http://schemas.openxmlformats.org/officeDocument/2006/relationships/hyperlink" Target="Downloads/6hianw-lzbai838-471f4a13.html" TargetMode="External"/><Relationship Id="rId226" Type="http://schemas.openxmlformats.org/officeDocument/2006/relationships/hyperlink" Target="file:///C:\Users\ADMIN\Desktop\Downloads\dzxv0g-lv3rgkd6-41feb6ad.html" TargetMode="External"/><Relationship Id="rId433" Type="http://schemas.openxmlformats.org/officeDocument/2006/relationships/hyperlink" Target="Downloads/d82g3w-lsrb19bj-c0f4513.html" TargetMode="External"/><Relationship Id="rId878" Type="http://schemas.openxmlformats.org/officeDocument/2006/relationships/hyperlink" Target="file:///C:\Users\ADMIN\Desktop\Downloads\f753m6-lyjr2d47-4f5c304f.html" TargetMode="External"/><Relationship Id="rId1063" Type="http://schemas.openxmlformats.org/officeDocument/2006/relationships/hyperlink" Target="file:///C:\Users\ADMIN\Desktop\Downloads\gayxn2-ly2kunds-92d2d4bf.html" TargetMode="External"/><Relationship Id="rId1270" Type="http://schemas.openxmlformats.org/officeDocument/2006/relationships/hyperlink" Target="file:///C:\Users\ADMIN\Desktop\Downloads\femy0j-lxcrtn37-6d373c9b.html" TargetMode="External"/><Relationship Id="rId2114" Type="http://schemas.openxmlformats.org/officeDocument/2006/relationships/hyperlink" Target="https://data.thienkhoi.com/Hang/Detail/f2oygf-lz7yjffu-928f52c4" TargetMode="External"/><Relationship Id="rId2559" Type="http://schemas.openxmlformats.org/officeDocument/2006/relationships/hyperlink" Target="https://data.thienkhoi.com/Hang/Detail/g2441s-lzctpd3b-2dc72b38" TargetMode="External"/><Relationship Id="rId640" Type="http://schemas.openxmlformats.org/officeDocument/2006/relationships/hyperlink" Target="file:///C:\Users\ADMIN\Desktop\Downloads\0918987918-1703648436360-540390dd.html" TargetMode="External"/><Relationship Id="rId738" Type="http://schemas.openxmlformats.org/officeDocument/2006/relationships/hyperlink" Target="Downloads\exh94s-lx8p74hi-cab3c81b.html" TargetMode="External"/><Relationship Id="rId945" Type="http://schemas.openxmlformats.org/officeDocument/2006/relationships/hyperlink" Target="file:///C:\Users\ADMIN\Desktop\Downloads\5zwasp-ltpbcqk3-b4261a96.html" TargetMode="External"/><Relationship Id="rId1368" Type="http://schemas.openxmlformats.org/officeDocument/2006/relationships/hyperlink" Target="file:///C:\Users\ADMIN\Desktop\Downloads\5s2skc-lwss3yeq-abee2e41.html" TargetMode="External"/><Relationship Id="rId1575" Type="http://schemas.openxmlformats.org/officeDocument/2006/relationships/hyperlink" Target="Downloads\g10hh3-lum9nwvo-41fe0e0.html" TargetMode="External"/><Relationship Id="rId1782" Type="http://schemas.openxmlformats.org/officeDocument/2006/relationships/hyperlink" Target="file:///C:\Users\ADMIN\Desktop\Downloads\eor0jy-lyza0t1t-bb82e36d.html" TargetMode="External"/><Relationship Id="rId2321" Type="http://schemas.openxmlformats.org/officeDocument/2006/relationships/hyperlink" Target="Downloads/exbe99-lz9bmwk6-cbe7a649.html" TargetMode="External"/><Relationship Id="rId2419" Type="http://schemas.openxmlformats.org/officeDocument/2006/relationships/hyperlink" Target="https://data.thienkhoi.com/Hang/Detail/gayxn2-lzb77kx0-6c23fb35" TargetMode="External"/><Relationship Id="rId2626" Type="http://schemas.openxmlformats.org/officeDocument/2006/relationships/hyperlink" Target="Downloads/gc1v5b-lzcb99u0-609f12d6.html" TargetMode="External"/><Relationship Id="rId74" Type="http://schemas.openxmlformats.org/officeDocument/2006/relationships/hyperlink" Target="file:///C:\Users\ADMIN\Desktop\Downloads\60jauf-lylfgb05-c6960ef9.html" TargetMode="External"/><Relationship Id="rId500" Type="http://schemas.openxmlformats.org/officeDocument/2006/relationships/hyperlink" Target="https://data.thienkhoi.com/Hang/Detail/f1jhon-lt2l5p17-83771d2b" TargetMode="External"/><Relationship Id="rId805" Type="http://schemas.openxmlformats.org/officeDocument/2006/relationships/hyperlink" Target="file:///C:\Users\ADMIN\Desktop\Downloads\fpfsw7-lysf59f6-fb109e4b.html" TargetMode="External"/><Relationship Id="rId1130" Type="http://schemas.openxmlformats.org/officeDocument/2006/relationships/hyperlink" Target="Downloads\6hianw-lxvt57jw-e75a4e7e.html" TargetMode="External"/><Relationship Id="rId1228" Type="http://schemas.openxmlformats.org/officeDocument/2006/relationships/hyperlink" Target="Downloads\6hianw-lxlwziqh-83dc98ed.html" TargetMode="External"/><Relationship Id="rId1435" Type="http://schemas.openxmlformats.org/officeDocument/2006/relationships/hyperlink" Target="file:///C:\Users\ADMIN\Desktop\Downloads\exk52m-lw5zedqy-28c8b93f.html" TargetMode="External"/><Relationship Id="rId1642" Type="http://schemas.openxmlformats.org/officeDocument/2006/relationships/hyperlink" Target="file:///C:\Users\ADMIN\Desktop\Downloads\fiihb2-lytkpa61-5fa98994.html" TargetMode="External"/><Relationship Id="rId1947" Type="http://schemas.openxmlformats.org/officeDocument/2006/relationships/hyperlink" Target="https://data.thienkhoi.com/Hang/Detail/exufjy-lz6k3trv-32e5965a" TargetMode="External"/><Relationship Id="rId1502" Type="http://schemas.openxmlformats.org/officeDocument/2006/relationships/hyperlink" Target="file:///C:\Users\ADMIN\Desktop\Downloads\exufjy-lvjia4rd-16ee5c63.html" TargetMode="External"/><Relationship Id="rId1807" Type="http://schemas.openxmlformats.org/officeDocument/2006/relationships/hyperlink" Target="Downloads/ffl4t5-lv3mhfyi-601ad069.html" TargetMode="External"/><Relationship Id="rId290" Type="http://schemas.openxmlformats.org/officeDocument/2006/relationships/hyperlink" Target="file:///C:\Users\ADMIN\Desktop\Downloads\exa2rd-lukpeso2-8bdf768e.html" TargetMode="External"/><Relationship Id="rId388" Type="http://schemas.openxmlformats.org/officeDocument/2006/relationships/hyperlink" Target="Downloads\fwxq8p-ltmna670-685aae8c.html" TargetMode="External"/><Relationship Id="rId2069" Type="http://schemas.openxmlformats.org/officeDocument/2006/relationships/hyperlink" Target="https://data.thienkhoi.com/Hang/Detail/f12r5s-lz6s0wi6-607a4b37" TargetMode="External"/><Relationship Id="rId150" Type="http://schemas.openxmlformats.org/officeDocument/2006/relationships/hyperlink" Target="https://data.thienkhoi.com/Hang/Detail/g8jzqt-lvzd8zwk-c712ceb2" TargetMode="External"/><Relationship Id="rId595" Type="http://schemas.openxmlformats.org/officeDocument/2006/relationships/hyperlink" Target="file:///C:\Users\ADMIN\Desktop\Downloads\eor0jy-lypb647m-3a796781.html" TargetMode="External"/><Relationship Id="rId2276" Type="http://schemas.openxmlformats.org/officeDocument/2006/relationships/hyperlink" Target="https://data.thienkhoi.com/Hang/Detail/g8jbe1-lz9gahlm-4b841fe2" TargetMode="External"/><Relationship Id="rId2483" Type="http://schemas.openxmlformats.org/officeDocument/2006/relationships/hyperlink" Target="Downloads/fiihb2-lzb4rtxg-5d9b15cf.html" TargetMode="External"/><Relationship Id="rId248" Type="http://schemas.openxmlformats.org/officeDocument/2006/relationships/hyperlink" Target="file:///C:\Users\ADMIN\Desktop\Downloads\f0i68s-luyzw65s-89b2690e.html" TargetMode="External"/><Relationship Id="rId455" Type="http://schemas.openxmlformats.org/officeDocument/2006/relationships/hyperlink" Target="Downloads\f6qyr7-lru6jubb-1eb68538.html" TargetMode="External"/><Relationship Id="rId662" Type="http://schemas.openxmlformats.org/officeDocument/2006/relationships/hyperlink" Target="file:///C:\Users\ADMIN\Desktop\Downloads\ezd96o-lrkc2msd-5e87f785.html" TargetMode="External"/><Relationship Id="rId1085" Type="http://schemas.openxmlformats.org/officeDocument/2006/relationships/hyperlink" Target="file:///C:\Users\ADMIN\Desktop\Downloads\f1flw6-lxzjaucm-4e41b66a.html" TargetMode="External"/><Relationship Id="rId1292" Type="http://schemas.openxmlformats.org/officeDocument/2006/relationships/hyperlink" Target="file:///C:\Users\ADMIN\Desktop\Downloads\g8jbe1-lxbgc08c-4b9bf42b.html" TargetMode="External"/><Relationship Id="rId2136" Type="http://schemas.openxmlformats.org/officeDocument/2006/relationships/hyperlink" Target="file:///C:\Users\ADMIN\Desktop\Downloads\f5mka2-lz7wxq0c-6b0b095e.html" TargetMode="External"/><Relationship Id="rId2343" Type="http://schemas.openxmlformats.org/officeDocument/2006/relationships/hyperlink" Target="HANG\KHACH\nhapho\TK-40A962.html" TargetMode="External"/><Relationship Id="rId2550" Type="http://schemas.openxmlformats.org/officeDocument/2006/relationships/hyperlink" Target="HANG/KHACH/nhapho/TK-ACAAEA.html" TargetMode="External"/><Relationship Id="rId108" Type="http://schemas.openxmlformats.org/officeDocument/2006/relationships/hyperlink" Target="file:///C:\Users\ADMIN\Desktop\Downloads\cpno4h-lwbkxzrt-51c8dbb9.html" TargetMode="External"/><Relationship Id="rId315" Type="http://schemas.openxmlformats.org/officeDocument/2006/relationships/hyperlink" Target="Downloads\exk52m-lu9ay28t-f251fc2a.html" TargetMode="External"/><Relationship Id="rId522" Type="http://schemas.openxmlformats.org/officeDocument/2006/relationships/hyperlink" Target="file:///C:\Users\ADMIN\Desktop\Downloads\cpno4h-lymx1dov-36276b9e.html" TargetMode="External"/><Relationship Id="rId967" Type="http://schemas.openxmlformats.org/officeDocument/2006/relationships/hyperlink" Target="file:///C:\Users\ADMIN\Desktop\Downloads\fiihb2-lty0a3mt-1547fef4.html" TargetMode="External"/><Relationship Id="rId1152" Type="http://schemas.openxmlformats.org/officeDocument/2006/relationships/hyperlink" Target="file:///C:\Users\ADMIN\Desktop\Downloads\ewwsrg-lxvbo261-a172ffb0.html" TargetMode="External"/><Relationship Id="rId1597" Type="http://schemas.openxmlformats.org/officeDocument/2006/relationships/hyperlink" Target="file:///C:\Users\ADMIN\Desktop\Downloads\g4bhfi-luez7p66-b7ae613c.html" TargetMode="External"/><Relationship Id="rId2203" Type="http://schemas.openxmlformats.org/officeDocument/2006/relationships/hyperlink" Target="HANG/KHACH/nhapho/TK-F61388.html" TargetMode="External"/><Relationship Id="rId2410" Type="http://schemas.openxmlformats.org/officeDocument/2006/relationships/hyperlink" Target="https://data.thienkhoi.com/Hang/Detail/f1fmhi-lzb8fen4-bcd4166d" TargetMode="External"/><Relationship Id="rId2648" Type="http://schemas.openxmlformats.org/officeDocument/2006/relationships/hyperlink" Target="Downloads/eyyy92-lzcntdvs-569a1f63.html" TargetMode="External"/><Relationship Id="rId96" Type="http://schemas.openxmlformats.org/officeDocument/2006/relationships/hyperlink" Target="file:///C:\Users\ADMIN\Desktop\Downloads\f1flw6-lwvtk8r2-afe9be99.html" TargetMode="External"/><Relationship Id="rId827" Type="http://schemas.openxmlformats.org/officeDocument/2006/relationships/hyperlink" Target="file:///C:\Users\ADMIN\Desktop\Downloads\f1fc71-lyrfhdtj-7c9ed8ad.html" TargetMode="External"/><Relationship Id="rId1012" Type="http://schemas.openxmlformats.org/officeDocument/2006/relationships/hyperlink" Target="file:///C:\Users\ADMIN\Desktop\Downloads\exfxc7-ly8lg8co-96a0ab46.html" TargetMode="External"/><Relationship Id="rId1457" Type="http://schemas.openxmlformats.org/officeDocument/2006/relationships/hyperlink" Target="Downloads\fef33f-lvxaxcah-fc4d6129.html" TargetMode="External"/><Relationship Id="rId1664" Type="http://schemas.openxmlformats.org/officeDocument/2006/relationships/hyperlink" Target="file:///C:\Users\ADMIN\Desktop\Downloads\60jauf-lyuxaasw-5934a9b6.html" TargetMode="External"/><Relationship Id="rId1871" Type="http://schemas.openxmlformats.org/officeDocument/2006/relationships/hyperlink" Target="Downloads\6hianw-lz2o7dk5-b606f821.html" TargetMode="External"/><Relationship Id="rId2508" Type="http://schemas.openxmlformats.org/officeDocument/2006/relationships/hyperlink" Target="Downloads/fedr9f-lzaooty6-535ece46.html" TargetMode="External"/><Relationship Id="rId1317" Type="http://schemas.openxmlformats.org/officeDocument/2006/relationships/hyperlink" Target="file:///C:\Users\ADMIN\Desktop\Downloads\fm29v5-lx5x93fd-9ec61e67.html" TargetMode="External"/><Relationship Id="rId1524" Type="http://schemas.openxmlformats.org/officeDocument/2006/relationships/hyperlink" Target="file:///C:\Users\ADMIN\Desktop\Downloads\d7c6bm-lvekbpe3-1a1b0cd6.html" TargetMode="External"/><Relationship Id="rId1731" Type="http://schemas.openxmlformats.org/officeDocument/2006/relationships/hyperlink" Target="file:///C:\Users\ADMIN\Desktop\Downloads\cv0svx-lyy3pni3-54a61b90.html" TargetMode="External"/><Relationship Id="rId1969" Type="http://schemas.openxmlformats.org/officeDocument/2006/relationships/hyperlink" Target="https://data.thienkhoi.com/Hang/Detail/6hianw-lz5m1mys-1c326bdc" TargetMode="External"/><Relationship Id="rId23" Type="http://schemas.openxmlformats.org/officeDocument/2006/relationships/hyperlink" Target="file:///C:\Users\ADMIN\Desktop\Downloads\f1l3il-lwu47unx-de6f9533.html" TargetMode="External"/><Relationship Id="rId1829" Type="http://schemas.openxmlformats.org/officeDocument/2006/relationships/hyperlink" Target="file:///C:\Users\ADMIN\Desktop\Downloads\5exema-lz0yynxp-7a29acf1.html" TargetMode="External"/><Relationship Id="rId2298" Type="http://schemas.openxmlformats.org/officeDocument/2006/relationships/hyperlink" Target="Downloads/f5ytlf-lz9sq24f-ce0a5682.html" TargetMode="External"/><Relationship Id="rId172" Type="http://schemas.openxmlformats.org/officeDocument/2006/relationships/hyperlink" Target="Downloads\exh94s-lvuripzm-705210d3.html" TargetMode="External"/><Relationship Id="rId477" Type="http://schemas.openxmlformats.org/officeDocument/2006/relationships/hyperlink" Target="file:///C:\Users\ADMIN\Desktop\Downloads\0981796969-1704207156448-e17aaf6.html" TargetMode="External"/><Relationship Id="rId684" Type="http://schemas.openxmlformats.org/officeDocument/2006/relationships/hyperlink" Target="file:///C:\Users\ADMIN\Desktop\Downloads\fgq80w-lrysr6os-c054f6d6.html" TargetMode="External"/><Relationship Id="rId2060" Type="http://schemas.openxmlformats.org/officeDocument/2006/relationships/hyperlink" Target="https://data.thienkhoi.com/Hang/Detail/fi1y4q-lz70syvg-fb0d1db8" TargetMode="External"/><Relationship Id="rId2158" Type="http://schemas.openxmlformats.org/officeDocument/2006/relationships/hyperlink" Target="file:///C:\Users\ADMIN\Desktop\Downloads\exgycy-lz88xrzd-d53e4566.html" TargetMode="External"/><Relationship Id="rId2365" Type="http://schemas.openxmlformats.org/officeDocument/2006/relationships/hyperlink" Target="HANG\KHACH\nhapho\TK-96BBC3.html" TargetMode="External"/><Relationship Id="rId337" Type="http://schemas.openxmlformats.org/officeDocument/2006/relationships/hyperlink" Target="file:///C:\Users\ADMIN\Desktop\Downloads\dvuwb1-lu2brwrp-48d26b0a.html" TargetMode="External"/><Relationship Id="rId891" Type="http://schemas.openxmlformats.org/officeDocument/2006/relationships/hyperlink" Target="file:///C:\Users\ADMIN\Desktop\Downloads\fnwkdz-lyjjuxux-920211bd.html" TargetMode="External"/><Relationship Id="rId989" Type="http://schemas.openxmlformats.org/officeDocument/2006/relationships/hyperlink" Target="file:///C:\Users\ADMIN\Desktop\Downloads\g8jbe1-lusfci9l-356f548a.html" TargetMode="External"/><Relationship Id="rId2018" Type="http://schemas.openxmlformats.org/officeDocument/2006/relationships/hyperlink" Target="file:///C:\Users\ADMIN\Desktop\Downloads\exgycy-lz59g3wj-7ff48c7c.html" TargetMode="External"/><Relationship Id="rId2572" Type="http://schemas.openxmlformats.org/officeDocument/2006/relationships/hyperlink" Target="https://data.thienkhoi.com/Hang/Detail/exgycy-lzci1bhy-57ccf3e4" TargetMode="External"/><Relationship Id="rId544" Type="http://schemas.openxmlformats.org/officeDocument/2006/relationships/hyperlink" Target="file:///C:\Users\ADMIN\Desktop\Downloads\ffl4t5-lymf9zk0-dbc85346.html" TargetMode="External"/><Relationship Id="rId751" Type="http://schemas.openxmlformats.org/officeDocument/2006/relationships/hyperlink" Target="file:///C:\Users\ADMIN\Desktop\Downloads\g8jbe1-lx4psd3p-1f6a1db5.html" TargetMode="External"/><Relationship Id="rId849" Type="http://schemas.openxmlformats.org/officeDocument/2006/relationships/hyperlink" Target="file:///C:\Users\ADMIN\Desktop\Downloads\fi1y4q-lyqz0ifn-a73e50ea.html" TargetMode="External"/><Relationship Id="rId1174" Type="http://schemas.openxmlformats.org/officeDocument/2006/relationships/hyperlink" Target="file:///C:\Users\ADMIN\Desktop\Downloads\gayxn2-lxogc8fh-e455d80c.html" TargetMode="External"/><Relationship Id="rId1381" Type="http://schemas.openxmlformats.org/officeDocument/2006/relationships/hyperlink" Target="file:///C:\Users\ADMIN\Desktop\Downloads\5js71x-lwlm1838-60cb6344.html" TargetMode="External"/><Relationship Id="rId1479" Type="http://schemas.openxmlformats.org/officeDocument/2006/relationships/hyperlink" Target="file:///C:\Users\ADMIN\Desktop\Downloads\dz5rsi-lvudcssf-2c2408f4.html" TargetMode="External"/><Relationship Id="rId1686" Type="http://schemas.openxmlformats.org/officeDocument/2006/relationships/hyperlink" Target="file:///C:\Users\ADMIN\Desktop\Downloads\f5ytlf-lywpri37-ac61c4c9.html" TargetMode="External"/><Relationship Id="rId2225" Type="http://schemas.openxmlformats.org/officeDocument/2006/relationships/hyperlink" Target="HANG/KHACH/nhapho/TK-4ADC3D.html" TargetMode="External"/><Relationship Id="rId2432" Type="http://schemas.openxmlformats.org/officeDocument/2006/relationships/hyperlink" Target="https://data.thienkhoi.com/Hang/Detail/fhrkzx-lzb324ry-202751d3" TargetMode="External"/><Relationship Id="rId404" Type="http://schemas.openxmlformats.org/officeDocument/2006/relationships/hyperlink" Target="file:///C:\Users\ADMIN\Desktop\Downloads\ex7awb-ltdy88qi-227d1336.html" TargetMode="External"/><Relationship Id="rId611" Type="http://schemas.openxmlformats.org/officeDocument/2006/relationships/hyperlink" Target="file:///C:\Users\ADMIN\Desktop\Downloads\fejv9u-lyo9y9at-cd6f2cd1.html" TargetMode="External"/><Relationship Id="rId1034" Type="http://schemas.openxmlformats.org/officeDocument/2006/relationships/hyperlink" Target="file:///C:\Users\ADMIN\Desktop\Downloads\excs3z-ly7d4s3z-5ad06fa9.html" TargetMode="External"/><Relationship Id="rId1241" Type="http://schemas.openxmlformats.org/officeDocument/2006/relationships/hyperlink" Target="file:///C:\Users\ADMIN\Desktop\Downloads\60jauf-lxjqng00-6fd1d42c.html" TargetMode="External"/><Relationship Id="rId1339" Type="http://schemas.openxmlformats.org/officeDocument/2006/relationships/hyperlink" Target="file:///C:\Users\ADMIN\Desktop\Downloads\exbe99-lwykoaik-3d36f716.html" TargetMode="External"/><Relationship Id="rId1893" Type="http://schemas.openxmlformats.org/officeDocument/2006/relationships/hyperlink" Target="https://data.thienkhoi.com/Hang/Detail/dvuwb1-luaxcab7-baecb72a" TargetMode="External"/><Relationship Id="rId709" Type="http://schemas.openxmlformats.org/officeDocument/2006/relationships/hyperlink" Target="https://data.thienkhoi.com/Hang/Detail/ex8kj0-lu73ee8t-162932d7" TargetMode="External"/><Relationship Id="rId916" Type="http://schemas.openxmlformats.org/officeDocument/2006/relationships/hyperlink" Target="file:///C:\Users\ADMIN\Desktop\Downloads\fgq80w-lt86eeyp-d136d6be.html" TargetMode="External"/><Relationship Id="rId1101" Type="http://schemas.openxmlformats.org/officeDocument/2006/relationships/hyperlink" Target="Downloads\exbe99-lxwwmlp8-9fd76e82.html" TargetMode="External"/><Relationship Id="rId1546" Type="http://schemas.openxmlformats.org/officeDocument/2006/relationships/hyperlink" Target="file:///C:\Users\ADMIN\Desktop\Downloads\f0jakc-luznfa8k-8e0921b6.html" TargetMode="External"/><Relationship Id="rId1753" Type="http://schemas.openxmlformats.org/officeDocument/2006/relationships/hyperlink" Target="file:///C:\Users\ADMIN\Desktop\Downloads\cpno4h-lyzsmmb7-655bec72.html" TargetMode="External"/><Relationship Id="rId1960" Type="http://schemas.openxmlformats.org/officeDocument/2006/relationships/hyperlink" Target="https://data.thienkhoi.com/Hang/Detail/gayxn2-lz6c96yy-a40fda7a" TargetMode="External"/><Relationship Id="rId45" Type="http://schemas.openxmlformats.org/officeDocument/2006/relationships/hyperlink" Target="file:///C:\Users\ADMIN\Desktop\Downloads\ffvovw-lwj0qvmv-be6cb8ff.html" TargetMode="External"/><Relationship Id="rId1406" Type="http://schemas.openxmlformats.org/officeDocument/2006/relationships/hyperlink" Target="file:///C:\Users\ADMIN\Desktop\Downloads\6hianw-lwenrcad-b43cbf7c.html" TargetMode="External"/><Relationship Id="rId1613" Type="http://schemas.openxmlformats.org/officeDocument/2006/relationships/hyperlink" Target="file:///C:\Users\ADMIN\Desktop\Downloads\f3hvkm-lu1eq8zr-eeb5b106.html" TargetMode="External"/><Relationship Id="rId1820" Type="http://schemas.openxmlformats.org/officeDocument/2006/relationships/hyperlink" Target="file:///C:\Users\ADMIN\Desktop\Downloads\col715-lz14qyxt-d25731fa.html" TargetMode="External"/><Relationship Id="rId194" Type="http://schemas.openxmlformats.org/officeDocument/2006/relationships/hyperlink" Target="file:///C:\Users\ADMIN\Desktop\Downloads\f04g19-lveubsz1-ab1655d2.html" TargetMode="External"/><Relationship Id="rId1918" Type="http://schemas.openxmlformats.org/officeDocument/2006/relationships/hyperlink" Target="file:///C:\Users\ADMIN\Desktop\Downloads\ez29o4-lz3x3fxu-4c4092e4.html" TargetMode="External"/><Relationship Id="rId2082" Type="http://schemas.openxmlformats.org/officeDocument/2006/relationships/hyperlink" Target="Downloads\f1p3q4-lz6txlcq-e23e3e16.html" TargetMode="External"/><Relationship Id="rId261" Type="http://schemas.openxmlformats.org/officeDocument/2006/relationships/hyperlink" Target="Downloads\gcm8le-luob1uo5-362be2e7.html" TargetMode="External"/><Relationship Id="rId499" Type="http://schemas.openxmlformats.org/officeDocument/2006/relationships/hyperlink" Target="file:///C:\Users\ADMIN\Desktop\Downloads\fhm0dz-lsx4otoi-281f7d37.html" TargetMode="External"/><Relationship Id="rId2387" Type="http://schemas.openxmlformats.org/officeDocument/2006/relationships/hyperlink" Target="HANG\KHACH\nhapho\TK-A22B5F.html" TargetMode="External"/><Relationship Id="rId2594" Type="http://schemas.openxmlformats.org/officeDocument/2006/relationships/hyperlink" Target="https://data.thienkhoi.com/Hang/Detail/exgycy-lzc6gbtd-8698ca04" TargetMode="External"/><Relationship Id="rId359" Type="http://schemas.openxmlformats.org/officeDocument/2006/relationships/hyperlink" Target="Downloads\gayxn2-ltvd9ut0-813ac3bb.html" TargetMode="External"/><Relationship Id="rId566" Type="http://schemas.openxmlformats.org/officeDocument/2006/relationships/hyperlink" Target="file:///C:\Users\ADMIN\Desktop\Downloads\gcm8le-lypq903i-e37dbdcc.html" TargetMode="External"/><Relationship Id="rId773" Type="http://schemas.openxmlformats.org/officeDocument/2006/relationships/hyperlink" Target="Downloads\fwikbj-lwu9vcsd-468d55ee.html" TargetMode="External"/><Relationship Id="rId1196" Type="http://schemas.openxmlformats.org/officeDocument/2006/relationships/hyperlink" Target="file:///C:\Users\ADMIN\Desktop\Downloads\exuljb-lxmsanbh-66a2ffc7.html" TargetMode="External"/><Relationship Id="rId2247" Type="http://schemas.openxmlformats.org/officeDocument/2006/relationships/hyperlink" Target="HANG/KHACH/nhapho/TK-80EBF4.html" TargetMode="External"/><Relationship Id="rId2454" Type="http://schemas.openxmlformats.org/officeDocument/2006/relationships/hyperlink" Target="https://data.thienkhoi.com/Hang/Detail/flm932-lzanq99p-f31eea89" TargetMode="External"/><Relationship Id="rId121" Type="http://schemas.openxmlformats.org/officeDocument/2006/relationships/hyperlink" Target="file:///C:\Users\ADMIN\Desktop\Downloads\ewr4fd-lw4k3lld-8da046c.html" TargetMode="External"/><Relationship Id="rId219" Type="http://schemas.openxmlformats.org/officeDocument/2006/relationships/hyperlink" Target="file:///C:\Users\ADMIN\Desktop\Downloads\g6wrqo-lv91eal5-532e4589.html" TargetMode="External"/><Relationship Id="rId426" Type="http://schemas.openxmlformats.org/officeDocument/2006/relationships/hyperlink" Target="file:///C:\Users\ADMIN\Desktop\Downloads\f0i68s-lt6s96i1-29cca598.html" TargetMode="External"/><Relationship Id="rId633" Type="http://schemas.openxmlformats.org/officeDocument/2006/relationships/hyperlink" Target="file:///C:\Users\ADMIN\Desktop\Downloads\fhiqge-lynksrtn-ee8b7c24.html" TargetMode="External"/><Relationship Id="rId980" Type="http://schemas.openxmlformats.org/officeDocument/2006/relationships/hyperlink" Target="Downloads/6hianw-lx9xp0gi-3a80e662.html" TargetMode="External"/><Relationship Id="rId1056" Type="http://schemas.openxmlformats.org/officeDocument/2006/relationships/hyperlink" Target="file:///C:\Users\ADMIN\Desktop\Downloads\gcm8le-ly5eje71-9b9b4784.html" TargetMode="External"/><Relationship Id="rId1263" Type="http://schemas.openxmlformats.org/officeDocument/2006/relationships/hyperlink" Target="Downloads\5s2skc-lxhdsoze-b248ba7e.html" TargetMode="External"/><Relationship Id="rId2107" Type="http://schemas.openxmlformats.org/officeDocument/2006/relationships/hyperlink" Target="https://data.thienkhoi.com/Hang/Detail/f06c2q-lz80pseo-80f9b1ae" TargetMode="External"/><Relationship Id="rId2314" Type="http://schemas.openxmlformats.org/officeDocument/2006/relationships/hyperlink" Target="Downloads/gayxn2-lz9i7kbd-51621d9d.html" TargetMode="External"/><Relationship Id="rId2661" Type="http://schemas.openxmlformats.org/officeDocument/2006/relationships/hyperlink" Target="HANG/KHACH/nhapho/TK-A3410A.html" TargetMode="External"/><Relationship Id="rId840" Type="http://schemas.openxmlformats.org/officeDocument/2006/relationships/hyperlink" Target="file:///C:\Users\ADMIN\Desktop\Downloads\f0skuo-lyr2dxyh-ae95dfff.html" TargetMode="External"/><Relationship Id="rId938" Type="http://schemas.openxmlformats.org/officeDocument/2006/relationships/hyperlink" Target="file:///C:\Users\ADMIN\Desktop\Downloads\exptfx-ltldq384-83c7e40e.html" TargetMode="External"/><Relationship Id="rId1470" Type="http://schemas.openxmlformats.org/officeDocument/2006/relationships/hyperlink" Target="file:///C:\Users\ADMIN\Desktop\Downloads\f753m6-lvvxsta4-e6fbfe64.html" TargetMode="External"/><Relationship Id="rId1568" Type="http://schemas.openxmlformats.org/officeDocument/2006/relationships/hyperlink" Target="file:///C:\Users\ADMIN\Desktop\Downloads\fgfx7c-luqypow9-800f9c94.html" TargetMode="External"/><Relationship Id="rId1775" Type="http://schemas.openxmlformats.org/officeDocument/2006/relationships/hyperlink" Target="Downloads/gayxn2-lyzewic2-2f35db10.html" TargetMode="External"/><Relationship Id="rId2521" Type="http://schemas.openxmlformats.org/officeDocument/2006/relationships/hyperlink" Target="HANG/KHACH/nhapho/TK-9F6A02.html" TargetMode="External"/><Relationship Id="rId2619" Type="http://schemas.openxmlformats.org/officeDocument/2006/relationships/hyperlink" Target="Downloads/f5ytlf-lzcdylix-e75303ae.html" TargetMode="External"/><Relationship Id="rId67" Type="http://schemas.openxmlformats.org/officeDocument/2006/relationships/hyperlink" Target="file:///C:\Users\ADMIN\Desktop\Downloads\g10hh3-lylnro0s-3808e4c9.html" TargetMode="External"/><Relationship Id="rId700" Type="http://schemas.openxmlformats.org/officeDocument/2006/relationships/hyperlink" Target="file:///C:\Users\ADMIN\Desktop\Downloads\f04g19-lt06sxhv-b2584dd.html" TargetMode="External"/><Relationship Id="rId1123" Type="http://schemas.openxmlformats.org/officeDocument/2006/relationships/hyperlink" Target="file:///C:\Users\ADMIN\Desktop\Downloads\exh94s-lxvmbbpi-7168c5ff.html" TargetMode="External"/><Relationship Id="rId1330" Type="http://schemas.openxmlformats.org/officeDocument/2006/relationships/hyperlink" Target="Downloads\excs3z-lx2soiav-f22c63c4.html" TargetMode="External"/><Relationship Id="rId1428" Type="http://schemas.openxmlformats.org/officeDocument/2006/relationships/hyperlink" Target="file:///C:\Users\ADMIN\Desktop\Downloads\filc6e-lw904e14-20d534d5.html" TargetMode="External"/><Relationship Id="rId1635" Type="http://schemas.openxmlformats.org/officeDocument/2006/relationships/hyperlink" Target="file:///C:\Users\ADMIN\Desktop\Downloads\f75bor-lytqn53p-129f9765.html" TargetMode="External"/><Relationship Id="rId1982" Type="http://schemas.openxmlformats.org/officeDocument/2006/relationships/hyperlink" Target="https://data.thienkhoi.com/Hang/Detail/5zwasp-lz52p8p5-fe2d154e" TargetMode="External"/><Relationship Id="rId1842" Type="http://schemas.openxmlformats.org/officeDocument/2006/relationships/hyperlink" Target="file:///C:\Users\ADMIN\Desktop\Downloads\eykbrx-lz0pmxqr-d61bfb28.html" TargetMode="External"/><Relationship Id="rId1702" Type="http://schemas.openxmlformats.org/officeDocument/2006/relationships/hyperlink" Target="Downloads/f1flw6-lywetjae-9aa89081.html" TargetMode="External"/><Relationship Id="rId283" Type="http://schemas.openxmlformats.org/officeDocument/2006/relationships/hyperlink" Target="file:///C:\Users\ADMIN\Desktop\Downloads\g8jzqt-luihn0kq-3e36b554.html" TargetMode="External"/><Relationship Id="rId490" Type="http://schemas.openxmlformats.org/officeDocument/2006/relationships/hyperlink" Target="file:///C:\Users\ADMIN\Desktop\Downloads\0937145618-1703821201608-4153931d.html" TargetMode="External"/><Relationship Id="rId2171" Type="http://schemas.openxmlformats.org/officeDocument/2006/relationships/hyperlink" Target="https://data.thienkhoi.com/Hang/Detail/ev0gfj-lz8h5yg9-8535681b" TargetMode="External"/><Relationship Id="rId143" Type="http://schemas.openxmlformats.org/officeDocument/2006/relationships/hyperlink" Target="file:///C:\Users\ADMIN\Desktop\Downloads\fm29v5-lvxdetts-d706d840.html" TargetMode="External"/><Relationship Id="rId350" Type="http://schemas.openxmlformats.org/officeDocument/2006/relationships/hyperlink" Target="file:///C:\Users\ADMIN\Desktop\Downloads\exk52m-lu0pk108-c73bb52e.html" TargetMode="External"/><Relationship Id="rId588" Type="http://schemas.openxmlformats.org/officeDocument/2006/relationships/hyperlink" Target="Downloads\gayxn2-lypgk3yi-c31e9af0.html" TargetMode="External"/><Relationship Id="rId795" Type="http://schemas.openxmlformats.org/officeDocument/2006/relationships/hyperlink" Target="file:///C:\Users\ADMIN\Desktop\Downloads\f1l3il-lyslxwhm-ab1e5611.html" TargetMode="External"/><Relationship Id="rId2031" Type="http://schemas.openxmlformats.org/officeDocument/2006/relationships/hyperlink" Target="file:///C:\Users\ADMIN\Desktop\Downloads\ezmk1b-lz5qbh0z-2641a823.html" TargetMode="External"/><Relationship Id="rId2269" Type="http://schemas.openxmlformats.org/officeDocument/2006/relationships/hyperlink" Target="https://data.thienkhoi.com/Hang/Detail/ffl4t5-lz9lellk-1d076af8" TargetMode="External"/><Relationship Id="rId2476" Type="http://schemas.openxmlformats.org/officeDocument/2006/relationships/hyperlink" Target="Downloads/f1fmhi-lzb6nq9d-43ee1128.html" TargetMode="External"/><Relationship Id="rId9" Type="http://schemas.openxmlformats.org/officeDocument/2006/relationships/hyperlink" Target="https://data.thienkhoi.com/Hang/Detail/g10hh3-lx45m8u1-45347f3d" TargetMode="External"/><Relationship Id="rId210" Type="http://schemas.openxmlformats.org/officeDocument/2006/relationships/hyperlink" Target="file:///C:\Users\ADMIN\Desktop\Downloads\gayxn2-lvdb219a-2ed27695.html" TargetMode="External"/><Relationship Id="rId448" Type="http://schemas.openxmlformats.org/officeDocument/2006/relationships/hyperlink" Target="Downloads\g8jbe1-lrkpwk5t-93cb4b2c.html" TargetMode="External"/><Relationship Id="rId655" Type="http://schemas.openxmlformats.org/officeDocument/2006/relationships/hyperlink" Target="file:///C:\Users\ADMIN\Desktop\Downloads\0939179848-1704721261072-f7267ed.html" TargetMode="External"/><Relationship Id="rId862" Type="http://schemas.openxmlformats.org/officeDocument/2006/relationships/hyperlink" Target="Downloads/g3fi56-lrybyu4e-7c4b24e1.html" TargetMode="External"/><Relationship Id="rId1078" Type="http://schemas.openxmlformats.org/officeDocument/2006/relationships/hyperlink" Target="file:///C:\Users\ADMIN\Desktop\Downloads\f0i68s-ly17ldwy-c7c0f95a.html" TargetMode="External"/><Relationship Id="rId1285" Type="http://schemas.openxmlformats.org/officeDocument/2006/relationships/hyperlink" Target="file:///C:\Users\ADMIN\Desktop\Downloads\g8jbe1-lxac1728-5a92911f.html" TargetMode="External"/><Relationship Id="rId1492" Type="http://schemas.openxmlformats.org/officeDocument/2006/relationships/hyperlink" Target="file:///C:\Users\ADMIN\Desktop\Downloads\gayxn2-lvncrbtn-92af984e.html" TargetMode="External"/><Relationship Id="rId2129" Type="http://schemas.openxmlformats.org/officeDocument/2006/relationships/hyperlink" Target="file:///C:\Users\ADMIN\Desktop\Downloads\g8jzqt-lz7qd2ko-53c50a0.html" TargetMode="External"/><Relationship Id="rId2336" Type="http://schemas.openxmlformats.org/officeDocument/2006/relationships/hyperlink" Target="HANG/KHACH/nhapho/TK-EE5204.html" TargetMode="External"/><Relationship Id="rId2543" Type="http://schemas.openxmlformats.org/officeDocument/2006/relationships/hyperlink" Target="HANG/KHACH/nhapho/TK-B68721.html" TargetMode="External"/><Relationship Id="rId308" Type="http://schemas.openxmlformats.org/officeDocument/2006/relationships/hyperlink" Target="Downloads/g40zec-ludx96n0-ece1240.html" TargetMode="External"/><Relationship Id="rId515" Type="http://schemas.openxmlformats.org/officeDocument/2006/relationships/hyperlink" Target="file:///C:\Users\ADMIN\Desktop\Downloads\g10hh3-lyn2kjd2-7cf554a0.html" TargetMode="External"/><Relationship Id="rId722" Type="http://schemas.openxmlformats.org/officeDocument/2006/relationships/hyperlink" Target="file:///C:\Users\ADMIN\Desktop\Downloads\fef33f-lx5znz95-9b9cffc.html" TargetMode="External"/><Relationship Id="rId1145" Type="http://schemas.openxmlformats.org/officeDocument/2006/relationships/hyperlink" Target="file:///C:\Users\ADMIN\Desktop\Downloads\gayxn2-lxue2nvb-8d4f6b1b.html" TargetMode="External"/><Relationship Id="rId1352" Type="http://schemas.openxmlformats.org/officeDocument/2006/relationships/hyperlink" Target="Downloads\g8jzqt-lwsoaf80-19db6455.html" TargetMode="External"/><Relationship Id="rId1797" Type="http://schemas.openxmlformats.org/officeDocument/2006/relationships/hyperlink" Target="Downloads/f5eyh6-lwlxhtdp-2af87570.html" TargetMode="External"/><Relationship Id="rId2403" Type="http://schemas.openxmlformats.org/officeDocument/2006/relationships/hyperlink" Target="https://data.thienkhoi.com/Hang/Detail/gcm8le-lzbfwy0j-f8efd46b" TargetMode="External"/><Relationship Id="rId89" Type="http://schemas.openxmlformats.org/officeDocument/2006/relationships/hyperlink" Target="file:///C:\Users\ADMIN\Desktop\Downloads\f04g19-lyl0ngit-dce2e353.html" TargetMode="External"/><Relationship Id="rId1005" Type="http://schemas.openxmlformats.org/officeDocument/2006/relationships/hyperlink" Target="Downloads\0904473961-1703843954750-7efb0b2d.html" TargetMode="External"/><Relationship Id="rId1212" Type="http://schemas.openxmlformats.org/officeDocument/2006/relationships/hyperlink" Target="Downloads\gayxn2-lxk4pdgc-a9b4e86d.html" TargetMode="External"/><Relationship Id="rId1657" Type="http://schemas.openxmlformats.org/officeDocument/2006/relationships/hyperlink" Target="file:///C:\Users\ADMIN\Desktop\Downloads\ezd96o-lyv9p7so-568f8708.html" TargetMode="External"/><Relationship Id="rId1864" Type="http://schemas.openxmlformats.org/officeDocument/2006/relationships/hyperlink" Target="file:///C:\Users\ADMIN\Desktop\Downloads\fhgko8-lz2tyq39-8bb3085e.html" TargetMode="External"/><Relationship Id="rId2610" Type="http://schemas.openxmlformats.org/officeDocument/2006/relationships/hyperlink" Target="Downloads/fitil1-lzcifns7-c1deb98f.html" TargetMode="External"/><Relationship Id="rId1517" Type="http://schemas.openxmlformats.org/officeDocument/2006/relationships/hyperlink" Target="file:///C:\Users\ADMIN\Desktop\Downloads\fihm5e-lvalgeu6-885503d9.html" TargetMode="External"/><Relationship Id="rId1724" Type="http://schemas.openxmlformats.org/officeDocument/2006/relationships/hyperlink" Target="file:///C:\Users\ADMIN\Desktop\Downloads\f1sfy7-lyy548go-24b96fd1.html" TargetMode="External"/><Relationship Id="rId16" Type="http://schemas.openxmlformats.org/officeDocument/2006/relationships/hyperlink" Target="https://data.thienkhoi.com/Hang/Detail/fef33f-lxfvqrna-d9c610ab" TargetMode="External"/><Relationship Id="rId1931" Type="http://schemas.openxmlformats.org/officeDocument/2006/relationships/hyperlink" Target="file:///C:\Users\ADMIN\Desktop\Downloads\dvuwb1-lz3leinu-879d3ea9.html" TargetMode="External"/><Relationship Id="rId2193" Type="http://schemas.openxmlformats.org/officeDocument/2006/relationships/hyperlink" Target="Downloads/g8q81t-lz8lbria-b5bb0526.html" TargetMode="External"/><Relationship Id="rId2498" Type="http://schemas.openxmlformats.org/officeDocument/2006/relationships/hyperlink" Target="Downloads/ev0gfj-lzawh0m3-101251d3.html" TargetMode="External"/><Relationship Id="rId165" Type="http://schemas.openxmlformats.org/officeDocument/2006/relationships/hyperlink" Target="file:///C:\Users\ADMIN\Desktop\Downloads\fiihb2-lvta7snp-8989501c.html" TargetMode="External"/><Relationship Id="rId372" Type="http://schemas.openxmlformats.org/officeDocument/2006/relationships/hyperlink" Target="Downloads\exk52m-ltsu17gn-f7afe50e.html" TargetMode="External"/><Relationship Id="rId677" Type="http://schemas.openxmlformats.org/officeDocument/2006/relationships/hyperlink" Target="file:///C:\Users\ADMIN\Desktop\Downloads\ex7awb-lrn2gb03-5f8c1e0e.html" TargetMode="External"/><Relationship Id="rId2053" Type="http://schemas.openxmlformats.org/officeDocument/2006/relationships/hyperlink" Target="https://data.thienkhoi.com/Hang/Detail/f68z0l-lw6zf9i7-11b4449b" TargetMode="External"/><Relationship Id="rId2260" Type="http://schemas.openxmlformats.org/officeDocument/2006/relationships/hyperlink" Target="https://data.thienkhoi.com/Hang/Detail/f06c2q-lz9rdjxp-d77e50fc" TargetMode="External"/><Relationship Id="rId2358" Type="http://schemas.openxmlformats.org/officeDocument/2006/relationships/hyperlink" Target="HANG\KHACH\nhapho\TK-69706F.html" TargetMode="External"/><Relationship Id="rId232" Type="http://schemas.openxmlformats.org/officeDocument/2006/relationships/hyperlink" Target="file:///C:\Users\ADMIN\Desktop\Downloads\60jauf-lv0pv01f-c8d62f95.html" TargetMode="External"/><Relationship Id="rId884" Type="http://schemas.openxmlformats.org/officeDocument/2006/relationships/hyperlink" Target="file:///C:\Users\ADMIN\Desktop\Downloads\gayxn2-lyjmyzwa-3ee02f4b.html" TargetMode="External"/><Relationship Id="rId2120" Type="http://schemas.openxmlformats.org/officeDocument/2006/relationships/hyperlink" Target="https://data.thienkhoi.com/Hang/Detail/fwojw1-lz7uz7nc-1db76cee" TargetMode="External"/><Relationship Id="rId2565" Type="http://schemas.openxmlformats.org/officeDocument/2006/relationships/hyperlink" Target="https://data.thienkhoi.com/Hang/Detail/exgycy-lzcpz685-d84d0fa8" TargetMode="External"/><Relationship Id="rId537" Type="http://schemas.openxmlformats.org/officeDocument/2006/relationships/hyperlink" Target="Downloads/gbgx2x-lymj6wxe-13239736.html" TargetMode="External"/><Relationship Id="rId744" Type="http://schemas.openxmlformats.org/officeDocument/2006/relationships/hyperlink" Target="file:///C:\Users\ADMIN\Desktop\Downloads\g10hh3-lx45m8u1-45347f3d.html" TargetMode="External"/><Relationship Id="rId951" Type="http://schemas.openxmlformats.org/officeDocument/2006/relationships/hyperlink" Target="file:///C:\Users\ADMIN\Desktop\Downloads\fnwkdz-lttmc465-a7e2928a.html" TargetMode="External"/><Relationship Id="rId1167" Type="http://schemas.openxmlformats.org/officeDocument/2006/relationships/hyperlink" Target="file:///C:\Users\ADMIN\Desktop\Downloads\exla05-lxsnoaj0-ed001992.html" TargetMode="External"/><Relationship Id="rId1374" Type="http://schemas.openxmlformats.org/officeDocument/2006/relationships/hyperlink" Target="file:///C:\Users\ADMIN\Desktop\Downloads\g8jbe1-lwoottu9-45091f45.html" TargetMode="External"/><Relationship Id="rId1581" Type="http://schemas.openxmlformats.org/officeDocument/2006/relationships/hyperlink" Target="file:///C:\Users\ADMIN\Desktop\Downloads\f1fc71-luj9l18l-be42b405.html" TargetMode="External"/><Relationship Id="rId1679" Type="http://schemas.openxmlformats.org/officeDocument/2006/relationships/hyperlink" Target="file:///C:\Users\ADMIN\Desktop\Downloads\extx1z-lywtr5oj-1433bba5.html" TargetMode="External"/><Relationship Id="rId2218" Type="http://schemas.openxmlformats.org/officeDocument/2006/relationships/hyperlink" Target="HANG/KHACH/nhapho/TK-3BD08D.html" TargetMode="External"/><Relationship Id="rId2425" Type="http://schemas.openxmlformats.org/officeDocument/2006/relationships/hyperlink" Target="https://data.thienkhoi.com/Hang/Detail/f1fmhi-lzb5nres-93d5423e" TargetMode="External"/><Relationship Id="rId2632" Type="http://schemas.openxmlformats.org/officeDocument/2006/relationships/hyperlink" Target="Downloads/eor0jy-lzc7p23h-d0d4074a.html" TargetMode="External"/><Relationship Id="rId80" Type="http://schemas.openxmlformats.org/officeDocument/2006/relationships/hyperlink" Target="file:///C:\Users\ADMIN\Desktop\Downloads\edxm07-lyl8y5at-bb20b6df.html" TargetMode="External"/><Relationship Id="rId604" Type="http://schemas.openxmlformats.org/officeDocument/2006/relationships/hyperlink" Target="file:///C:\Users\ADMIN\Desktop\Downloads\f3hvkm-lyogpc4t-3a9d801f.html" TargetMode="External"/><Relationship Id="rId811" Type="http://schemas.openxmlformats.org/officeDocument/2006/relationships/hyperlink" Target="file:///C:\Users\ADMIN\Desktop\Downloads\fgq80w-lys9wcvl-3a2a7926.html" TargetMode="External"/><Relationship Id="rId1027" Type="http://schemas.openxmlformats.org/officeDocument/2006/relationships/hyperlink" Target="file:///C:\Users\ADMIN\Desktop\Downloads\6hianw-ly72blkk-69b3aaae.html" TargetMode="External"/><Relationship Id="rId1234" Type="http://schemas.openxmlformats.org/officeDocument/2006/relationships/hyperlink" Target="file:///C:\Users\ADMIN\Desktop\Downloads\g10hh3-lxiqmn1n-5fa70efb.html" TargetMode="External"/><Relationship Id="rId1441" Type="http://schemas.openxmlformats.org/officeDocument/2006/relationships/hyperlink" Target="file:///C:\Users\ADMIN\Desktop\Downloads\gcm8le-lw28ktux-7e357d8a.html" TargetMode="External"/><Relationship Id="rId1886" Type="http://schemas.openxmlformats.org/officeDocument/2006/relationships/hyperlink" Target="file:///C:\Users\ADMIN\Desktop\Downloads\f0i68s-lz25bcth-ae71d08e.html" TargetMode="External"/><Relationship Id="rId909" Type="http://schemas.openxmlformats.org/officeDocument/2006/relationships/hyperlink" Target="file:///C:\Users\ADMIN\Desktop\Downloads\ezd96o-lt47pzdp-3a31643e.html" TargetMode="External"/><Relationship Id="rId1301" Type="http://schemas.openxmlformats.org/officeDocument/2006/relationships/hyperlink" Target="file:///C:\Users\ADMIN\Desktop\Downloads\f1flw6-lxbtl8gu-833c8463.html" TargetMode="External"/><Relationship Id="rId1539" Type="http://schemas.openxmlformats.org/officeDocument/2006/relationships/hyperlink" Target="Downloads\fiihb2-lv4q0zaj-ecd2b71.html" TargetMode="External"/><Relationship Id="rId1746" Type="http://schemas.openxmlformats.org/officeDocument/2006/relationships/hyperlink" Target="file:///C:\Users\ADMIN\Desktop\Downloads\ex7awb-lyxuqf3r-3a5aad71.html" TargetMode="External"/><Relationship Id="rId1953" Type="http://schemas.openxmlformats.org/officeDocument/2006/relationships/hyperlink" Target="https://data.thienkhoi.com/Hang/Detail/5vofnb-lz6ho9zt-ec6d1f4" TargetMode="External"/><Relationship Id="rId38" Type="http://schemas.openxmlformats.org/officeDocument/2006/relationships/hyperlink" Target="file:///C:\Users\ADMIN\Desktop\Downloads\g8jbe1-lwkgf4ks-262a9317.html" TargetMode="External"/><Relationship Id="rId1606" Type="http://schemas.openxmlformats.org/officeDocument/2006/relationships/hyperlink" Target="file:///C:\Users\ADMIN\Desktop\Downloads\f0gq2s-lu4z9tii-857fe775.html" TargetMode="External"/><Relationship Id="rId1813" Type="http://schemas.openxmlformats.org/officeDocument/2006/relationships/hyperlink" Target="file:///C:\Users\ADMIN\Desktop\Downloads\fpdmsx-lz1akzgn-45f0f428.html" TargetMode="External"/><Relationship Id="rId187" Type="http://schemas.openxmlformats.org/officeDocument/2006/relationships/hyperlink" Target="file:///C:\Users\ADMIN\Desktop\Downloads\ezd96o-lvj5keim-a72069b7.html" TargetMode="External"/><Relationship Id="rId394" Type="http://schemas.openxmlformats.org/officeDocument/2006/relationships/hyperlink" Target="file:///C:\Users\ADMIN\Desktop\Downloads\exk52m-ltgwngon-22234daf.html" TargetMode="External"/><Relationship Id="rId2075" Type="http://schemas.openxmlformats.org/officeDocument/2006/relationships/hyperlink" Target="file:///C:\Users\ADMIN\Desktop\Downloads\exh94s-lz6nrh8a-c5fa3b1c.html" TargetMode="External"/><Relationship Id="rId2282" Type="http://schemas.openxmlformats.org/officeDocument/2006/relationships/hyperlink" Target="https://data.thienkhoi.com/Hang/Detail/exbe99-lz9bmwk6-cbe7a649" TargetMode="External"/><Relationship Id="rId254" Type="http://schemas.openxmlformats.org/officeDocument/2006/relationships/hyperlink" Target="file:///C:\Users\ADMIN\Desktop\Downloads\exla05-lut68i62-3978d937.html" TargetMode="External"/><Relationship Id="rId699" Type="http://schemas.openxmlformats.org/officeDocument/2006/relationships/hyperlink" Target="file:///C:\Users\ADMIN\Desktop\Downloads\f139q8-lszyw766-101e2ccc.html" TargetMode="External"/><Relationship Id="rId1091" Type="http://schemas.openxmlformats.org/officeDocument/2006/relationships/hyperlink" Target="file:///C:\Users\ADMIN\Desktop\Downloads\f3hvkm-lxzm9b1x-165ec5cc.html" TargetMode="External"/><Relationship Id="rId2587" Type="http://schemas.openxmlformats.org/officeDocument/2006/relationships/hyperlink" Target="https://data.thienkhoi.com/Hang/Detail/gc1v5b-lzcb99u0-609f12d6" TargetMode="External"/><Relationship Id="rId114" Type="http://schemas.openxmlformats.org/officeDocument/2006/relationships/hyperlink" Target="Downloads\f1flw6-lw8wf1d1-a531a86a.html" TargetMode="External"/><Relationship Id="rId461" Type="http://schemas.openxmlformats.org/officeDocument/2006/relationships/hyperlink" Target="file:///C:\Users\ADMIN\Desktop\Downloads\f1jhon-lrk6gv9u-8c07b76b.html" TargetMode="External"/><Relationship Id="rId559" Type="http://schemas.openxmlformats.org/officeDocument/2006/relationships/hyperlink" Target="file:///C:\Users\ADMIN\Desktop\Downloads\g2441s-lx8zsa92-e6dba83f.html" TargetMode="External"/><Relationship Id="rId766" Type="http://schemas.openxmlformats.org/officeDocument/2006/relationships/hyperlink" Target="Downloads/eyyy92-lww3baki-1e3e6a9a.html" TargetMode="External"/><Relationship Id="rId1189" Type="http://schemas.openxmlformats.org/officeDocument/2006/relationships/hyperlink" Target="file:///C:\Users\ADMIN\Desktop\Downloads\g8jzqt-lxpti5ji-4f43ae01.html" TargetMode="External"/><Relationship Id="rId1396" Type="http://schemas.openxmlformats.org/officeDocument/2006/relationships/hyperlink" Target="Downloads\fef33f-lwhoi6k2-155f5aa6.html" TargetMode="External"/><Relationship Id="rId2142" Type="http://schemas.openxmlformats.org/officeDocument/2006/relationships/hyperlink" Target="file:///C:\Users\ADMIN\Desktop\Downloads\fhrkzx-lz7zj0q9-7dc66f6d.html" TargetMode="External"/><Relationship Id="rId2447" Type="http://schemas.openxmlformats.org/officeDocument/2006/relationships/hyperlink" Target="https://data.thienkhoi.com/Hang/Detail/fgq80w-lzask7qk-f7c0edec" TargetMode="External"/><Relationship Id="rId321" Type="http://schemas.openxmlformats.org/officeDocument/2006/relationships/hyperlink" Target="Downloads\g4ribi-luayyqla-3bb6f47d.html" TargetMode="External"/><Relationship Id="rId419" Type="http://schemas.openxmlformats.org/officeDocument/2006/relationships/hyperlink" Target="file:///C:\Users\ADMIN\Desktop\Downloads\exufjy-lt1q8nhl-de70f09a.html" TargetMode="External"/><Relationship Id="rId626" Type="http://schemas.openxmlformats.org/officeDocument/2006/relationships/hyperlink" Target="file:///C:\Users\ADMIN\Desktop\Downloads\f4a5f2-lynxzijo-f928da87.html" TargetMode="External"/><Relationship Id="rId973" Type="http://schemas.openxmlformats.org/officeDocument/2006/relationships/hyperlink" Target="file:///C:\Users\ADMIN\Desktop\Downloads\f1fmhi-lu2mrzh7-b1b3fc71.html" TargetMode="External"/><Relationship Id="rId1049" Type="http://schemas.openxmlformats.org/officeDocument/2006/relationships/hyperlink" Target="file:///C:\Users\ADMIN\Desktop\Downloads\dvuwb1-ly48u2fy-977c2d6a.html" TargetMode="External"/><Relationship Id="rId1256" Type="http://schemas.openxmlformats.org/officeDocument/2006/relationships/hyperlink" Target="Downloads\5s2skc-lxg1unuu-d6b7150.html" TargetMode="External"/><Relationship Id="rId2002" Type="http://schemas.openxmlformats.org/officeDocument/2006/relationships/hyperlink" Target="file:///C:\Users\ADMIN\Desktop\Downloads\f06c2q-lz4z11k6-39fa9315.html" TargetMode="External"/><Relationship Id="rId2307" Type="http://schemas.openxmlformats.org/officeDocument/2006/relationships/hyperlink" Target="Downloads/fwojw1-lz9lyz24-c3bb9f1f.html" TargetMode="External"/><Relationship Id="rId2654" Type="http://schemas.openxmlformats.org/officeDocument/2006/relationships/hyperlink" Target="HANG/KHACH/nhapho/TK-00E198.html" TargetMode="External"/><Relationship Id="rId833" Type="http://schemas.openxmlformats.org/officeDocument/2006/relationships/hyperlink" Target="Downloads/f753m6-lyralws7-d13e191.html" TargetMode="External"/><Relationship Id="rId1116" Type="http://schemas.openxmlformats.org/officeDocument/2006/relationships/hyperlink" Target="Downloads\fef33f-lxyeemk0-a51cfc15.html" TargetMode="External"/><Relationship Id="rId1463" Type="http://schemas.openxmlformats.org/officeDocument/2006/relationships/hyperlink" Target="file:///C:\Users\ADMIN\Desktop\Downloads\f1fmhi-lvxpsv8o-d8458646.html" TargetMode="External"/><Relationship Id="rId1670" Type="http://schemas.openxmlformats.org/officeDocument/2006/relationships/hyperlink" Target="file:///C:\Users\ADMIN\Desktop\Downloads\ex7awb-lyx30tl4-737fede0.html" TargetMode="External"/><Relationship Id="rId1768" Type="http://schemas.openxmlformats.org/officeDocument/2006/relationships/hyperlink" Target="file:///C:\Users\ADMIN\Desktop\Downloads\fzvv3z-lyzjh4e9-6084c5d0.html" TargetMode="External"/><Relationship Id="rId2514" Type="http://schemas.openxmlformats.org/officeDocument/2006/relationships/hyperlink" Target="HANG/KHACH/nhapho/TK-E41156.html" TargetMode="External"/><Relationship Id="rId900" Type="http://schemas.openxmlformats.org/officeDocument/2006/relationships/hyperlink" Target="file:///C:\Users\ADMIN\Desktop\Downloads\ejxg0r-lsy1e0es-fe6813a6.html" TargetMode="External"/><Relationship Id="rId1323" Type="http://schemas.openxmlformats.org/officeDocument/2006/relationships/hyperlink" Target="file:///C:\Users\ADMIN\Desktop\Downloads\60jauf-lx1ivwws-806ee5b3.html" TargetMode="External"/><Relationship Id="rId1530" Type="http://schemas.openxmlformats.org/officeDocument/2006/relationships/hyperlink" Target="file:///C:\Users\ADMIN\Desktop\Downloads\dz5rsi-lv9mhvxr-714ae8ce.html" TargetMode="External"/><Relationship Id="rId1628" Type="http://schemas.openxmlformats.org/officeDocument/2006/relationships/hyperlink" Target="file:///C:\Users\ADMIN\Desktop\Downloads\fhrkzx-lytvycl5-da9ea89c.html" TargetMode="External"/><Relationship Id="rId1975" Type="http://schemas.openxmlformats.org/officeDocument/2006/relationships/hyperlink" Target="https://data.thienkhoi.com/Hang/Detail/exjeg2-lz5fws3c-9040734a" TargetMode="External"/><Relationship Id="rId1835" Type="http://schemas.openxmlformats.org/officeDocument/2006/relationships/hyperlink" Target="file:///C:\Users\ADMIN\Desktop\Downloads\5vioks-lz0rptob-c5e1140d.html" TargetMode="External"/><Relationship Id="rId1902" Type="http://schemas.openxmlformats.org/officeDocument/2006/relationships/hyperlink" Target="Downloads/fef33f-ltvm3afy-fe484116.html" TargetMode="External"/><Relationship Id="rId2097" Type="http://schemas.openxmlformats.org/officeDocument/2006/relationships/hyperlink" Target="https://data.thienkhoi.com/Hang/Detail/ffl4t5-lz88yd9q-35ba39a2" TargetMode="External"/><Relationship Id="rId276" Type="http://schemas.openxmlformats.org/officeDocument/2006/relationships/hyperlink" Target="file:///C:\Users\ADMIN\Desktop\Downloads\gcm8le-lump6viy-d762abd3.html" TargetMode="External"/><Relationship Id="rId483" Type="http://schemas.openxmlformats.org/officeDocument/2006/relationships/hyperlink" Target="Downloads\0903158349-1704526837240-14dbe07.html" TargetMode="External"/><Relationship Id="rId690" Type="http://schemas.openxmlformats.org/officeDocument/2006/relationships/hyperlink" Target="file:///C:\Users\ADMIN\Desktop\Downloads\fwxq8p-lsmq5ww2-640dc17a.html" TargetMode="External"/><Relationship Id="rId2164" Type="http://schemas.openxmlformats.org/officeDocument/2006/relationships/hyperlink" Target="file:///C:\Users\ADMIN\Desktop\Downloads\6hianw-lz8cazwa-a0c220f2.html" TargetMode="External"/><Relationship Id="rId2371" Type="http://schemas.openxmlformats.org/officeDocument/2006/relationships/hyperlink" Target="HANG\KHACH\nhapho\TK-4CB68D.html" TargetMode="External"/><Relationship Id="rId136" Type="http://schemas.openxmlformats.org/officeDocument/2006/relationships/hyperlink" Target="Downloads/g0zx8y-lvygopfc-33f7558a.html" TargetMode="External"/><Relationship Id="rId343" Type="http://schemas.openxmlformats.org/officeDocument/2006/relationships/hyperlink" Target="file:///C:\Users\ADMIN\Desktop\Downloads\g40zec-ltygqi24-dd62c7fc.html" TargetMode="External"/><Relationship Id="rId550" Type="http://schemas.openxmlformats.org/officeDocument/2006/relationships/hyperlink" Target="file:///C:\Users\ADMIN\Desktop\Downloads\f0i68s-lymdr8rp-12f43f54.html" TargetMode="External"/><Relationship Id="rId788" Type="http://schemas.openxmlformats.org/officeDocument/2006/relationships/hyperlink" Target="file:///C:\Users\ADMIN\Desktop\Downloads\exk52m-lystk78q-bf830ed6.html" TargetMode="External"/><Relationship Id="rId995" Type="http://schemas.openxmlformats.org/officeDocument/2006/relationships/hyperlink" Target="file:///C:\Users\ADMIN\Desktop\Downloads\gayxn2-lu843gp9-47a38602.html" TargetMode="External"/><Relationship Id="rId1180" Type="http://schemas.openxmlformats.org/officeDocument/2006/relationships/hyperlink" Target="file:///C:\Users\ADMIN\Desktop\Downloads\fm29v5-lxouohka-8008eaaa.html" TargetMode="External"/><Relationship Id="rId2024" Type="http://schemas.openxmlformats.org/officeDocument/2006/relationships/hyperlink" Target="file:///C:\Users\ADMIN\Desktop\Downloads\fgq80w-lz5jx90d-3cc0e450.html" TargetMode="External"/><Relationship Id="rId2231" Type="http://schemas.openxmlformats.org/officeDocument/2006/relationships/hyperlink" Target="HANG/KHACH/nhapho/TK-DE0CA6.html" TargetMode="External"/><Relationship Id="rId2469" Type="http://schemas.openxmlformats.org/officeDocument/2006/relationships/hyperlink" Target="Downloads/f1fmhi-lzb861dj-6a500bda.html" TargetMode="External"/><Relationship Id="rId203" Type="http://schemas.openxmlformats.org/officeDocument/2006/relationships/hyperlink" Target="file:///C:\Users\ADMIN\Desktop\Downloads\f1flw6-lvaw5pv4-88b93906.html" TargetMode="External"/><Relationship Id="rId648" Type="http://schemas.openxmlformats.org/officeDocument/2006/relationships/hyperlink" Target="file:///C:\Users\ADMIN\Desktop\Downloads\0912865558-1705124620627-e162c105.html" TargetMode="External"/><Relationship Id="rId855" Type="http://schemas.openxmlformats.org/officeDocument/2006/relationships/hyperlink" Target="file:///C:\Users\ADMIN\Desktop\Downloads\fwxq8p-lyqrf9e1-b18807eb.html" TargetMode="External"/><Relationship Id="rId1040" Type="http://schemas.openxmlformats.org/officeDocument/2006/relationships/hyperlink" Target="file:///C:\Users\ADMIN\Desktop\Downloads\g8jbe1-ly83kuh3-ef5fd661.html" TargetMode="External"/><Relationship Id="rId1278" Type="http://schemas.openxmlformats.org/officeDocument/2006/relationships/hyperlink" Target="file:///C:\Users\ADMIN\Desktop\Downloads\femy0j-lxe8ohkf-44b6857c.html" TargetMode="External"/><Relationship Id="rId1485" Type="http://schemas.openxmlformats.org/officeDocument/2006/relationships/hyperlink" Target="file:///C:\Users\ADMIN\Desktop\Downloads\6hianw-lvrpwi6w-984550a1.html" TargetMode="External"/><Relationship Id="rId1692" Type="http://schemas.openxmlformats.org/officeDocument/2006/relationships/hyperlink" Target="file:///C:\Users\ADMIN\Desktop\Downloads\d4iov9-lywl3p3x-270fbba9.html" TargetMode="External"/><Relationship Id="rId2329" Type="http://schemas.openxmlformats.org/officeDocument/2006/relationships/hyperlink" Target="Downloads/fihm5e-lz96eo7h-34892874.html" TargetMode="External"/><Relationship Id="rId2536" Type="http://schemas.openxmlformats.org/officeDocument/2006/relationships/hyperlink" Target="HANG/KHACH/nhapho/TK-40EBDE.html" TargetMode="External"/><Relationship Id="rId410" Type="http://schemas.openxmlformats.org/officeDocument/2006/relationships/hyperlink" Target="file:///C:\Users\ADMIN\Desktop\Downloads\gayxn2-ltaxeg41-23fe338c.html" TargetMode="External"/><Relationship Id="rId508" Type="http://schemas.openxmlformats.org/officeDocument/2006/relationships/hyperlink" Target="file:///C:\Users\ADMIN\Desktop\Downloads\clqw8r-lwfwvxv1-17af620.html" TargetMode="External"/><Relationship Id="rId715" Type="http://schemas.openxmlformats.org/officeDocument/2006/relationships/hyperlink" Target="https://data.thienkhoi.com/Hang/Detail/fef33f-lx1ptd2n-eec9fd7d" TargetMode="External"/><Relationship Id="rId922" Type="http://schemas.openxmlformats.org/officeDocument/2006/relationships/hyperlink" Target="file:///C:\Users\ADMIN\Desktop\Downloads\f1p3q4-lthek9hz-85f88697.html" TargetMode="External"/><Relationship Id="rId1138" Type="http://schemas.openxmlformats.org/officeDocument/2006/relationships/hyperlink" Target="Downloads\flm932-lxt6isq6-7046ba4c.html" TargetMode="External"/><Relationship Id="rId1345" Type="http://schemas.openxmlformats.org/officeDocument/2006/relationships/hyperlink" Target="file:///C:\Users\ADMIN\Desktop\Downloads\fhm0dz-lwzxcm9n-273f0551.html" TargetMode="External"/><Relationship Id="rId1552" Type="http://schemas.openxmlformats.org/officeDocument/2006/relationships/hyperlink" Target="file:///C:\Users\ADMIN\Desktop\Downloads\fwikbj-lv20vfox-b0ac506.html" TargetMode="External"/><Relationship Id="rId1997" Type="http://schemas.openxmlformats.org/officeDocument/2006/relationships/hyperlink" Target="https://data.thienkhoi.com/Hang/Detail/24e9b64f-a539-42ff-b8ec-b4011d3ce7c8" TargetMode="External"/><Relationship Id="rId2603" Type="http://schemas.openxmlformats.org/officeDocument/2006/relationships/hyperlink" Target="https://data.thienkhoi.com/Hang/Detail/ebou0d-lzc1ojdd-6d5db474" TargetMode="External"/><Relationship Id="rId1205" Type="http://schemas.openxmlformats.org/officeDocument/2006/relationships/hyperlink" Target="file:///C:\Users\ADMIN\Desktop\Downloads\bd59ffd4-5283-4786-8bd5-e4e2601ac873.html" TargetMode="External"/><Relationship Id="rId1857" Type="http://schemas.openxmlformats.org/officeDocument/2006/relationships/hyperlink" Target="file:///C:\Users\ADMIN\Desktop\Downloads\clqw8r-lumqyxur-eff9b1d5.html" TargetMode="External"/><Relationship Id="rId51" Type="http://schemas.openxmlformats.org/officeDocument/2006/relationships/hyperlink" Target="file:///C:\Users\ADMIN\Desktop\Downloads\gbi7ay-lwfvzhrt-6ca359b1.html" TargetMode="External"/><Relationship Id="rId1412" Type="http://schemas.openxmlformats.org/officeDocument/2006/relationships/hyperlink" Target="file:///C:\Users\ADMIN\Desktop\Downloads\exptfx-lwa60ne0-3d6145d.html" TargetMode="External"/><Relationship Id="rId1717" Type="http://schemas.openxmlformats.org/officeDocument/2006/relationships/hyperlink" Target="file:///C:\Users\ADMIN\Desktop\Downloads\f4qk7r-lyy9d8oc-6dd66f94.html" TargetMode="External"/><Relationship Id="rId1924" Type="http://schemas.openxmlformats.org/officeDocument/2006/relationships/hyperlink" Target="file:///C:\Users\ADMIN\Desktop\Downloads\exbe99-lz3rx6ub-a444f8c5.html" TargetMode="External"/><Relationship Id="rId298" Type="http://schemas.openxmlformats.org/officeDocument/2006/relationships/hyperlink" Target="file:///C:\Users\ADMIN\Desktop\Downloads\fg2v5l-luh16imz-a03a2158.html" TargetMode="External"/><Relationship Id="rId158" Type="http://schemas.openxmlformats.org/officeDocument/2006/relationships/hyperlink" Target="file:///C:\Users\ADMIN\Desktop\Downloads\fl3f7f-lvvx3mj1-b28d12bb.html" TargetMode="External"/><Relationship Id="rId2186" Type="http://schemas.openxmlformats.org/officeDocument/2006/relationships/hyperlink" Target="Downloads/cw9oss-lz8gdyic-5b9f8950.html" TargetMode="External"/><Relationship Id="rId2393" Type="http://schemas.openxmlformats.org/officeDocument/2006/relationships/hyperlink" Target="HANG\KHACH\nhapho\TK-6C401C.html" TargetMode="External"/><Relationship Id="rId365" Type="http://schemas.openxmlformats.org/officeDocument/2006/relationships/hyperlink" Target="Downloads\f1flw6-ltxy2bua-36967c02.html" TargetMode="External"/><Relationship Id="rId572" Type="http://schemas.openxmlformats.org/officeDocument/2006/relationships/hyperlink" Target="file:///C:\Users\ADMIN\Desktop\Downloads\g8jbe1-lypni75u-856a0383.html" TargetMode="External"/><Relationship Id="rId2046" Type="http://schemas.openxmlformats.org/officeDocument/2006/relationships/hyperlink" Target="file:///C:\Users\ADMIN\Desktop\Downloads\5vofnb-lz6j3t2y-cb8e95ad.html" TargetMode="External"/><Relationship Id="rId2253" Type="http://schemas.openxmlformats.org/officeDocument/2006/relationships/hyperlink" Target="https://data.thienkhoi.com/Hang/Detail/cv0svx-lz9yvsh6-20b1e1b8" TargetMode="External"/><Relationship Id="rId2460" Type="http://schemas.openxmlformats.org/officeDocument/2006/relationships/hyperlink" Target="Downloads/ewwsrg-lzbddw71-99a1a2df.html" TargetMode="External"/><Relationship Id="rId225" Type="http://schemas.openxmlformats.org/officeDocument/2006/relationships/hyperlink" Target="Downloads\f1flw6-lv36nz2c-dceda220.html" TargetMode="External"/><Relationship Id="rId432" Type="http://schemas.openxmlformats.org/officeDocument/2006/relationships/hyperlink" Target="file:///C:\Users\ADMIN\Desktop\Downloads\fgq80w-lsoch7pl-ad7855c1.html" TargetMode="External"/><Relationship Id="rId877" Type="http://schemas.openxmlformats.org/officeDocument/2006/relationships/hyperlink" Target="file:///C:\Users\ADMIN\Desktop\Downloads\dvuwb1-lyjsnc40-e3307f4e.html" TargetMode="External"/><Relationship Id="rId1062" Type="http://schemas.openxmlformats.org/officeDocument/2006/relationships/hyperlink" Target="file:///C:\Users\ADMIN\Desktop\Downloads\exfxc7-ly2e0c1h-1af1b66e.html" TargetMode="External"/><Relationship Id="rId2113" Type="http://schemas.openxmlformats.org/officeDocument/2006/relationships/hyperlink" Target="https://data.thienkhoi.com/Hang/Detail/ezmk1b-lz7ywycf-a44d7edb" TargetMode="External"/><Relationship Id="rId2320" Type="http://schemas.openxmlformats.org/officeDocument/2006/relationships/hyperlink" Target="Downloads/fgfx7c-lz9c32zy-91ab9eb2.html" TargetMode="External"/><Relationship Id="rId2558" Type="http://schemas.openxmlformats.org/officeDocument/2006/relationships/hyperlink" Target="https://data.thienkhoi.com/Hang/Detail/ey1sc7-lzcu3kfi-8a149121" TargetMode="External"/><Relationship Id="rId737" Type="http://schemas.openxmlformats.org/officeDocument/2006/relationships/hyperlink" Target="Downloads/ejxg0r-lx8nh5ny-75a8ec6c.html" TargetMode="External"/><Relationship Id="rId944" Type="http://schemas.openxmlformats.org/officeDocument/2006/relationships/hyperlink" Target="file:///C:\Users\ADMIN\Desktop\Downloads\col715-ltpb88km-63ffb017.html" TargetMode="External"/><Relationship Id="rId1367" Type="http://schemas.openxmlformats.org/officeDocument/2006/relationships/hyperlink" Target="file:///C:\Users\ADMIN\Desktop\Downloads\edxm07-lwsrwptm-ce8c4be8.html" TargetMode="External"/><Relationship Id="rId1574" Type="http://schemas.openxmlformats.org/officeDocument/2006/relationships/hyperlink" Target="file:///C:\Users\ADMIN\Desktop\Downloads\fgq80w-lul4xlzj-e173daff.html" TargetMode="External"/><Relationship Id="rId1781" Type="http://schemas.openxmlformats.org/officeDocument/2006/relationships/hyperlink" Target="file:///C:\Users\ADMIN\Desktop\Downloads\fwikbj-lyzalob4-e18b2417.html" TargetMode="External"/><Relationship Id="rId2418" Type="http://schemas.openxmlformats.org/officeDocument/2006/relationships/hyperlink" Target="https://data.thienkhoi.com/Hang/Detail/f1fmhi-lzb7lqvq-cebb4732" TargetMode="External"/><Relationship Id="rId2625" Type="http://schemas.openxmlformats.org/officeDocument/2006/relationships/hyperlink" Target="Downloads/fi1y4q-lzcbb48a-39bf2225.html" TargetMode="External"/><Relationship Id="rId73" Type="http://schemas.openxmlformats.org/officeDocument/2006/relationships/hyperlink" Target="Downloads\g8jbe1-lylg8c3i-a631b670.html" TargetMode="External"/><Relationship Id="rId804" Type="http://schemas.openxmlformats.org/officeDocument/2006/relationships/hyperlink" Target="file:///C:\Users\ADMIN\Desktop\Downloads\fiihb2-lysf6wdv-7cdd4e5b.html" TargetMode="External"/><Relationship Id="rId1227" Type="http://schemas.openxmlformats.org/officeDocument/2006/relationships/hyperlink" Target="file:///C:\Users\ADMIN\Desktop\Downloads\ewwsrg-lxlwpacf-ff7c7cd9.html" TargetMode="External"/><Relationship Id="rId1434" Type="http://schemas.openxmlformats.org/officeDocument/2006/relationships/hyperlink" Target="file:///C:\Users\ADMIN\Desktop\Downloads\exptfx-lw5ybyj4-b6f23b2e.html" TargetMode="External"/><Relationship Id="rId1641" Type="http://schemas.openxmlformats.org/officeDocument/2006/relationships/hyperlink" Target="file:///C:\Users\ADMIN\Desktop\Downloads\cpno4h-lytlw4vd-3de4f88e.html" TargetMode="External"/><Relationship Id="rId1879" Type="http://schemas.openxmlformats.org/officeDocument/2006/relationships/hyperlink" Target="file:///C:\Users\ADMIN\Desktop\Downloads\eyu2mq-lz2ej1hi-73ab4772.html" TargetMode="External"/><Relationship Id="rId1501" Type="http://schemas.openxmlformats.org/officeDocument/2006/relationships/hyperlink" Target="file:///C:\Users\ADMIN\Desktop\Downloads\69u288-lvj1rbl6-48b18cd9.html" TargetMode="External"/><Relationship Id="rId1739" Type="http://schemas.openxmlformats.org/officeDocument/2006/relationships/hyperlink" Target="file:///C:\Users\ADMIN\Desktop\Downloads\fi1y4q-lyy0m28n-2498f49b.html" TargetMode="External"/><Relationship Id="rId1946" Type="http://schemas.openxmlformats.org/officeDocument/2006/relationships/hyperlink" Target="https://data.thienkhoi.com/Hang/Detail/exuljb-lz6lq2dc-81f3e8cc" TargetMode="External"/><Relationship Id="rId1806" Type="http://schemas.openxmlformats.org/officeDocument/2006/relationships/hyperlink" Target="https://data.thienkhoi.com/Hang/Detail/flm932-lv57g2cy-d60d8d7e" TargetMode="External"/><Relationship Id="rId387" Type="http://schemas.openxmlformats.org/officeDocument/2006/relationships/hyperlink" Target="file:///C:\Users\ADMIN\Desktop\Downloads\g10hh3-ltmmn420-72e677a2.html" TargetMode="External"/><Relationship Id="rId594" Type="http://schemas.openxmlformats.org/officeDocument/2006/relationships/hyperlink" Target="file:///C:\Users\ADMIN\Desktop\Downloads\fejv9u-lypbit6p-aae024c3.html" TargetMode="External"/><Relationship Id="rId2068" Type="http://schemas.openxmlformats.org/officeDocument/2006/relationships/hyperlink" Target="https://data.thienkhoi.com/Hang/Detail/f1f71i-lz6tgaq0-16f5bd36" TargetMode="External"/><Relationship Id="rId2275" Type="http://schemas.openxmlformats.org/officeDocument/2006/relationships/hyperlink" Target="https://data.thienkhoi.com/Hang/Detail/gayxn2-lz9hdjqn-354256da" TargetMode="External"/><Relationship Id="rId247" Type="http://schemas.openxmlformats.org/officeDocument/2006/relationships/hyperlink" Target="file:///C:\Users\ADMIN\Desktop\Downloads\69u288-luyzw67w-d7c70cee.html" TargetMode="External"/><Relationship Id="rId899" Type="http://schemas.openxmlformats.org/officeDocument/2006/relationships/hyperlink" Target="file:///C:\Users\ADMIN\Desktop\Downloads\eykbrx-lsxg5xv0-ab62ec5e.html" TargetMode="External"/><Relationship Id="rId1084" Type="http://schemas.openxmlformats.org/officeDocument/2006/relationships/hyperlink" Target="Downloads\g8jbe1-lxyl1atq-f655c58d.html" TargetMode="External"/><Relationship Id="rId2482" Type="http://schemas.openxmlformats.org/officeDocument/2006/relationships/hyperlink" Target="Downloads/f1fmhi-lzb51mji-6d3b5c32.html" TargetMode="External"/><Relationship Id="rId107" Type="http://schemas.openxmlformats.org/officeDocument/2006/relationships/hyperlink" Target="file:///C:\Users\ADMIN\Desktop\Downloads\fauvbr-lwarchlf-af2c1e30.html" TargetMode="External"/><Relationship Id="rId454" Type="http://schemas.openxmlformats.org/officeDocument/2006/relationships/hyperlink" Target="file:///C:\Users\ADMIN\Desktop\Downloads\eyi0kp-lrtco8hf-7b44e32b.html" TargetMode="External"/><Relationship Id="rId661" Type="http://schemas.openxmlformats.org/officeDocument/2006/relationships/hyperlink" Target="file:///C:\Users\ADMIN\Desktop\Downloads\fj5vt4-lrkby5au-71ed63d1.html" TargetMode="External"/><Relationship Id="rId759" Type="http://schemas.openxmlformats.org/officeDocument/2006/relationships/hyperlink" Target="https://data.thienkhoi.com/Hang/Detail/6hianw-lwuj6oiu-fd6f87d3" TargetMode="External"/><Relationship Id="rId966" Type="http://schemas.openxmlformats.org/officeDocument/2006/relationships/hyperlink" Target="file:///C:\Users\ADMIN\Desktop\Downloads\g40zec-lu3sccwf-bf5a455a.html" TargetMode="External"/><Relationship Id="rId1291" Type="http://schemas.openxmlformats.org/officeDocument/2006/relationships/hyperlink" Target="Downloads\exh94s-lxbg7jem-618711f6.html" TargetMode="External"/><Relationship Id="rId1389" Type="http://schemas.openxmlformats.org/officeDocument/2006/relationships/hyperlink" Target="file:///C:\Users\ADMIN\Desktop\Downloads\g27lqf-lwhwput6-3fdf56fc.html" TargetMode="External"/><Relationship Id="rId1596" Type="http://schemas.openxmlformats.org/officeDocument/2006/relationships/hyperlink" Target="file:///C:\Users\ADMIN\Desktop\Downloads\5y6thz-luevvk0y-7f2e3a0d.html" TargetMode="External"/><Relationship Id="rId2135" Type="http://schemas.openxmlformats.org/officeDocument/2006/relationships/hyperlink" Target="file:///C:\Users\ADMIN\Desktop\Downloads\fm29v5-lz7vn28v-7b384c9a.html" TargetMode="External"/><Relationship Id="rId2342" Type="http://schemas.openxmlformats.org/officeDocument/2006/relationships/hyperlink" Target="HANG/KHACH/nhapho/TK-4C4975.html" TargetMode="External"/><Relationship Id="rId2647" Type="http://schemas.openxmlformats.org/officeDocument/2006/relationships/hyperlink" Target="Downloads/exgycy-lzcpz685-d84d0fa8.html" TargetMode="External"/><Relationship Id="rId314" Type="http://schemas.openxmlformats.org/officeDocument/2006/relationships/hyperlink" Target="file:///C:\Users\ADMIN\Desktop\Downloads\f0jakc-lu995f20-57579c90.html" TargetMode="External"/><Relationship Id="rId521" Type="http://schemas.openxmlformats.org/officeDocument/2006/relationships/hyperlink" Target="file:///C:\Users\ADMIN\Desktop\Downloads\exufjy-lymyf1u0-251872c8.html" TargetMode="External"/><Relationship Id="rId619" Type="http://schemas.openxmlformats.org/officeDocument/2006/relationships/hyperlink" Target="Downloads\5js71x-lyo40lze-640bff01.html" TargetMode="External"/><Relationship Id="rId1151" Type="http://schemas.openxmlformats.org/officeDocument/2006/relationships/hyperlink" Target="file:///C:\Users\ADMIN\Desktop\Downloads\f0jakc-lxvaxxqn-e8acaf4c.html" TargetMode="External"/><Relationship Id="rId1249" Type="http://schemas.openxmlformats.org/officeDocument/2006/relationships/hyperlink" Target="file:///C:\Users\ADMIN\Desktop\Downloads\f04g19-lxetc2wi-dfb32026.html" TargetMode="External"/><Relationship Id="rId2202" Type="http://schemas.openxmlformats.org/officeDocument/2006/relationships/hyperlink" Target="HANG/KHACH/nhapho/TK-8BB367.html" TargetMode="External"/><Relationship Id="rId95" Type="http://schemas.openxmlformats.org/officeDocument/2006/relationships/hyperlink" Target="https://data.thienkhoi.com/Hang/Detail/f1flw6-lwvtk8r2-afe9be99" TargetMode="External"/><Relationship Id="rId826" Type="http://schemas.openxmlformats.org/officeDocument/2006/relationships/hyperlink" Target="Downloads\6hianw-lyrgacyr-c3a3410a.html" TargetMode="External"/><Relationship Id="rId1011" Type="http://schemas.openxmlformats.org/officeDocument/2006/relationships/hyperlink" Target="file:///C:\Users\ADMIN\Desktop\Downloads\g8jbe1-ly8jh6si-98bd94dc.html" TargetMode="External"/><Relationship Id="rId1109" Type="http://schemas.openxmlformats.org/officeDocument/2006/relationships/hyperlink" Target="file:///C:\Users\ADMIN\Desktop\Downloads\5y6thz-lxx8didn-e2e2fa4d.html" TargetMode="External"/><Relationship Id="rId1456" Type="http://schemas.openxmlformats.org/officeDocument/2006/relationships/hyperlink" Target="Downloads\fwikbj-lw0hsy2x-c767dcd5.html" TargetMode="External"/><Relationship Id="rId1663" Type="http://schemas.openxmlformats.org/officeDocument/2006/relationships/hyperlink" Target="file:///C:\Users\ADMIN\Desktop\Downloads\ezshng-lyv05zak-4f8e2d5b.html" TargetMode="External"/><Relationship Id="rId1870" Type="http://schemas.openxmlformats.org/officeDocument/2006/relationships/hyperlink" Target="file:///C:\Users\ADMIN\Desktop\Downloads\f06c2q-lz2qk1bj-8fdc0849.html" TargetMode="External"/><Relationship Id="rId1968" Type="http://schemas.openxmlformats.org/officeDocument/2006/relationships/hyperlink" Target="https://data.thienkhoi.com/Hang/Detail/fimo6w-lz5m8irq-93aab4c0" TargetMode="External"/><Relationship Id="rId2507" Type="http://schemas.openxmlformats.org/officeDocument/2006/relationships/hyperlink" Target="Downloads/euxb7n-lzaovkau-10307557.html" TargetMode="External"/><Relationship Id="rId1316" Type="http://schemas.openxmlformats.org/officeDocument/2006/relationships/hyperlink" Target="file:///C:\Users\ADMIN\Desktop\Downloads\eykbrx-lx5sclft-41f95c5e.html" TargetMode="External"/><Relationship Id="rId1523" Type="http://schemas.openxmlformats.org/officeDocument/2006/relationships/hyperlink" Target="file:///C:\Users\ADMIN\Desktop\Downloads\ezbi8a-lvdvnfx7-bfa761ab.html" TargetMode="External"/><Relationship Id="rId1730" Type="http://schemas.openxmlformats.org/officeDocument/2006/relationships/hyperlink" Target="file:///C:\Users\ADMIN\Desktop\Downloads\gbhgm6-lyy3r03p-935de542.html" TargetMode="External"/><Relationship Id="rId22" Type="http://schemas.openxmlformats.org/officeDocument/2006/relationships/hyperlink" Target="file:///C:\Users\ADMIN\Desktop\Downloads\g8jbe1-lxcoa9p9-a671e2ac.html" TargetMode="External"/><Relationship Id="rId1828" Type="http://schemas.openxmlformats.org/officeDocument/2006/relationships/hyperlink" Target="Downloads\g8oyo7-lz0z7gdo-b802335c.html" TargetMode="External"/><Relationship Id="rId171" Type="http://schemas.openxmlformats.org/officeDocument/2006/relationships/hyperlink" Target="file:///C:\Users\ADMIN\Desktop\Downloads\exbe99-lvur2s7y-703768d9.html" TargetMode="External"/><Relationship Id="rId2297" Type="http://schemas.openxmlformats.org/officeDocument/2006/relationships/hyperlink" Target="Downloads/fi1y4q-lz9tfw94-84ae5b62.html" TargetMode="External"/><Relationship Id="rId269" Type="http://schemas.openxmlformats.org/officeDocument/2006/relationships/hyperlink" Target="file:///C:\Users\ADMIN\Desktop\Downloads\f3hvkm-lurtu1lk-c2b9c639.html" TargetMode="External"/><Relationship Id="rId476" Type="http://schemas.openxmlformats.org/officeDocument/2006/relationships/hyperlink" Target="file:///C:\Users\ADMIN\Desktop\Downloads\0985884878-1704192959594-5f6276ae.html" TargetMode="External"/><Relationship Id="rId683" Type="http://schemas.openxmlformats.org/officeDocument/2006/relationships/hyperlink" Target="Downloads\5s2skc-ls0g18nk-86ca4c1f.html" TargetMode="External"/><Relationship Id="rId890" Type="http://schemas.openxmlformats.org/officeDocument/2006/relationships/hyperlink" Target="file:///C:\Users\ADMIN\Desktop\Downloads\f0jakc-lyjk53zb-8f8c0998.html" TargetMode="External"/><Relationship Id="rId2157" Type="http://schemas.openxmlformats.org/officeDocument/2006/relationships/hyperlink" Target="file:///C:\Users\ADMIN\Desktop\Downloads\ffl4t5-lz88yd9q-35ba39a2.html" TargetMode="External"/><Relationship Id="rId2364" Type="http://schemas.openxmlformats.org/officeDocument/2006/relationships/hyperlink" Target="HANG\KHACH\nhapho\TK-2534C9.html" TargetMode="External"/><Relationship Id="rId2571" Type="http://schemas.openxmlformats.org/officeDocument/2006/relationships/hyperlink" Target="https://data.thienkhoi.com/Hang/Detail/fitil1-lzcifns7-c1deb98f" TargetMode="External"/><Relationship Id="rId129" Type="http://schemas.openxmlformats.org/officeDocument/2006/relationships/hyperlink" Target="file:///C:\Users\ADMIN\Desktop\Downloads\f68z0l-lw7hojm1-5e35ec8e.html" TargetMode="External"/><Relationship Id="rId336" Type="http://schemas.openxmlformats.org/officeDocument/2006/relationships/hyperlink" Target="Downloads\exgm82-lu2b4srd-da4cb68d.html" TargetMode="External"/><Relationship Id="rId543" Type="http://schemas.openxmlformats.org/officeDocument/2006/relationships/hyperlink" Target="file:///C:\Users\ADMIN\Desktop\Downloads\cv0svx-lymfhjwt-924f27e6.html" TargetMode="External"/><Relationship Id="rId988" Type="http://schemas.openxmlformats.org/officeDocument/2006/relationships/hyperlink" Target="file:///C:\Users\ADMIN\Desktop\Downloads\ezshng-lus7unzx-c770d359.html" TargetMode="External"/><Relationship Id="rId1173" Type="http://schemas.openxmlformats.org/officeDocument/2006/relationships/hyperlink" Target="file:///C:\Users\ADMIN\Desktop\Downloads\f1fmhi-lxoc5ewl-ff1e3ad2.html" TargetMode="External"/><Relationship Id="rId1380" Type="http://schemas.openxmlformats.org/officeDocument/2006/relationships/hyperlink" Target="file:///C:\Users\ADMIN\Desktop\Downloads\fhpvdm-lwkx34ij-1304199a.html" TargetMode="External"/><Relationship Id="rId2017" Type="http://schemas.openxmlformats.org/officeDocument/2006/relationships/hyperlink" Target="file:///C:\Users\ADMIN\Desktop\Downloads\f1fmhi-lz578t3s-fe94ff0f.html" TargetMode="External"/><Relationship Id="rId2224" Type="http://schemas.openxmlformats.org/officeDocument/2006/relationships/hyperlink" Target="HANG/KHACH/nhapho/TK-C5E135.html" TargetMode="External"/><Relationship Id="rId2669" Type="http://schemas.openxmlformats.org/officeDocument/2006/relationships/printerSettings" Target="../printerSettings/printerSettings1.bin"/><Relationship Id="rId403" Type="http://schemas.openxmlformats.org/officeDocument/2006/relationships/hyperlink" Target="file:///C:\Users\ADMIN\Desktop\Downloads\f1flw6-ltds5glm-198b922.html" TargetMode="External"/><Relationship Id="rId750" Type="http://schemas.openxmlformats.org/officeDocument/2006/relationships/hyperlink" Target="file:///C:\Users\ADMIN\Desktop\Downloads\exbe99-lx4n8wwx-aed687e5.html" TargetMode="External"/><Relationship Id="rId848" Type="http://schemas.openxmlformats.org/officeDocument/2006/relationships/hyperlink" Target="file:///C:\Users\ADMIN\Desktop\Downloads\fhrkzx-lyqzzn4d-3bc05ead.html" TargetMode="External"/><Relationship Id="rId1033" Type="http://schemas.openxmlformats.org/officeDocument/2006/relationships/hyperlink" Target="file:///C:\Users\ADMIN\Desktop\Downloads\d4iov9-ly7cbmi5-8571f603.html" TargetMode="External"/><Relationship Id="rId1478" Type="http://schemas.openxmlformats.org/officeDocument/2006/relationships/hyperlink" Target="file:///C:\Users\ADMIN\Desktop\Downloads\6hianw-lvto64yx-c3e7f0f.html" TargetMode="External"/><Relationship Id="rId1685" Type="http://schemas.openxmlformats.org/officeDocument/2006/relationships/hyperlink" Target="file:///C:\Users\ADMIN\Desktop\Downloads\g2441s-lywqaljq-45f938d9.html" TargetMode="External"/><Relationship Id="rId1892" Type="http://schemas.openxmlformats.org/officeDocument/2006/relationships/hyperlink" Target="https://data.thienkhoi.com/Hang/Detail/g2441s-lu8h1sd1-258f9816" TargetMode="External"/><Relationship Id="rId2431" Type="http://schemas.openxmlformats.org/officeDocument/2006/relationships/hyperlink" Target="https://data.thienkhoi.com/Hang/Detail/f04g19-lzb34lmi-3f2f4b94" TargetMode="External"/><Relationship Id="rId2529" Type="http://schemas.openxmlformats.org/officeDocument/2006/relationships/hyperlink" Target="HANG/KHACH/nhapho/TK-F22009.html" TargetMode="External"/><Relationship Id="rId610" Type="http://schemas.openxmlformats.org/officeDocument/2006/relationships/hyperlink" Target="file:///C:\Users\ADMIN\Desktop\Downloads\ev0gfj-lyodqexp-a3b6c51c.html" TargetMode="External"/><Relationship Id="rId708" Type="http://schemas.openxmlformats.org/officeDocument/2006/relationships/hyperlink" Target="file:///C:\Users\ADMIN\Desktop\Downloads\fhm0dz-lvkoubpf-ca4ca749.html" TargetMode="External"/><Relationship Id="rId915" Type="http://schemas.openxmlformats.org/officeDocument/2006/relationships/hyperlink" Target="file:///C:\Users\ADMIN\Desktop\Downloads\femy0j-lt8v8bfo-43fa662d.html" TargetMode="External"/><Relationship Id="rId1240" Type="http://schemas.openxmlformats.org/officeDocument/2006/relationships/hyperlink" Target="file:///C:\Users\ADMIN\Desktop\Downloads\f0jakc-lxj4ov2o-748436b.html" TargetMode="External"/><Relationship Id="rId1338" Type="http://schemas.openxmlformats.org/officeDocument/2006/relationships/hyperlink" Target="file:///C:\Users\ADMIN\Desktop\Downloads\ezshng-lwye4kh1-e13009e9.html" TargetMode="External"/><Relationship Id="rId1545" Type="http://schemas.openxmlformats.org/officeDocument/2006/relationships/hyperlink" Target="file:///C:\Users\ADMIN\Desktop\Downloads\fwikbj-luz7qa6r-78fdaab5.html" TargetMode="External"/><Relationship Id="rId1100" Type="http://schemas.openxmlformats.org/officeDocument/2006/relationships/hyperlink" Target="Downloads\fm29v5-ly03xono-5e5a5634.html" TargetMode="External"/><Relationship Id="rId1405" Type="http://schemas.openxmlformats.org/officeDocument/2006/relationships/hyperlink" Target="file:///C:\Users\ADMIN\Desktop\Downloads\fnwkdz-lwei7jbx-5ff7c1db.html" TargetMode="External"/><Relationship Id="rId1752" Type="http://schemas.openxmlformats.org/officeDocument/2006/relationships/hyperlink" Target="file:///C:\Users\ADMIN\Desktop\Downloads\fgr59l-lyzuzksf-669b2022.html" TargetMode="External"/><Relationship Id="rId44" Type="http://schemas.openxmlformats.org/officeDocument/2006/relationships/hyperlink" Target="file:///C:\Users\ADMIN\Desktop\Downloads\ezd96o-lwiudsnj-4edd8414.html" TargetMode="External"/><Relationship Id="rId1612" Type="http://schemas.openxmlformats.org/officeDocument/2006/relationships/hyperlink" Target="file:///C:\Users\ADMIN\Desktop\Downloads\f5ytlf-lu1a75q3-e30e6fbb.html" TargetMode="External"/><Relationship Id="rId1917" Type="http://schemas.openxmlformats.org/officeDocument/2006/relationships/hyperlink" Target="file:///C:\Users\ADMIN\Desktop\Downloads\bmm5z8-lz42s1f4-12687211.html" TargetMode="External"/><Relationship Id="rId193" Type="http://schemas.openxmlformats.org/officeDocument/2006/relationships/hyperlink" Target="Downloads\fdg91b-lvet2oxv-8c9074f1.html" TargetMode="External"/><Relationship Id="rId498" Type="http://schemas.openxmlformats.org/officeDocument/2006/relationships/hyperlink" Target="https://data.thienkhoi.com/Hang/Detail/fhm0dz-lsx4otoi-281f7d37" TargetMode="External"/><Relationship Id="rId2081" Type="http://schemas.openxmlformats.org/officeDocument/2006/relationships/hyperlink" Target="file:///C:\Users\ADMIN\Desktop\Downloads\f1f71i-lz6tgaq0-16f5bd36.html" TargetMode="External"/><Relationship Id="rId2179" Type="http://schemas.openxmlformats.org/officeDocument/2006/relationships/hyperlink" Target="https://data.thienkhoi.com/Hang/Detail/exd4ib-lz8ehl34-372bca0a" TargetMode="External"/><Relationship Id="rId260" Type="http://schemas.openxmlformats.org/officeDocument/2006/relationships/hyperlink" Target="file:///C:\Users\ADMIN\Desktop\Downloads\ex7awb-luvb4mhy-7b32f71e.html" TargetMode="External"/><Relationship Id="rId2386" Type="http://schemas.openxmlformats.org/officeDocument/2006/relationships/hyperlink" Target="HANG\KHACH\nhapho\TK-2518FC.html" TargetMode="External"/><Relationship Id="rId2593" Type="http://schemas.openxmlformats.org/officeDocument/2006/relationships/hyperlink" Target="https://data.thienkhoi.com/Hang/Detail/eor0jy-lzc7p23h-d0d4074a" TargetMode="External"/><Relationship Id="rId120" Type="http://schemas.openxmlformats.org/officeDocument/2006/relationships/hyperlink" Target="file:///C:\Users\ADMIN\Desktop\Downloads\cw9oss-lw4irjmn-83753a59.html" TargetMode="External"/><Relationship Id="rId358" Type="http://schemas.openxmlformats.org/officeDocument/2006/relationships/hyperlink" Target="Downloads\fwxq8p-ltv5w1y6-b92c7b76.html" TargetMode="External"/><Relationship Id="rId565" Type="http://schemas.openxmlformats.org/officeDocument/2006/relationships/hyperlink" Target="file:///C:\Users\ADMIN\Desktop\Downloads\60jauf-lyptpcbh-f9f91f75.html" TargetMode="External"/><Relationship Id="rId772" Type="http://schemas.openxmlformats.org/officeDocument/2006/relationships/hyperlink" Target="file:///C:\Users\ADMIN\Desktop\Downloads\fhya6q-lwtgvzjq-96e73075.html" TargetMode="External"/><Relationship Id="rId1195" Type="http://schemas.openxmlformats.org/officeDocument/2006/relationships/hyperlink" Target="file:///C:\Users\ADMIN\Desktop\Downloads\exbe99-lxmrf2o6-6ebb672d.html" TargetMode="External"/><Relationship Id="rId2039" Type="http://schemas.openxmlformats.org/officeDocument/2006/relationships/hyperlink" Target="file:///C:\Users\ADMIN\Desktop\Downloads\g4ddd5-lz6fi0t5-3049d538.html" TargetMode="External"/><Relationship Id="rId2246" Type="http://schemas.openxmlformats.org/officeDocument/2006/relationships/hyperlink" Target="HANG/KHACH/nhapho/TK-767D9F.html" TargetMode="External"/><Relationship Id="rId2453" Type="http://schemas.openxmlformats.org/officeDocument/2006/relationships/hyperlink" Target="https://data.thienkhoi.com/Hang/Detail/fedr9f-lzaooty6-535ece46" TargetMode="External"/><Relationship Id="rId2660" Type="http://schemas.openxmlformats.org/officeDocument/2006/relationships/hyperlink" Target="HANG/KHACH/nhapho/TK-9D4C6C.html" TargetMode="External"/><Relationship Id="rId218" Type="http://schemas.openxmlformats.org/officeDocument/2006/relationships/hyperlink" Target="file:///C:\Users\ADMIN\Desktop\Downloads\ezrvpa-lv8xggep-b6c5a629.html" TargetMode="External"/><Relationship Id="rId425" Type="http://schemas.openxmlformats.org/officeDocument/2006/relationships/hyperlink" Target="file:///C:\Users\ADMIN\Desktop\Downloads\60jauf-lt5f7k9n-6567311e.html" TargetMode="External"/><Relationship Id="rId632" Type="http://schemas.openxmlformats.org/officeDocument/2006/relationships/hyperlink" Target="Downloads\f753m6-lynt4a3e-b209bcd1.html" TargetMode="External"/><Relationship Id="rId1055" Type="http://schemas.openxmlformats.org/officeDocument/2006/relationships/hyperlink" Target="file:///C:\Users\ADMIN\Desktop\Downloads\fihx7t-ly5e3zk3-179725b3.html" TargetMode="External"/><Relationship Id="rId1262" Type="http://schemas.openxmlformats.org/officeDocument/2006/relationships/hyperlink" Target="Downloads\fexc3r-lxh6cnhg-b7f53fd5.html" TargetMode="External"/><Relationship Id="rId2106" Type="http://schemas.openxmlformats.org/officeDocument/2006/relationships/hyperlink" Target="https://data.thienkhoi.com/Hang/Detail/g0zx8y-lz81krtb-415df20" TargetMode="External"/><Relationship Id="rId2313" Type="http://schemas.openxmlformats.org/officeDocument/2006/relationships/hyperlink" Target="Downloads/g9h52x-lz9ix4pz-5f3db5ab.html" TargetMode="External"/><Relationship Id="rId2520" Type="http://schemas.openxmlformats.org/officeDocument/2006/relationships/hyperlink" Target="HANG/KHACH/nhapho/TK-D0F4DF.html" TargetMode="External"/><Relationship Id="rId937" Type="http://schemas.openxmlformats.org/officeDocument/2006/relationships/hyperlink" Target="file:///C:\Users\ADMIN\Desktop\Downloads\fiihb2-ltl8w340-19964dca.html" TargetMode="External"/><Relationship Id="rId1122" Type="http://schemas.openxmlformats.org/officeDocument/2006/relationships/hyperlink" Target="Downloads\e1em9a-lxvm0fkh-b6254468.html" TargetMode="External"/><Relationship Id="rId1567" Type="http://schemas.openxmlformats.org/officeDocument/2006/relationships/hyperlink" Target="file:///C:\Users\ADMIN\Desktop\Downloads\6hianw-lupiej61-ee7cdb2c.html" TargetMode="External"/><Relationship Id="rId1774" Type="http://schemas.openxmlformats.org/officeDocument/2006/relationships/hyperlink" Target="Downloads/exh94s-lyzf150b-ed31d5.html" TargetMode="External"/><Relationship Id="rId1981" Type="http://schemas.openxmlformats.org/officeDocument/2006/relationships/hyperlink" Target="https://data.thienkhoi.com/Hang/Detail/fpdmsx-lz52xf5i-e0ab0b35" TargetMode="External"/><Relationship Id="rId2618" Type="http://schemas.openxmlformats.org/officeDocument/2006/relationships/hyperlink" Target="Downloads/exh94s-lzcek03b-db2a7c25.html" TargetMode="External"/><Relationship Id="rId66" Type="http://schemas.openxmlformats.org/officeDocument/2006/relationships/hyperlink" Target="file:///C:\Users\ADMIN\Desktop\Downloads\fij7ip-lylo5awr-a59a90a9.html" TargetMode="External"/><Relationship Id="rId1427" Type="http://schemas.openxmlformats.org/officeDocument/2006/relationships/hyperlink" Target="file:///C:\Users\ADMIN\Desktop\Downloads\fiihb2-lw8z8l65-7b99a174.html" TargetMode="External"/><Relationship Id="rId1634" Type="http://schemas.openxmlformats.org/officeDocument/2006/relationships/hyperlink" Target="file:///C:\Users\ADMIN\Desktop\Downloads\fnwkdz-lyttimso-a1a5f048.html" TargetMode="External"/><Relationship Id="rId1841" Type="http://schemas.openxmlformats.org/officeDocument/2006/relationships/hyperlink" Target="file:///C:\Users\ADMIN\Desktop\Downloads\f1l3il-lz0prn9t-dabf283.html" TargetMode="External"/><Relationship Id="rId1939" Type="http://schemas.openxmlformats.org/officeDocument/2006/relationships/hyperlink" Target="file:///C:\Users\ADMIN\Desktop\Downloads\fiihb2-lz3j2ury-875c58d4.html" TargetMode="External"/><Relationship Id="rId1701" Type="http://schemas.openxmlformats.org/officeDocument/2006/relationships/hyperlink" Target="file:///C:\Users\ADMIN\Desktop\Downloads\5doqch-lywf6rxm-fb6765f6.html" TargetMode="External"/><Relationship Id="rId282" Type="http://schemas.openxmlformats.org/officeDocument/2006/relationships/hyperlink" Target="file:///C:\Users\ADMIN\Desktop\Downloads\cpno4h-luihhyhf-fafb22d6.html" TargetMode="External"/><Relationship Id="rId587" Type="http://schemas.openxmlformats.org/officeDocument/2006/relationships/hyperlink" Target="file:///C:\Users\ADMIN\Desktop\Downloads\f3hvkm-lypgzjnn-1547a71e.html" TargetMode="External"/><Relationship Id="rId2170" Type="http://schemas.openxmlformats.org/officeDocument/2006/relationships/hyperlink" Target="https://data.thienkhoi.com/Hang/Detail/exgycy-lz8hlutj-4e225c69" TargetMode="External"/><Relationship Id="rId2268" Type="http://schemas.openxmlformats.org/officeDocument/2006/relationships/hyperlink" Target="https://data.thienkhoi.com/Hang/Detail/f5mka2-lz9lkitu-7669fb54" TargetMode="External"/><Relationship Id="rId8" Type="http://schemas.openxmlformats.org/officeDocument/2006/relationships/hyperlink" Target="https://data.thienkhoi.com/Hang/Detail/ewqa9y-lx5xqrt3-623b6ad8" TargetMode="External"/><Relationship Id="rId142" Type="http://schemas.openxmlformats.org/officeDocument/2006/relationships/hyperlink" Target="file:///C:\Users\ADMIN\Desktop\Downloads\exa2rd-lvx3k29h-d6feec43.html" TargetMode="External"/><Relationship Id="rId447" Type="http://schemas.openxmlformats.org/officeDocument/2006/relationships/hyperlink" Target="file:///C:\Users\ADMIN\Desktop\Downloads\cpno4h-ls1kysv9-f4f12130.html" TargetMode="External"/><Relationship Id="rId794" Type="http://schemas.openxmlformats.org/officeDocument/2006/relationships/hyperlink" Target="file:///C:\Users\ADMIN\Desktop\Downloads\f4qk7r-lysnoxas-62d16802.html" TargetMode="External"/><Relationship Id="rId1077" Type="http://schemas.openxmlformats.org/officeDocument/2006/relationships/hyperlink" Target="Downloads\fef33f-ly16bvks-fda2aeb9.html" TargetMode="External"/><Relationship Id="rId2030" Type="http://schemas.openxmlformats.org/officeDocument/2006/relationships/hyperlink" Target="file:///C:\Users\ADMIN\Desktop\Downloads\fpdmsx-lz5nwi8g-1c612dde.html" TargetMode="External"/><Relationship Id="rId2128" Type="http://schemas.openxmlformats.org/officeDocument/2006/relationships/hyperlink" Target="https://data.thienkhoi.com/Hang/Detail/g10hh3-lz8cmonc-579a5773" TargetMode="External"/><Relationship Id="rId2475" Type="http://schemas.openxmlformats.org/officeDocument/2006/relationships/hyperlink" Target="Downloads/cvsni7-lzb6t2n6-d11f23b9.html" TargetMode="External"/><Relationship Id="rId654" Type="http://schemas.openxmlformats.org/officeDocument/2006/relationships/hyperlink" Target="file:///C:\Users\ADMIN\Desktop\Downloads\0917015379-1704718807834-a0ad6a21.html" TargetMode="External"/><Relationship Id="rId861" Type="http://schemas.openxmlformats.org/officeDocument/2006/relationships/hyperlink" Target="https://data.thienkhoi.com/Hang/Detail/bdf8ad65-ae5b-41f2-baf5-21a31e178e46" TargetMode="External"/><Relationship Id="rId959" Type="http://schemas.openxmlformats.org/officeDocument/2006/relationships/hyperlink" Target="file:///C:\Users\ADMIN\Desktop\Downloads\g8jbe1-ltx449qy-d4170b1b.html" TargetMode="External"/><Relationship Id="rId1284" Type="http://schemas.openxmlformats.org/officeDocument/2006/relationships/hyperlink" Target="file:///C:\Users\ADMIN\Desktop\Downloads\femy0j-lxend3u6-fb27976c.html" TargetMode="External"/><Relationship Id="rId1491" Type="http://schemas.openxmlformats.org/officeDocument/2006/relationships/hyperlink" Target="Downloads\f1flw6-lvs8l0fj-1c8af644.html" TargetMode="External"/><Relationship Id="rId1589" Type="http://schemas.openxmlformats.org/officeDocument/2006/relationships/hyperlink" Target="file:///C:\Users\ADMIN\Desktop\Downloads\fhm0dz-luh3eufw-bf8b9aff.html" TargetMode="External"/><Relationship Id="rId2335" Type="http://schemas.openxmlformats.org/officeDocument/2006/relationships/hyperlink" Target="HANG/KHACH/nhapho/TK-2932D7.html" TargetMode="External"/><Relationship Id="rId2542" Type="http://schemas.openxmlformats.org/officeDocument/2006/relationships/hyperlink" Target="HANG/KHACH/nhapho/TK-09BCD1.html" TargetMode="External"/><Relationship Id="rId307" Type="http://schemas.openxmlformats.org/officeDocument/2006/relationships/hyperlink" Target="file:///C:\Users\ADMIN\Desktop\Downloads\exptfx-ludl4qpz-8f837e2d.html" TargetMode="External"/><Relationship Id="rId514" Type="http://schemas.openxmlformats.org/officeDocument/2006/relationships/hyperlink" Target="file:///C:\Users\ADMIN\Desktop\Downloads\f153b9-lyn3stxl-b494f300.html" TargetMode="External"/><Relationship Id="rId721" Type="http://schemas.openxmlformats.org/officeDocument/2006/relationships/hyperlink" Target="file:///C:\Users\ADMIN\Desktop\Downloads\fexc3r-lx5yj3ou-78d2fe82.html" TargetMode="External"/><Relationship Id="rId1144" Type="http://schemas.openxmlformats.org/officeDocument/2006/relationships/hyperlink" Target="file:///C:\Users\ADMIN\Desktop\Downloads\gbt719-lxubkbxw-19327813.html" TargetMode="External"/><Relationship Id="rId1351" Type="http://schemas.openxmlformats.org/officeDocument/2006/relationships/hyperlink" Target="file:///C:\Users\ADMIN\Desktop\Downloads\5y6thz-lwr8f6vv-1340e041.html" TargetMode="External"/><Relationship Id="rId1449" Type="http://schemas.openxmlformats.org/officeDocument/2006/relationships/hyperlink" Target="file:///C:\Users\ADMIN\Desktop\Downloads\fiihb2-lvz55gc3-954df527.html" TargetMode="External"/><Relationship Id="rId1796" Type="http://schemas.openxmlformats.org/officeDocument/2006/relationships/hyperlink" Target="Downloads/f5eyh6-lwlwo0z8-eeaa0979.html" TargetMode="External"/><Relationship Id="rId2402" Type="http://schemas.openxmlformats.org/officeDocument/2006/relationships/hyperlink" Target="HANG\KHACH\nhapho\TK-0B997A.html" TargetMode="External"/><Relationship Id="rId88" Type="http://schemas.openxmlformats.org/officeDocument/2006/relationships/hyperlink" Target="file:///C:\Users\ADMIN\Desktop\Downloads\ez29o4-lyl17bki-28162a35.html" TargetMode="External"/><Relationship Id="rId819" Type="http://schemas.openxmlformats.org/officeDocument/2006/relationships/hyperlink" Target="file:///C:\Users\ADMIN\Desktop\Downloads\d4iov9-lys4k3i1-87cc258b.html" TargetMode="External"/><Relationship Id="rId1004" Type="http://schemas.openxmlformats.org/officeDocument/2006/relationships/hyperlink" Target="Downloads\0908760962-1704508456774-7c52a789.html" TargetMode="External"/><Relationship Id="rId1211" Type="http://schemas.openxmlformats.org/officeDocument/2006/relationships/hyperlink" Target="file:///C:\Users\ADMIN\Desktop\Downloads\eyyy92-lxk24poy-2b5bbd7a.html" TargetMode="External"/><Relationship Id="rId1656" Type="http://schemas.openxmlformats.org/officeDocument/2006/relationships/hyperlink" Target="file:///C:\Users\ADMIN\Desktop\Downloads\fhrkzx-lyvazt4h-29f2a20b.html" TargetMode="External"/><Relationship Id="rId1863" Type="http://schemas.openxmlformats.org/officeDocument/2006/relationships/hyperlink" Target="file:///C:\Users\ADMIN\Desktop\Downloads\d7c6bm-lz2ufjng-2c18ad9.html" TargetMode="External"/><Relationship Id="rId1309" Type="http://schemas.openxmlformats.org/officeDocument/2006/relationships/hyperlink" Target="file:///C:\Users\ADMIN\Desktop\Downloads\f1flw6-lx9vnci5-bd0a4af3.html" TargetMode="External"/><Relationship Id="rId1516" Type="http://schemas.openxmlformats.org/officeDocument/2006/relationships/hyperlink" Target="file:///C:\Users\ADMIN\Desktop\Downloads\gayxn2-lvi07410-353f2053.html" TargetMode="External"/><Relationship Id="rId1723" Type="http://schemas.openxmlformats.org/officeDocument/2006/relationships/hyperlink" Target="Downloads\g40zec-lyy5psyj-c8359169.html" TargetMode="External"/><Relationship Id="rId1930" Type="http://schemas.openxmlformats.org/officeDocument/2006/relationships/hyperlink" Target="file:///C:\Users\ADMIN\Desktop\Downloads\f1flw6-lz3nudqh-ce08d7f4.html" TargetMode="External"/><Relationship Id="rId15" Type="http://schemas.openxmlformats.org/officeDocument/2006/relationships/hyperlink" Target="Downloads\g8jbe1-lxlwqwz6-47fa8e74.html" TargetMode="External"/><Relationship Id="rId2192" Type="http://schemas.openxmlformats.org/officeDocument/2006/relationships/hyperlink" Target="Downloads/exgycy-lz8il5ag-4adc62b0.html" TargetMode="External"/><Relationship Id="rId164" Type="http://schemas.openxmlformats.org/officeDocument/2006/relationships/hyperlink" Target="file:///C:\Users\ADMIN\Desktop\Downloads\f68z0l-lvs8zujx-64644c98.html" TargetMode="External"/><Relationship Id="rId371" Type="http://schemas.openxmlformats.org/officeDocument/2006/relationships/hyperlink" Target="file:///C:\Users\ADMIN\Desktop\Downloads\exptfx-ltsacf9n-bb6521d4.html" TargetMode="External"/><Relationship Id="rId2052" Type="http://schemas.openxmlformats.org/officeDocument/2006/relationships/hyperlink" Target="file:///C:\Users\ADMIN\Desktop\Downloads\ez29o4-lz51dji8-cb8e9b83.html" TargetMode="External"/><Relationship Id="rId2497" Type="http://schemas.openxmlformats.org/officeDocument/2006/relationships/hyperlink" Target="Downloads/f5mka2-lzax2dsj-7f4008c5.html" TargetMode="External"/><Relationship Id="rId469" Type="http://schemas.openxmlformats.org/officeDocument/2006/relationships/hyperlink" Target="file:///C:\Users\ADMIN\Desktop\Downloads\0989015120-1705070515561-550f5e84.html" TargetMode="External"/><Relationship Id="rId676" Type="http://schemas.openxmlformats.org/officeDocument/2006/relationships/hyperlink" Target="file:///C:\Users\ADMIN\Desktop\Downloads\fgfx7c-lrmyxb70-75752ce7.html" TargetMode="External"/><Relationship Id="rId883" Type="http://schemas.openxmlformats.org/officeDocument/2006/relationships/hyperlink" Target="file:///C:\Users\ADMIN\Desktop\Downloads\col715-lyjnfdxm-4a0ef3fc.html" TargetMode="External"/><Relationship Id="rId1099" Type="http://schemas.openxmlformats.org/officeDocument/2006/relationships/hyperlink" Target="file:///C:\Users\ADMIN\Desktop\Downloads\fm29v5-ly03pmn0-63bee6d0.html" TargetMode="External"/><Relationship Id="rId2357" Type="http://schemas.openxmlformats.org/officeDocument/2006/relationships/hyperlink" Target="HANG\KHACH\nhapho\TK-E0E44F.html" TargetMode="External"/><Relationship Id="rId2564" Type="http://schemas.openxmlformats.org/officeDocument/2006/relationships/hyperlink" Target="https://data.thienkhoi.com/Hang/Detail/eor0jy-lzcrjeff-36e4dbab" TargetMode="External"/><Relationship Id="rId231" Type="http://schemas.openxmlformats.org/officeDocument/2006/relationships/hyperlink" Target="Downloads\gc79kb-luz91x4g-9d96bbc3.html" TargetMode="External"/><Relationship Id="rId329" Type="http://schemas.openxmlformats.org/officeDocument/2006/relationships/hyperlink" Target="file:///C:\Users\ADMIN\Desktop\Downloads\fef33f-lu5ohdo5-1f5c9dba.html" TargetMode="External"/><Relationship Id="rId536" Type="http://schemas.openxmlformats.org/officeDocument/2006/relationships/hyperlink" Target="file:///C:\Users\ADMIN\Desktop\Downloads\g10hh3-lymk7ran-432620fc.html" TargetMode="External"/><Relationship Id="rId1166" Type="http://schemas.openxmlformats.org/officeDocument/2006/relationships/hyperlink" Target="file:///C:\Users\ADMIN\Desktop\Downloads\etyv33-lxsl8j3v-56280661.html" TargetMode="External"/><Relationship Id="rId1373" Type="http://schemas.openxmlformats.org/officeDocument/2006/relationships/hyperlink" Target="file:///C:\Users\ADMIN\Desktop\Downloads\exgoqk-lwon4kbr-902f1033.html" TargetMode="External"/><Relationship Id="rId2217" Type="http://schemas.openxmlformats.org/officeDocument/2006/relationships/hyperlink" Target="HANG/KHACH/nhapho/TK-81B0B3.html" TargetMode="External"/><Relationship Id="rId743" Type="http://schemas.openxmlformats.org/officeDocument/2006/relationships/hyperlink" Target="file:///C:\Users\ADMIN\Desktop\Downloads\f0jakc-lx44j2s7-fd535840.html" TargetMode="External"/><Relationship Id="rId950" Type="http://schemas.openxmlformats.org/officeDocument/2006/relationships/hyperlink" Target="Downloads\5s2skc-ltu37mdg-6d2e9763.html" TargetMode="External"/><Relationship Id="rId1026" Type="http://schemas.openxmlformats.org/officeDocument/2006/relationships/hyperlink" Target="file:///C:\Users\ADMIN\Desktop\Downloads\g8jbe1-ly6ywem5-55ebedde.html" TargetMode="External"/><Relationship Id="rId1580" Type="http://schemas.openxmlformats.org/officeDocument/2006/relationships/hyperlink" Target="file:///C:\Users\ADMIN\Desktop\Downloads\g40zec-luj93zxo-a0266fbb.html" TargetMode="External"/><Relationship Id="rId1678" Type="http://schemas.openxmlformats.org/officeDocument/2006/relationships/hyperlink" Target="file:///C:\Users\ADMIN\Desktop\Downloads\cv0svx-lywtvpmi-587e52f1.html" TargetMode="External"/><Relationship Id="rId1885" Type="http://schemas.openxmlformats.org/officeDocument/2006/relationships/hyperlink" Target="file:///C:\Users\ADMIN\Desktop\Downloads\ezbi8a-lz25pn47-5f9ab3b1.html" TargetMode="External"/><Relationship Id="rId2424" Type="http://schemas.openxmlformats.org/officeDocument/2006/relationships/hyperlink" Target="https://data.thienkhoi.com/Hang/Detail/cv0svx-lzb5ux0q-5fc1efa4" TargetMode="External"/><Relationship Id="rId2631" Type="http://schemas.openxmlformats.org/officeDocument/2006/relationships/hyperlink" Target="Downloads/fiihb2-lzc8nnjg-20bd9539.html" TargetMode="External"/><Relationship Id="rId603" Type="http://schemas.openxmlformats.org/officeDocument/2006/relationships/hyperlink" Target="file:///C:\Users\ADMIN\Desktop\Downloads\6hianw-lyohw2b0-d753607c.html" TargetMode="External"/><Relationship Id="rId810" Type="http://schemas.openxmlformats.org/officeDocument/2006/relationships/hyperlink" Target="file:///C:\Users\ADMIN\Desktop\Downloads\fgq80w-lysary2k-1e57341a.html" TargetMode="External"/><Relationship Id="rId908" Type="http://schemas.openxmlformats.org/officeDocument/2006/relationships/hyperlink" Target="file:///C:\Users\ADMIN\Desktop\Downloads\exptfx-lt59myfn-a0819e4a.html" TargetMode="External"/><Relationship Id="rId1233" Type="http://schemas.openxmlformats.org/officeDocument/2006/relationships/hyperlink" Target="file:///C:\Users\ADMIN\Desktop\Downloads\cw9oss-lxim7k8a-cad681e1.html" TargetMode="External"/><Relationship Id="rId1440" Type="http://schemas.openxmlformats.org/officeDocument/2006/relationships/hyperlink" Target="file:///C:\Users\ADMIN\Desktop\Downloads\flm932-lw1zd3l2-3e69192a.html" TargetMode="External"/><Relationship Id="rId1538" Type="http://schemas.openxmlformats.org/officeDocument/2006/relationships/hyperlink" Target="file:///C:\Users\ADMIN\Desktop\Downloads\fiihb2-lv3graav-c907f983.html" TargetMode="External"/><Relationship Id="rId1300" Type="http://schemas.openxmlformats.org/officeDocument/2006/relationships/hyperlink" Target="Downloads\dz5rsi-lxbq8tit-901f4ccd.html" TargetMode="External"/><Relationship Id="rId1745" Type="http://schemas.openxmlformats.org/officeDocument/2006/relationships/hyperlink" Target="file:///C:\Users\ADMIN\Desktop\Downloads\eyu2mq-lyxuux69-b40233cf.html" TargetMode="External"/><Relationship Id="rId1952" Type="http://schemas.openxmlformats.org/officeDocument/2006/relationships/hyperlink" Target="https://data.thienkhoi.com/Hang/Detail/exfxc7-lz6ief7s-535f50f5" TargetMode="External"/><Relationship Id="rId37" Type="http://schemas.openxmlformats.org/officeDocument/2006/relationships/hyperlink" Target="file:///C:\Users\ADMIN\Desktop\Downloads\g15a8r-lwk900t9-22a05f7b.html" TargetMode="External"/><Relationship Id="rId1605" Type="http://schemas.openxmlformats.org/officeDocument/2006/relationships/hyperlink" Target="file:///C:\Users\ADMIN\Desktop\Downloads\evmrmw-lu4rtwdo-8590a205.html" TargetMode="External"/><Relationship Id="rId1812" Type="http://schemas.openxmlformats.org/officeDocument/2006/relationships/hyperlink" Target="file:///C:\Users\ADMIN\Desktop\Downloads\f0u113-lz1awkp0-32acee77.html" TargetMode="External"/><Relationship Id="rId186" Type="http://schemas.openxmlformats.org/officeDocument/2006/relationships/hyperlink" Target="file:///C:\Users\ADMIN\Desktop\Downloads\exk52m-lvj4dptb-c025bfe1.html" TargetMode="External"/><Relationship Id="rId393" Type="http://schemas.openxmlformats.org/officeDocument/2006/relationships/hyperlink" Target="file:///C:\Users\ADMIN\Desktop\Downloads\g40zec-ltgnuzr7-11dc52a7.html" TargetMode="External"/><Relationship Id="rId2074" Type="http://schemas.openxmlformats.org/officeDocument/2006/relationships/hyperlink" Target="https://data.thienkhoi.com/Hang/Detail/exh94s-lz6nrh8a-c5fa3b1c" TargetMode="External"/><Relationship Id="rId2281" Type="http://schemas.openxmlformats.org/officeDocument/2006/relationships/hyperlink" Target="https://data.thienkhoi.com/Hang/Detail/fgfx7c-lz9c32zy-91ab9eb2" TargetMode="External"/><Relationship Id="rId253" Type="http://schemas.openxmlformats.org/officeDocument/2006/relationships/hyperlink" Target="file:///C:\Users\ADMIN\Desktop\Downloads\extyry-lusdmvjj-100b0cd2.html" TargetMode="External"/><Relationship Id="rId460" Type="http://schemas.openxmlformats.org/officeDocument/2006/relationships/hyperlink" Target="Downloads\exptfx-lrh9hsy1-7f868746.html" TargetMode="External"/><Relationship Id="rId698" Type="http://schemas.openxmlformats.org/officeDocument/2006/relationships/hyperlink" Target="file:///C:\Users\ADMIN\Desktop\Downloads\a69a047d-6418-43ac-b26c-0dde00f862bf.html" TargetMode="External"/><Relationship Id="rId1090" Type="http://schemas.openxmlformats.org/officeDocument/2006/relationships/hyperlink" Target="file:///C:\Users\ADMIN\Desktop\Downloads\f3hvkm-lxzlszyo-76d1e627.html" TargetMode="External"/><Relationship Id="rId2141" Type="http://schemas.openxmlformats.org/officeDocument/2006/relationships/hyperlink" Target="file:///C:\Users\ADMIN\Desktop\Downloads\ezmk1b-lz7ywycf-a44d7edb.html" TargetMode="External"/><Relationship Id="rId2379" Type="http://schemas.openxmlformats.org/officeDocument/2006/relationships/hyperlink" Target="HANG\KHACH\nhapho\TK-A82D63.html" TargetMode="External"/><Relationship Id="rId2586" Type="http://schemas.openxmlformats.org/officeDocument/2006/relationships/hyperlink" Target="https://data.thienkhoi.com/Hang/Detail/fi1y4q-lzcbb48a-39bf2225" TargetMode="External"/><Relationship Id="rId113" Type="http://schemas.openxmlformats.org/officeDocument/2006/relationships/hyperlink" Target="file:///C:\Users\ADMIN\Desktop\Downloads\ffthsa-lw8vkihi-bf1b17c5.html" TargetMode="External"/><Relationship Id="rId320" Type="http://schemas.openxmlformats.org/officeDocument/2006/relationships/hyperlink" Target="file:///C:\Users\ADMIN\Desktop\Downloads\g8jbe1-luarg3ba-27a6024b.html" TargetMode="External"/><Relationship Id="rId558" Type="http://schemas.openxmlformats.org/officeDocument/2006/relationships/hyperlink" Target="file:///C:\Users\ADMIN\Desktop\Downloads\615o5o-lwyv3bff-8f27f16e.html" TargetMode="External"/><Relationship Id="rId765" Type="http://schemas.openxmlformats.org/officeDocument/2006/relationships/hyperlink" Target="file:///C:\Users\ADMIN\Desktop\Downloads\d82g3w-lwvygn4p-e2f7ee66.html" TargetMode="External"/><Relationship Id="rId972" Type="http://schemas.openxmlformats.org/officeDocument/2006/relationships/hyperlink" Target="file:///C:\Users\ADMIN\Desktop\Downloads\fwxq8p-lu2if0eb-1567880f.html" TargetMode="External"/><Relationship Id="rId1188" Type="http://schemas.openxmlformats.org/officeDocument/2006/relationships/hyperlink" Target="file:///C:\Users\ADMIN\Desktop\Downloads\f0i68s-lxpryr37-4fbd62e7.html" TargetMode="External"/><Relationship Id="rId1395" Type="http://schemas.openxmlformats.org/officeDocument/2006/relationships/hyperlink" Target="file:///C:\Users\ADMIN\Desktop\Downloads\exptfx-lwg9xtm0-d017bced.html" TargetMode="External"/><Relationship Id="rId2001" Type="http://schemas.openxmlformats.org/officeDocument/2006/relationships/hyperlink" Target="file:///C:\Users\ADMIN\Desktop\Downloads\g4ribi-lz4xqsc9-88c50de8.html" TargetMode="External"/><Relationship Id="rId2239" Type="http://schemas.openxmlformats.org/officeDocument/2006/relationships/hyperlink" Target="HANG/KHACH/nhapho/TK-520CC5.html" TargetMode="External"/><Relationship Id="rId2446" Type="http://schemas.openxmlformats.org/officeDocument/2006/relationships/hyperlink" Target="https://data.thienkhoi.com/Hang/Detail/5y6thz-lzastg9f-25ce00d1" TargetMode="External"/><Relationship Id="rId2653" Type="http://schemas.openxmlformats.org/officeDocument/2006/relationships/hyperlink" Target="HANG/KHACH/nhapho/TK-8D55EE.html" TargetMode="External"/><Relationship Id="rId418" Type="http://schemas.openxmlformats.org/officeDocument/2006/relationships/hyperlink" Target="file:///C:\Users\ADMIN\Desktop\Downloads\exufjy-lt1pzxb6-bbf7c63e.html" TargetMode="External"/><Relationship Id="rId625" Type="http://schemas.openxmlformats.org/officeDocument/2006/relationships/hyperlink" Target="file:///C:\Users\ADMIN\Desktop\Downloads\fhrkzx-lynyip77-3bbb1b5.html" TargetMode="External"/><Relationship Id="rId832" Type="http://schemas.openxmlformats.org/officeDocument/2006/relationships/hyperlink" Target="file:///C:\Users\ADMIN\Desktop\Downloads\fotcap-lyrbcys9-2e7aa9b3.html" TargetMode="External"/><Relationship Id="rId1048" Type="http://schemas.openxmlformats.org/officeDocument/2006/relationships/hyperlink" Target="file:///C:\Users\ADMIN\Desktop\Downloads\gbt719-ly47ea77-681631e5.html" TargetMode="External"/><Relationship Id="rId1255" Type="http://schemas.openxmlformats.org/officeDocument/2006/relationships/hyperlink" Target="Downloads\5s2skc-lxg1ir0t-f89148b5.html" TargetMode="External"/><Relationship Id="rId1462" Type="http://schemas.openxmlformats.org/officeDocument/2006/relationships/hyperlink" Target="file:///C:\Users\ADMIN\Desktop\Downloads\f0i68s-lvxj6s8n-90b75553.html" TargetMode="External"/><Relationship Id="rId2306" Type="http://schemas.openxmlformats.org/officeDocument/2006/relationships/hyperlink" Target="Downloads/fwojw1-lz9m4xyr-1813904a.html" TargetMode="External"/><Relationship Id="rId2513" Type="http://schemas.openxmlformats.org/officeDocument/2006/relationships/hyperlink" Target="HANG\KHACH\nhapho\TK-157E80.html" TargetMode="External"/><Relationship Id="rId1115" Type="http://schemas.openxmlformats.org/officeDocument/2006/relationships/hyperlink" Target="file:///C:\Users\ADMIN\Desktop\Downloads\fix3h7-lxyb3fko-67865fae.html" TargetMode="External"/><Relationship Id="rId1322" Type="http://schemas.openxmlformats.org/officeDocument/2006/relationships/hyperlink" Target="file:///C:\Users\ADMIN\Desktop\Downloads\fexc3r-lx1ghfbg-bafabea2.html" TargetMode="External"/><Relationship Id="rId1767" Type="http://schemas.openxmlformats.org/officeDocument/2006/relationships/hyperlink" Target="file:///C:\Users\ADMIN\Desktop\Downloads\5vioks-lyzjmvr9-a8784495.html" TargetMode="External"/><Relationship Id="rId1974" Type="http://schemas.openxmlformats.org/officeDocument/2006/relationships/hyperlink" Target="https://data.thienkhoi.com/Hang/Detail/g8jbe1-lz5gjuoj-4af0aedb" TargetMode="External"/><Relationship Id="rId59" Type="http://schemas.openxmlformats.org/officeDocument/2006/relationships/hyperlink" Target="file:///C:\Users\ADMIN\Desktop\Downloads\d4iov9-lwgj1mq3-66107af8.html" TargetMode="External"/><Relationship Id="rId1627" Type="http://schemas.openxmlformats.org/officeDocument/2006/relationships/hyperlink" Target="file:///C:\Users\ADMIN\Desktop\Downloads\ezbi8a-lytx0ee9-c4492a6b.html" TargetMode="External"/><Relationship Id="rId1834" Type="http://schemas.openxmlformats.org/officeDocument/2006/relationships/hyperlink" Target="file:///C:\Users\ADMIN\Desktop\Downloads\eor0jy-lz0rsjfq-19607b1d.html" TargetMode="External"/><Relationship Id="rId2096" Type="http://schemas.openxmlformats.org/officeDocument/2006/relationships/hyperlink" Target="https://data.thienkhoi.com/Hang/Detail/f5ytlf-lz890jd3-f7a87db0" TargetMode="External"/><Relationship Id="rId1901" Type="http://schemas.openxmlformats.org/officeDocument/2006/relationships/hyperlink" Target="https://data.thienkhoi.com/Hang/Detail/fef33f-ltvm3afy-fe484116" TargetMode="External"/><Relationship Id="rId275" Type="http://schemas.openxmlformats.org/officeDocument/2006/relationships/hyperlink" Target="Downloads/ex5406-luml7761-9bab4de.html" TargetMode="External"/><Relationship Id="rId482" Type="http://schemas.openxmlformats.org/officeDocument/2006/relationships/hyperlink" Target="Downloads\0971009920-1704526672111-d3426dfd.html" TargetMode="External"/><Relationship Id="rId2163" Type="http://schemas.openxmlformats.org/officeDocument/2006/relationships/hyperlink" Target="file:///C:\Users\ADMIN\Desktop\Downloads\g8jzqt-lz8ayw61-c36eea74.html" TargetMode="External"/><Relationship Id="rId2370" Type="http://schemas.openxmlformats.org/officeDocument/2006/relationships/hyperlink" Target="HANG\KHACH\nhapho\TK-8A9E71.html" TargetMode="External"/><Relationship Id="rId135" Type="http://schemas.openxmlformats.org/officeDocument/2006/relationships/hyperlink" Target="Downloads\fihm5e-lw32nelb-6249a344.html" TargetMode="External"/><Relationship Id="rId342" Type="http://schemas.openxmlformats.org/officeDocument/2006/relationships/hyperlink" Target="file:///C:\Users\ADMIN\Desktop\Downloads\ev0gfj-lu3satj9-f7933b49.html" TargetMode="External"/><Relationship Id="rId787" Type="http://schemas.openxmlformats.org/officeDocument/2006/relationships/hyperlink" Target="file:///C:\Users\ADMIN\Desktop\Downloads\ec6ax2-lysvb10j-dad38039.html" TargetMode="External"/><Relationship Id="rId994" Type="http://schemas.openxmlformats.org/officeDocument/2006/relationships/hyperlink" Target="Downloads/f0jakc-lu6tintn-a35ac76f.html" TargetMode="External"/><Relationship Id="rId2023" Type="http://schemas.openxmlformats.org/officeDocument/2006/relationships/hyperlink" Target="file:///C:\Users\ADMIN\Desktop\Downloads\d82g3w-lz5iqfyz-b46fe14b.html" TargetMode="External"/><Relationship Id="rId2230" Type="http://schemas.openxmlformats.org/officeDocument/2006/relationships/hyperlink" Target="HANG/KHACH/nhapho/TK-9CE6EE.html" TargetMode="External"/><Relationship Id="rId2468" Type="http://schemas.openxmlformats.org/officeDocument/2006/relationships/hyperlink" Target="Downloads/f1fmhi-lzb8aucs-603327da.html" TargetMode="External"/><Relationship Id="rId202" Type="http://schemas.openxmlformats.org/officeDocument/2006/relationships/hyperlink" Target="file:///C:\Users\ADMIN\Desktop\Downloads\gayxn2-lvaqnmxn-c4ff0e6f.html" TargetMode="External"/><Relationship Id="rId647" Type="http://schemas.openxmlformats.org/officeDocument/2006/relationships/hyperlink" Target="https://data.thienkhoi.com/Hang/Detail/0912865558-1705124620627-e162c105" TargetMode="External"/><Relationship Id="rId854" Type="http://schemas.openxmlformats.org/officeDocument/2006/relationships/hyperlink" Target="file:///C:\Users\ADMIN\Desktop\Downloads\g4ribi-lyqroffs-ed5d89f7.html" TargetMode="External"/><Relationship Id="rId1277" Type="http://schemas.openxmlformats.org/officeDocument/2006/relationships/hyperlink" Target="file:///C:\Users\ADMIN\Desktop\Downloads\exa2rd-lxe1mdml-d7a984ac.html" TargetMode="External"/><Relationship Id="rId1484" Type="http://schemas.openxmlformats.org/officeDocument/2006/relationships/hyperlink" Target="file:///C:\Users\ADMIN\Desktop\Downloads\gayxn2-lvrprkih-d825455a.html" TargetMode="External"/><Relationship Id="rId1691" Type="http://schemas.openxmlformats.org/officeDocument/2006/relationships/hyperlink" Target="file:///C:\Users\ADMIN\Desktop\Downloads\ex7awb-lywm87lm-a0d5dcb9.html" TargetMode="External"/><Relationship Id="rId2328" Type="http://schemas.openxmlformats.org/officeDocument/2006/relationships/hyperlink" Target="Downloads/fwojw1-lz96o4eh-294936b0.html" TargetMode="External"/><Relationship Id="rId2535" Type="http://schemas.openxmlformats.org/officeDocument/2006/relationships/hyperlink" Target="HANG/KHACH/nhapho/TK-997327.html" TargetMode="External"/><Relationship Id="rId507" Type="http://schemas.openxmlformats.org/officeDocument/2006/relationships/hyperlink" Target="file:///C:\Users\ADMIN\Desktop\Downloads\edxm07-lvs88dse-e37a5d86.html" TargetMode="External"/><Relationship Id="rId714" Type="http://schemas.openxmlformats.org/officeDocument/2006/relationships/hyperlink" Target="https://data.thienkhoi.com/Hang/Detail/fhgko8-lxa3y0gb-2fd310ac" TargetMode="External"/><Relationship Id="rId921" Type="http://schemas.openxmlformats.org/officeDocument/2006/relationships/hyperlink" Target="file:///C:\Users\ADMIN\Desktop\Downloads\eyi0kp-ltcvmkwi-3751b7ad.html" TargetMode="External"/><Relationship Id="rId1137" Type="http://schemas.openxmlformats.org/officeDocument/2006/relationships/hyperlink" Target="Downloads/gayxn2-lxwsn5ya-d084940c.html" TargetMode="External"/><Relationship Id="rId1344" Type="http://schemas.openxmlformats.org/officeDocument/2006/relationships/hyperlink" Target="file:///C:\Users\ADMIN\Desktop\Downloads\fm29v5-lwyx0239-bec8057c.html" TargetMode="External"/><Relationship Id="rId1551" Type="http://schemas.openxmlformats.org/officeDocument/2006/relationships/hyperlink" Target="file:///C:\Users\ADMIN\Desktop\Downloads\ex5406-lv205rja-9954f2a7.html" TargetMode="External"/><Relationship Id="rId1789" Type="http://schemas.openxmlformats.org/officeDocument/2006/relationships/hyperlink" Target="https://data.thienkhoi.com/Hang/Detail/f5eyh6-lwomauuj-d61de0fb" TargetMode="External"/><Relationship Id="rId1996" Type="http://schemas.openxmlformats.org/officeDocument/2006/relationships/hyperlink" Target="https://data.thienkhoi.com/Hang/Detail/g4ribi-lz4xqsc9-88c50de8" TargetMode="External"/><Relationship Id="rId2602" Type="http://schemas.openxmlformats.org/officeDocument/2006/relationships/hyperlink" Target="https://data.thienkhoi.com/Hang/Detail/euxb7n-lzc2izlb-be98aa22" TargetMode="External"/><Relationship Id="rId50" Type="http://schemas.openxmlformats.org/officeDocument/2006/relationships/hyperlink" Target="file:///C:\Users\ADMIN\Desktop\Downloads\g27lqf-lwk5liz2-d6574df.html" TargetMode="External"/><Relationship Id="rId1204" Type="http://schemas.openxmlformats.org/officeDocument/2006/relationships/hyperlink" Target="file:///C:\Users\ADMIN\Desktop\Downloads\g8jbe1-lxnylp7p-c856dd34.html" TargetMode="External"/><Relationship Id="rId1411" Type="http://schemas.openxmlformats.org/officeDocument/2006/relationships/hyperlink" Target="file:///C:\Users\ADMIN\Desktop\Downloads\gcm8le-lwf3yix0-bdbd1ea2.html" TargetMode="External"/><Relationship Id="rId1649" Type="http://schemas.openxmlformats.org/officeDocument/2006/relationships/hyperlink" Target="file:///C:\Users\ADMIN\Desktop\Downloads\extx1z-lyvguhda-75ba004b.html" TargetMode="External"/><Relationship Id="rId1856" Type="http://schemas.openxmlformats.org/officeDocument/2006/relationships/hyperlink" Target="file:///C:\Users\ADMIN\Desktop\Downloads\4f6a127a-fb8e-4900-a638-39fd4240837b.html" TargetMode="External"/><Relationship Id="rId1509" Type="http://schemas.openxmlformats.org/officeDocument/2006/relationships/hyperlink" Target="Downloads\fef33f-lvf1eld1-3b6d1863.html" TargetMode="External"/><Relationship Id="rId1716" Type="http://schemas.openxmlformats.org/officeDocument/2006/relationships/hyperlink" Target="file:///C:\Users\ADMIN\Desktop\Downloads\exgycy-lyyaf20j-38a30c6c.html" TargetMode="External"/><Relationship Id="rId1923" Type="http://schemas.openxmlformats.org/officeDocument/2006/relationships/hyperlink" Target="file:///C:\Users\ADMIN\Desktop\Downloads\ga83xy-lz3tyrto-8a0c1f69.html" TargetMode="External"/><Relationship Id="rId297" Type="http://schemas.openxmlformats.org/officeDocument/2006/relationships/hyperlink" Target="file:///C:\Users\ADMIN\Desktop\Downloads\ev0gfj-lugxd4nr-d57a6057.html" TargetMode="External"/><Relationship Id="rId2185" Type="http://schemas.openxmlformats.org/officeDocument/2006/relationships/hyperlink" Target="Downloads/ev0gfj-lz8gdrur-e17b9027.html" TargetMode="External"/><Relationship Id="rId2392" Type="http://schemas.openxmlformats.org/officeDocument/2006/relationships/hyperlink" Target="HANG\KHACH\nhapho\TK-F86456.html" TargetMode="External"/><Relationship Id="rId157" Type="http://schemas.openxmlformats.org/officeDocument/2006/relationships/hyperlink" Target="Downloads\ev0gfj-lvvw1c21-c2b3f9f2.html" TargetMode="External"/><Relationship Id="rId364" Type="http://schemas.openxmlformats.org/officeDocument/2006/relationships/hyperlink" Target="Downloads/gayxn2-ltxsl3yi-462d70a6.html" TargetMode="External"/><Relationship Id="rId2045" Type="http://schemas.openxmlformats.org/officeDocument/2006/relationships/hyperlink" Target="file:///C:\Users\ADMIN\Desktop\Downloads\filc6e-lz6io1v3-d3b208d4.html" TargetMode="External"/><Relationship Id="rId571" Type="http://schemas.openxmlformats.org/officeDocument/2006/relationships/hyperlink" Target="file:///C:\Users\ADMIN\Desktop\Downloads\ech0lo-lypnkcu7-80449a9a.html" TargetMode="External"/><Relationship Id="rId669" Type="http://schemas.openxmlformats.org/officeDocument/2006/relationships/hyperlink" Target="file:///C:\Users\ADMIN\Desktop\Downloads\gbi7ay-lrk1bfw5-8b4936a8.html" TargetMode="External"/><Relationship Id="rId876" Type="http://schemas.openxmlformats.org/officeDocument/2006/relationships/hyperlink" Target="file:///C:\Users\ADMIN\Desktop\Downloads\flm932-lyjuhj9x-f231a68a.html" TargetMode="External"/><Relationship Id="rId1299" Type="http://schemas.openxmlformats.org/officeDocument/2006/relationships/hyperlink" Target="file:///C:\Users\ADMIN\Desktop\Downloads\facdvt-lxbp1q8g-99e3756d.html" TargetMode="External"/><Relationship Id="rId2252" Type="http://schemas.openxmlformats.org/officeDocument/2006/relationships/hyperlink" Target="https://data.thienkhoi.com/Hang/Detail/ezd96o-lza1qwya-9cb5cb5f" TargetMode="External"/><Relationship Id="rId2557" Type="http://schemas.openxmlformats.org/officeDocument/2006/relationships/hyperlink" Target="HANG/KHACH/nhapho/TK-359169.html" TargetMode="External"/><Relationship Id="rId224" Type="http://schemas.openxmlformats.org/officeDocument/2006/relationships/hyperlink" Target="file:///C:\Users\ADMIN\Desktop\Downloads\eiwfkn-lv9gbjt0-f2122b64.html" TargetMode="External"/><Relationship Id="rId431" Type="http://schemas.openxmlformats.org/officeDocument/2006/relationships/hyperlink" Target="file:///C:\Users\ADMIN\Desktop\Downloads\69u288-lsztpeuo-afbde89a.html" TargetMode="External"/><Relationship Id="rId529" Type="http://schemas.openxmlformats.org/officeDocument/2006/relationships/hyperlink" Target="file:///C:\Users\ADMIN\Desktop\Downloads\fiihb2-lymr41qe-bd7482c1.html" TargetMode="External"/><Relationship Id="rId736" Type="http://schemas.openxmlformats.org/officeDocument/2006/relationships/hyperlink" Target="file:///C:\Users\ADMIN\Desktop\Downloads\ewqa9y-lx8je60f-e379774a.html" TargetMode="External"/><Relationship Id="rId1061" Type="http://schemas.openxmlformats.org/officeDocument/2006/relationships/hyperlink" Target="file:///C:\Users\ADMIN\Desktop\Downloads\5vioks-ly5sqo9e-43eef216.html" TargetMode="External"/><Relationship Id="rId1159" Type="http://schemas.openxmlformats.org/officeDocument/2006/relationships/hyperlink" Target="file:///C:\Users\ADMIN\Desktop\Downloads\g0zx8y-lxqxvqmk-acd78f32.html" TargetMode="External"/><Relationship Id="rId1366" Type="http://schemas.openxmlformats.org/officeDocument/2006/relationships/hyperlink" Target="file:///C:\Users\ADMIN\Desktop\Downloads\60jauf-lwvkniv9-12bc942b.html" TargetMode="External"/><Relationship Id="rId2112" Type="http://schemas.openxmlformats.org/officeDocument/2006/relationships/hyperlink" Target="https://data.thienkhoi.com/Hang/Detail/fhrkzx-lz7zj0q9-7dc66f6d" TargetMode="External"/><Relationship Id="rId2417" Type="http://schemas.openxmlformats.org/officeDocument/2006/relationships/hyperlink" Target="https://data.thienkhoi.com/Hang/Detail/f1fmhi-lzb7zfth-f4fd30c6" TargetMode="External"/><Relationship Id="rId943" Type="http://schemas.openxmlformats.org/officeDocument/2006/relationships/hyperlink" Target="file:///C:\Users\ADMIN\Desktop\Downloads\fdg91b-ltin6wly-65db85db.html" TargetMode="External"/><Relationship Id="rId1019" Type="http://schemas.openxmlformats.org/officeDocument/2006/relationships/hyperlink" Target="Downloads\f1flw6-ly9pp8zl-374afdd8.html" TargetMode="External"/><Relationship Id="rId1573" Type="http://schemas.openxmlformats.org/officeDocument/2006/relationships/hyperlink" Target="file:///C:\Users\ADMIN\Desktop\Downloads\g2441s-lus76z43-3ce005ed.html" TargetMode="External"/><Relationship Id="rId1780" Type="http://schemas.openxmlformats.org/officeDocument/2006/relationships/hyperlink" Target="file:///C:\Users\ADMIN\Desktop\Downloads\59972834-c337-4cdf-901a-d6b3040ded18.html" TargetMode="External"/><Relationship Id="rId1878" Type="http://schemas.openxmlformats.org/officeDocument/2006/relationships/hyperlink" Target="file:///C:\Users\ADMIN\Desktop\Downloads\fef33f-lz2exzpl-27edfb61.html" TargetMode="External"/><Relationship Id="rId2624" Type="http://schemas.openxmlformats.org/officeDocument/2006/relationships/hyperlink" Target="Downloads/exfxc7-lzccawjs-d83fac19.html" TargetMode="External"/><Relationship Id="rId72" Type="http://schemas.openxmlformats.org/officeDocument/2006/relationships/hyperlink" Target="file:///C:\Users\ADMIN\Desktop\Downloads\f4a5f2-lyli0tab-9472e8b2.html" TargetMode="External"/><Relationship Id="rId803" Type="http://schemas.openxmlformats.org/officeDocument/2006/relationships/hyperlink" Target="file:///C:\Users\ADMIN\Desktop\Downloads\dz5rsi-lysfh6t7-8488f7ef.html" TargetMode="External"/><Relationship Id="rId1226" Type="http://schemas.openxmlformats.org/officeDocument/2006/relationships/hyperlink" Target="file:///C:\Users\ADMIN\Desktop\Downloads\6hianw-lxlvs04b-cd02b9b6.html" TargetMode="External"/><Relationship Id="rId1433" Type="http://schemas.openxmlformats.org/officeDocument/2006/relationships/hyperlink" Target="file:///C:\Users\ADMIN\Desktop\Downloads\fwikbj-lw5q18to-9fefa290.html" TargetMode="External"/><Relationship Id="rId1640" Type="http://schemas.openxmlformats.org/officeDocument/2006/relationships/hyperlink" Target="file:///C:\Users\ADMIN\Desktop\Downloads\exgycy-lytm2amb-6a965184.html" TargetMode="External"/><Relationship Id="rId1738" Type="http://schemas.openxmlformats.org/officeDocument/2006/relationships/hyperlink" Target="file:///C:\Users\ADMIN\Desktop\Downloads\fix3h7-lyy17epb-e4e17f28.html" TargetMode="External"/><Relationship Id="rId1500" Type="http://schemas.openxmlformats.org/officeDocument/2006/relationships/hyperlink" Target="file:///C:\Users\ADMIN\Desktop\Downloads\d4iov9-lviztzxj-ec5bc85d.html" TargetMode="External"/><Relationship Id="rId1945" Type="http://schemas.openxmlformats.org/officeDocument/2006/relationships/hyperlink" Target="https://data.thienkhoi.com/Hang/Detail/fij7ip-lz6lwfhz-8914dbea" TargetMode="External"/><Relationship Id="rId1805" Type="http://schemas.openxmlformats.org/officeDocument/2006/relationships/hyperlink" Target="https://data.thienkhoi.com/Hang/Detail/ffl4t5-lv3mhfyi-601ad069" TargetMode="External"/><Relationship Id="rId179" Type="http://schemas.openxmlformats.org/officeDocument/2006/relationships/hyperlink" Target="file:///C:\Users\ADMIN\Desktop\Downloads\5oyx5v-lvoy3vhe-1bcb8970.html" TargetMode="External"/><Relationship Id="rId386" Type="http://schemas.openxmlformats.org/officeDocument/2006/relationships/hyperlink" Target="file:///C:\Users\ADMIN\Desktop\Downloads\fgq80w-ltmfd84r-c2670ad3.html" TargetMode="External"/><Relationship Id="rId593" Type="http://schemas.openxmlformats.org/officeDocument/2006/relationships/hyperlink" Target="file:///C:\Users\ADMIN\Desktop\Downloads\f1rzb8-lypcwcy6-33038585.html" TargetMode="External"/><Relationship Id="rId2067" Type="http://schemas.openxmlformats.org/officeDocument/2006/relationships/hyperlink" Target="https://data.thienkhoi.com/Hang/Detail/f1p3q4-lz6txlcq-e23e3e16" TargetMode="External"/><Relationship Id="rId2274" Type="http://schemas.openxmlformats.org/officeDocument/2006/relationships/hyperlink" Target="https://data.thienkhoi.com/Hang/Detail/gayxn2-lz9i7kbd-51621d9d" TargetMode="External"/><Relationship Id="rId2481" Type="http://schemas.openxmlformats.org/officeDocument/2006/relationships/hyperlink" Target="Downloads/f1fmhi-lzb5csp7-26799349.html" TargetMode="External"/><Relationship Id="rId246" Type="http://schemas.openxmlformats.org/officeDocument/2006/relationships/hyperlink" Target="file:///C:\Users\ADMIN\Desktop\Downloads\fef33f-luy6ta9a-ce26bfe4.html" TargetMode="External"/><Relationship Id="rId453" Type="http://schemas.openxmlformats.org/officeDocument/2006/relationships/hyperlink" Target="Downloads\g8oyo7-lrspdzop-eb2b5909.html" TargetMode="External"/><Relationship Id="rId660" Type="http://schemas.openxmlformats.org/officeDocument/2006/relationships/hyperlink" Target="file:///C:\Users\ADMIN\Desktop\Downloads\fauvbr-lrkofu18-6419de39.html" TargetMode="External"/><Relationship Id="rId898" Type="http://schemas.openxmlformats.org/officeDocument/2006/relationships/hyperlink" Target="file:///C:\Users\ADMIN\Desktop\Downloads\exptfx-lsxahx3o-58543efe.html" TargetMode="External"/><Relationship Id="rId1083" Type="http://schemas.openxmlformats.org/officeDocument/2006/relationships/hyperlink" Target="file:///C:\Users\ADMIN\Desktop\Downloads\exk52m-lxykvh7l-7bd2b08e.html" TargetMode="External"/><Relationship Id="rId1290" Type="http://schemas.openxmlformats.org/officeDocument/2006/relationships/hyperlink" Target="file:///C:\Users\ADMIN\Desktop\Downloads\exuljb-lxbbu6mi-873f60b9.html" TargetMode="External"/><Relationship Id="rId2134" Type="http://schemas.openxmlformats.org/officeDocument/2006/relationships/hyperlink" Target="file:///C:\Users\ADMIN\Desktop\Downloads\fwojw1-lz7uz7nc-1db76cee.html" TargetMode="External"/><Relationship Id="rId2341" Type="http://schemas.openxmlformats.org/officeDocument/2006/relationships/hyperlink" Target="HANG/KHACH/nhapho/TK-7ACFC1.html" TargetMode="External"/><Relationship Id="rId2579" Type="http://schemas.openxmlformats.org/officeDocument/2006/relationships/hyperlink" Target="https://data.thienkhoi.com/Hang/Detail/exh94s-lzcek03b-db2a7c25" TargetMode="External"/><Relationship Id="rId106" Type="http://schemas.openxmlformats.org/officeDocument/2006/relationships/hyperlink" Target="file:///C:\Users\ADMIN\Desktop\Downloads\f1fa83-lwaounf4-84060d64.html" TargetMode="External"/><Relationship Id="rId313" Type="http://schemas.openxmlformats.org/officeDocument/2006/relationships/hyperlink" Target="file:///C:\Users\ADMIN\Desktop\Downloads\ewr4fd-lu95vj7b-bc938226.html" TargetMode="External"/><Relationship Id="rId758" Type="http://schemas.openxmlformats.org/officeDocument/2006/relationships/hyperlink" Target="https://data.thienkhoi.com/Hang/Detail/clqw8r-lwtfzwjn-4ecd023f" TargetMode="External"/><Relationship Id="rId965" Type="http://schemas.openxmlformats.org/officeDocument/2006/relationships/hyperlink" Target="file:///C:\Users\ADMIN\Desktop\Downloads\exptfx-ltzmvv0n-f3b92289.html" TargetMode="External"/><Relationship Id="rId1150" Type="http://schemas.openxmlformats.org/officeDocument/2006/relationships/hyperlink" Target="file:///C:\Users\ADMIN\Desktop\Downloads\f139q8-lxup26au-5978b113.html" TargetMode="External"/><Relationship Id="rId1388" Type="http://schemas.openxmlformats.org/officeDocument/2006/relationships/hyperlink" Target="file:///C:\Users\ADMIN\Desktop\Downloads\fm29v5-lwhw7w83-1cb504d4.html" TargetMode="External"/><Relationship Id="rId1595" Type="http://schemas.openxmlformats.org/officeDocument/2006/relationships/hyperlink" Target="file:///C:\Users\ADMIN\Desktop\Downloads\fihm5e-ludxtx0d-2229fa7f.html" TargetMode="External"/><Relationship Id="rId2439" Type="http://schemas.openxmlformats.org/officeDocument/2006/relationships/hyperlink" Target="https://data.thienkhoi.com/Hang/Detail/f0gq2s-lzayacx4-3907e8e9" TargetMode="External"/><Relationship Id="rId2646" Type="http://schemas.openxmlformats.org/officeDocument/2006/relationships/hyperlink" Target="Downloads/eor0jy-lzcrjeff-36e4dbab.html" TargetMode="External"/><Relationship Id="rId94" Type="http://schemas.openxmlformats.org/officeDocument/2006/relationships/hyperlink" Target="file:///C:\Users\ADMIN\Desktop\Downloads\fihm5e-lwvlzycg-874a3bad.html" TargetMode="External"/><Relationship Id="rId520" Type="http://schemas.openxmlformats.org/officeDocument/2006/relationships/hyperlink" Target="file:///C:\Users\ADMIN\Desktop\Downloads\dzxv0g-lymyg5nq-8297a1d1.html" TargetMode="External"/><Relationship Id="rId618" Type="http://schemas.openxmlformats.org/officeDocument/2006/relationships/hyperlink" Target="file:///C:\Users\ADMIN\Desktop\Downloads\f1f71i-lyo5cqvp-c3d66c1d.html" TargetMode="External"/><Relationship Id="rId825" Type="http://schemas.openxmlformats.org/officeDocument/2006/relationships/hyperlink" Target="file:///C:\Users\ADMIN\Desktop\Downloads\cv0svx-lyrgd54k-26c5791e.html" TargetMode="External"/><Relationship Id="rId1248" Type="http://schemas.openxmlformats.org/officeDocument/2006/relationships/hyperlink" Target="file:///C:\Users\ADMIN\Desktop\Downloads\exh94s-lxenyzl4-d50a9d58.html" TargetMode="External"/><Relationship Id="rId1455" Type="http://schemas.openxmlformats.org/officeDocument/2006/relationships/hyperlink" Target="Downloads\f1flw6-lw0guf1s-5dc3f46c.html" TargetMode="External"/><Relationship Id="rId1662" Type="http://schemas.openxmlformats.org/officeDocument/2006/relationships/hyperlink" Target="file:///C:\Users\ADMIN\Desktop\Downloads\f75bor-lyv2j1r2-b9df7584.html" TargetMode="External"/><Relationship Id="rId2201" Type="http://schemas.openxmlformats.org/officeDocument/2006/relationships/hyperlink" Target="HANG/KHACH/nhapho/TK-F5B93D.html" TargetMode="External"/><Relationship Id="rId2506" Type="http://schemas.openxmlformats.org/officeDocument/2006/relationships/hyperlink" Target="Downloads/fij7ip-lzar4ueb-764cc6a7.html" TargetMode="External"/><Relationship Id="rId1010" Type="http://schemas.openxmlformats.org/officeDocument/2006/relationships/hyperlink" Target="file:///C:\Users\ADMIN\Desktop\Downloads\flm932-ly8ip21v-ce04d282.html" TargetMode="External"/><Relationship Id="rId1108" Type="http://schemas.openxmlformats.org/officeDocument/2006/relationships/hyperlink" Target="file:///C:\Users\ADMIN\Desktop\Downloads\g8jbe1-lxx61bgi-3f6fa6df.html" TargetMode="External"/><Relationship Id="rId1315" Type="http://schemas.openxmlformats.org/officeDocument/2006/relationships/hyperlink" Target="file:///C:\Users\ADMIN\Desktop\Downloads\d4iov9-lx5qob8x-26155686.html" TargetMode="External"/><Relationship Id="rId1967" Type="http://schemas.openxmlformats.org/officeDocument/2006/relationships/hyperlink" Target="https://data.thienkhoi.com/Hang/Detail/gayxn2-lz5mt0ut-225cd956" TargetMode="External"/><Relationship Id="rId1522" Type="http://schemas.openxmlformats.org/officeDocument/2006/relationships/hyperlink" Target="Downloads/exufjy-lvdlhrq2-443eab99.html" TargetMode="External"/><Relationship Id="rId21" Type="http://schemas.openxmlformats.org/officeDocument/2006/relationships/hyperlink" Target="https://data.thienkhoi.com/Hang/Detail/g8jbe1-lxcoa9p9-a671e2ac" TargetMode="External"/><Relationship Id="rId2089" Type="http://schemas.openxmlformats.org/officeDocument/2006/relationships/hyperlink" Target="file:///C:\Users\ADMIN\Desktop\Downloads\fi1y4q-lz70syvg-fb0d1db8.html" TargetMode="External"/><Relationship Id="rId2296" Type="http://schemas.openxmlformats.org/officeDocument/2006/relationships/hyperlink" Target="Downloads/fi1y4q-lz9u61o0-ed58b2c9.html" TargetMode="External"/><Relationship Id="rId268" Type="http://schemas.openxmlformats.org/officeDocument/2006/relationships/hyperlink" Target="file:///C:\Users\ADMIN\Desktop\Downloads\5y6thz-luqvazad-f7e5dc2d.html" TargetMode="External"/><Relationship Id="rId475" Type="http://schemas.openxmlformats.org/officeDocument/2006/relationships/hyperlink" Target="file:///C:\Users\ADMIN\Desktop\Downloads\0987953195-1704183560265-67991263.html" TargetMode="External"/><Relationship Id="rId682" Type="http://schemas.openxmlformats.org/officeDocument/2006/relationships/hyperlink" Target="file:///C:\Users\ADMIN\Desktop\Downloads\dz5rsi-lrzyhc24-166da7ec.html" TargetMode="External"/><Relationship Id="rId2156" Type="http://schemas.openxmlformats.org/officeDocument/2006/relationships/hyperlink" Target="file:///C:\Users\ADMIN\Desktop\Downloads\f5mka2-lz88gsog-714e6236.html" TargetMode="External"/><Relationship Id="rId2363" Type="http://schemas.openxmlformats.org/officeDocument/2006/relationships/hyperlink" Target="HANG\KHACH\nhapho\TK-2C63C4.html" TargetMode="External"/><Relationship Id="rId2570" Type="http://schemas.openxmlformats.org/officeDocument/2006/relationships/hyperlink" Target="https://data.thienkhoi.com/Hang/Detail/fef33f-lzckm67p-ea71c8d6" TargetMode="External"/><Relationship Id="rId128" Type="http://schemas.openxmlformats.org/officeDocument/2006/relationships/hyperlink" Target="Downloads\ezrvpa-lw6ap7xt-1e3bd08d.html" TargetMode="External"/><Relationship Id="rId335" Type="http://schemas.openxmlformats.org/officeDocument/2006/relationships/hyperlink" Target="file:///C:\Users\ADMIN\Desktop\Downloads\ewwsrg-lu267zvd-2b7ae4a.html" TargetMode="External"/><Relationship Id="rId542" Type="http://schemas.openxmlformats.org/officeDocument/2006/relationships/hyperlink" Target="file:///C:\Users\ADMIN\Desktop\Downloads\fwxq8p-lymg1z5m-91fc99f0.html" TargetMode="External"/><Relationship Id="rId1172" Type="http://schemas.openxmlformats.org/officeDocument/2006/relationships/hyperlink" Target="file:///C:\Users\ADMIN\Desktop\Downloads\f1flw6-lxobxbv0-3b3d083e.html" TargetMode="External"/><Relationship Id="rId2016" Type="http://schemas.openxmlformats.org/officeDocument/2006/relationships/hyperlink" Target="file:///C:\Users\ADMIN\Desktop\Downloads\exgoqk-lz532dxc-68c493d0.html" TargetMode="External"/><Relationship Id="rId2223" Type="http://schemas.openxmlformats.org/officeDocument/2006/relationships/hyperlink" Target="HANG\KHACH\nhapho\TK-4432B8.html" TargetMode="External"/><Relationship Id="rId2430" Type="http://schemas.openxmlformats.org/officeDocument/2006/relationships/hyperlink" Target="https://data.thienkhoi.com/Hang/Detail/ex8kj0-lzb3ibot-641b9d4" TargetMode="External"/><Relationship Id="rId402" Type="http://schemas.openxmlformats.org/officeDocument/2006/relationships/hyperlink" Target="file:///C:\Users\ADMIN\Desktop\Downloads\ex7awb-ltdllke9-e52d8579.html" TargetMode="External"/><Relationship Id="rId1032" Type="http://schemas.openxmlformats.org/officeDocument/2006/relationships/hyperlink" Target="file:///C:\Users\ADMIN\Desktop\Downloads\f04g19-ly7bnp2b-4c8a03f7.html" TargetMode="External"/><Relationship Id="rId1989" Type="http://schemas.openxmlformats.org/officeDocument/2006/relationships/hyperlink" Target="https://data.thienkhoi.com/Hang/Detail/ez29o4-lz517mjz-a4865e35" TargetMode="External"/><Relationship Id="rId1849" Type="http://schemas.openxmlformats.org/officeDocument/2006/relationships/hyperlink" Target="https://data.thienkhoi.com/Hang/Detail/g8jbe1-luzajp5z-96def47a" TargetMode="External"/><Relationship Id="rId192" Type="http://schemas.openxmlformats.org/officeDocument/2006/relationships/hyperlink" Target="file:///C:\Users\ADMIN\Desktop\Downloads\cpno4h-lveo9ye3-d3ef97d1.html" TargetMode="External"/><Relationship Id="rId1709" Type="http://schemas.openxmlformats.org/officeDocument/2006/relationships/hyperlink" Target="file:///C:\Users\ADMIN\Desktop\Downloads\fxte3z-lywa31k6-4585d3a2.html" TargetMode="External"/><Relationship Id="rId1916" Type="http://schemas.openxmlformats.org/officeDocument/2006/relationships/hyperlink" Target="file:///C:\Users\ADMIN\Desktop\Downloads\fgr59l-lz47cl4i-47cb9049.html" TargetMode="External"/><Relationship Id="rId2080" Type="http://schemas.openxmlformats.org/officeDocument/2006/relationships/hyperlink" Target="file:///C:\Users\ADMIN\Desktop\Downloads\f12r5s-lz6s0wi6-607a4b37.html" TargetMode="External"/><Relationship Id="rId869" Type="http://schemas.openxmlformats.org/officeDocument/2006/relationships/hyperlink" Target="file:///C:\Users\ADMIN\Desktop\Downloads\ex7awb-lyk25122-4789de93.html" TargetMode="External"/><Relationship Id="rId1499" Type="http://schemas.openxmlformats.org/officeDocument/2006/relationships/hyperlink" Target="file:///C:\Users\ADMIN\Desktop\Downloads\gayxn2-lvqjotvp-1fde4510.html" TargetMode="External"/><Relationship Id="rId729" Type="http://schemas.openxmlformats.org/officeDocument/2006/relationships/hyperlink" Target="file:///C:\Users\ADMIN\Desktop\Downloads\6hianw-lx76kkxn-5386ebc8.html" TargetMode="External"/><Relationship Id="rId1359" Type="http://schemas.openxmlformats.org/officeDocument/2006/relationships/hyperlink" Target="file:///C:\Users\ADMIN\Desktop\Downloads\gayxn2-lwd7x4v9-9865cd24.html" TargetMode="External"/><Relationship Id="rId936" Type="http://schemas.openxmlformats.org/officeDocument/2006/relationships/hyperlink" Target="file:///C:\Users\ADMIN\Desktop\Downloads\fi2ksp-ltl001ed-8fedddad.html" TargetMode="External"/><Relationship Id="rId1219" Type="http://schemas.openxmlformats.org/officeDocument/2006/relationships/hyperlink" Target="file:///C:\Users\ADMIN\Desktop\Downloads\d4iov9-lxlf3fbc-93b720df.html" TargetMode="External"/><Relationship Id="rId1566" Type="http://schemas.openxmlformats.org/officeDocument/2006/relationships/hyperlink" Target="file:///C:\Users\ADMIN\Desktop\Downloads\exjeg2-lupch3xn-e4a13776.html" TargetMode="External"/><Relationship Id="rId1773" Type="http://schemas.openxmlformats.org/officeDocument/2006/relationships/hyperlink" Target="file:///C:\Users\ADMIN\Desktop\Downloads\g8jbe1-lyzfqbuy-1294fb21.html" TargetMode="External"/><Relationship Id="rId1980" Type="http://schemas.openxmlformats.org/officeDocument/2006/relationships/hyperlink" Target="https://data.thienkhoi.com/Hang/Detail/exgoqk-lz532dxc-68c493d0" TargetMode="External"/><Relationship Id="rId2617" Type="http://schemas.openxmlformats.org/officeDocument/2006/relationships/hyperlink" Target="Downloads/expwft-lzcf2d1m-16ebd167.html" TargetMode="External"/><Relationship Id="rId65" Type="http://schemas.openxmlformats.org/officeDocument/2006/relationships/hyperlink" Target="Downloads\f1l3il-ltwoel7p-fadde186.html" TargetMode="External"/><Relationship Id="rId1426" Type="http://schemas.openxmlformats.org/officeDocument/2006/relationships/hyperlink" Target="file:///C:\Users\ADMIN\Desktop\Downloads\f68z0l-lw8qlvtn-a5cebb2f.html" TargetMode="External"/><Relationship Id="rId1633" Type="http://schemas.openxmlformats.org/officeDocument/2006/relationships/hyperlink" Target="Downloads\ewqa9y-lytu4ga1-974432b8.html" TargetMode="External"/><Relationship Id="rId1840" Type="http://schemas.openxmlformats.org/officeDocument/2006/relationships/hyperlink" Target="Downloads\g8jbe1-lz0pux32-bbe16bfe.html" TargetMode="External"/><Relationship Id="rId1700" Type="http://schemas.openxmlformats.org/officeDocument/2006/relationships/hyperlink" Target="file:///C:\Users\ADMIN\Desktop\Downloads\eyu2mq-lywfdusn-fa68b0f6.html" TargetMode="External"/><Relationship Id="rId379" Type="http://schemas.openxmlformats.org/officeDocument/2006/relationships/hyperlink" Target="file:///C:\Users\ADMIN\Desktop\Downloads\gcm8le-ltoj2rps-e533f1c2.html" TargetMode="External"/><Relationship Id="rId586" Type="http://schemas.openxmlformats.org/officeDocument/2006/relationships/hyperlink" Target="file:///C:\Users\ADMIN\Desktop\Downloads\eor0jy-lyphk2gq-e399d5f6.html" TargetMode="External"/><Relationship Id="rId793" Type="http://schemas.openxmlformats.org/officeDocument/2006/relationships/hyperlink" Target="file:///C:\Users\ADMIN\Desktop\Downloads\bmm5z8-lyso5nd7-83fe0476.html" TargetMode="External"/><Relationship Id="rId2267" Type="http://schemas.openxmlformats.org/officeDocument/2006/relationships/hyperlink" Target="https://data.thienkhoi.com/Hang/Detail/fwojw1-lz9lyz24-c3bb9f1f" TargetMode="External"/><Relationship Id="rId2474" Type="http://schemas.openxmlformats.org/officeDocument/2006/relationships/hyperlink" Target="Downloads/gayxn2-lzb77kx0-6c23fb35.html" TargetMode="External"/><Relationship Id="rId239" Type="http://schemas.openxmlformats.org/officeDocument/2006/relationships/hyperlink" Target="file:///C:\Users\ADMIN\Desktop\Downloads\fg2v5l-luvfloe8-e3e368a8.html" TargetMode="External"/><Relationship Id="rId446" Type="http://schemas.openxmlformats.org/officeDocument/2006/relationships/hyperlink" Target="file:///C:\Users\ADMIN\Desktop\Downloads\g8jbe1-ls14g4hi-6e30e452.html" TargetMode="External"/><Relationship Id="rId653" Type="http://schemas.openxmlformats.org/officeDocument/2006/relationships/hyperlink" Target="file:///C:\Users\ADMIN\Desktop\Downloads\0935089952-1704177080059-e7ca61bd.html" TargetMode="External"/><Relationship Id="rId1076" Type="http://schemas.openxmlformats.org/officeDocument/2006/relationships/hyperlink" Target="file:///C:\Users\ADMIN\Desktop\Downloads\fihm5e-ly15u3u0-3cd2be5e.html" TargetMode="External"/><Relationship Id="rId1283" Type="http://schemas.openxmlformats.org/officeDocument/2006/relationships/hyperlink" Target="file:///C:\Users\ADMIN\Desktop\Downloads\g0dv1d-lxel7zj1-443f4dc0.html" TargetMode="External"/><Relationship Id="rId1490" Type="http://schemas.openxmlformats.org/officeDocument/2006/relationships/hyperlink" Target="file:///C:\Users\ADMIN\Desktop\Downloads\ewjlbg-lvrylv1i-116ad579.html" TargetMode="External"/><Relationship Id="rId2127" Type="http://schemas.openxmlformats.org/officeDocument/2006/relationships/hyperlink" Target="https://data.thienkhoi.com/Hang/Detail/g10hh3-lz8cmonc-579a5773" TargetMode="External"/><Relationship Id="rId2334" Type="http://schemas.openxmlformats.org/officeDocument/2006/relationships/hyperlink" Target="HANG/KHACH/nhapho/TK-D38243.html" TargetMode="External"/><Relationship Id="rId306" Type="http://schemas.openxmlformats.org/officeDocument/2006/relationships/hyperlink" Target="file:///C:\Users\ADMIN\Desktop\Downloads\d4iov9-luchx9r4-283e2d1c.html" TargetMode="External"/><Relationship Id="rId860" Type="http://schemas.openxmlformats.org/officeDocument/2006/relationships/hyperlink" Target="file:///C:\Users\ADMIN\Desktop\Downloads\5zwasp-lyqo6frw-e9360ab6.html" TargetMode="External"/><Relationship Id="rId1143" Type="http://schemas.openxmlformats.org/officeDocument/2006/relationships/hyperlink" Target="file:///C:\Users\ADMIN\Desktop\Downloads\ex7awb-lxu5yokl-3a48140d.html" TargetMode="External"/><Relationship Id="rId2541" Type="http://schemas.openxmlformats.org/officeDocument/2006/relationships/hyperlink" Target="HANG/KHACH/nhapho/TK-1E9AF0.html" TargetMode="External"/><Relationship Id="rId513" Type="http://schemas.openxmlformats.org/officeDocument/2006/relationships/hyperlink" Target="file:///C:\Users\ADMIN\Desktop\Downloads\gcm8le-lyn60uyn-afd968f3.html" TargetMode="External"/><Relationship Id="rId720" Type="http://schemas.openxmlformats.org/officeDocument/2006/relationships/hyperlink" Target="Downloads\a15b6488-0fff-4b8c-84ec-1574e239778b.html" TargetMode="External"/><Relationship Id="rId1350" Type="http://schemas.openxmlformats.org/officeDocument/2006/relationships/hyperlink" Target="file:///C:\Users\ADMIN\Desktop\Downloads\dzxv0g-lx06qcqg-6a9e9f5a.html" TargetMode="External"/><Relationship Id="rId2401" Type="http://schemas.openxmlformats.org/officeDocument/2006/relationships/hyperlink" Target="HANG/KHACH/nhapho/TK-06D0D6.html" TargetMode="External"/><Relationship Id="rId1003" Type="http://schemas.openxmlformats.org/officeDocument/2006/relationships/hyperlink" Target="file:///C:\Users\ADMIN\Desktop\Downloads\0762120891-1704163618586-fc9d476d.html" TargetMode="External"/><Relationship Id="rId1210" Type="http://schemas.openxmlformats.org/officeDocument/2006/relationships/hyperlink" Target="file:///C:\Users\ADMIN\Desktop\Downloads\exbe99-lxob3wtq-889ffeb6.html" TargetMode="External"/><Relationship Id="rId2191" Type="http://schemas.openxmlformats.org/officeDocument/2006/relationships/hyperlink" Target="Downloads/6hianw-lz8i64jd-49aa3711.html" TargetMode="External"/><Relationship Id="rId163" Type="http://schemas.openxmlformats.org/officeDocument/2006/relationships/hyperlink" Target="file:///C:\Users\ADMIN\Desktop\Downloads\g8jbe1-lvwasdmm-dc27bc1b.html" TargetMode="External"/><Relationship Id="rId370" Type="http://schemas.openxmlformats.org/officeDocument/2006/relationships/hyperlink" Target="file:///C:\Users\ADMIN\Desktop\Downloads\exufjy-lts7v48m-9c0f1fbe.html" TargetMode="External"/><Relationship Id="rId2051" Type="http://schemas.openxmlformats.org/officeDocument/2006/relationships/hyperlink" Target="file:///C:\Users\ADMIN\Desktop\Downloads\fij7ip-lz6lwfhz-8914dbea.html" TargetMode="External"/><Relationship Id="rId230" Type="http://schemas.openxmlformats.org/officeDocument/2006/relationships/hyperlink" Target="file:///C:\Users\ADMIN\Desktop\Downloads\gayxn2-lv7p1fee-d4cd89b4.html" TargetMode="External"/><Relationship Id="rId1677" Type="http://schemas.openxmlformats.org/officeDocument/2006/relationships/hyperlink" Target="file:///C:\Users\ADMIN\Desktop\Downloads\g8jbe1-lywuqxhp-1e4bf7b3.html" TargetMode="External"/><Relationship Id="rId1884" Type="http://schemas.openxmlformats.org/officeDocument/2006/relationships/hyperlink" Target="file:///C:\Users\ADMIN\Desktop\Downloads\fiihb2-lz25sgw0-b83e965c.html" TargetMode="External"/><Relationship Id="rId907" Type="http://schemas.openxmlformats.org/officeDocument/2006/relationships/hyperlink" Target="file:///C:\Users\ADMIN\Desktop\Downloads\g0zx8y-lt57epz8-9192743a.html" TargetMode="External"/><Relationship Id="rId1537" Type="http://schemas.openxmlformats.org/officeDocument/2006/relationships/hyperlink" Target="file:///C:\Users\ADMIN\Desktop\Downloads\flm932-lv3fshqb-49e65a89.html" TargetMode="External"/><Relationship Id="rId1744" Type="http://schemas.openxmlformats.org/officeDocument/2006/relationships/hyperlink" Target="file:///C:\Users\ADMIN\Desktop\Downloads\extx1z-lyxvejal-426bd400.html" TargetMode="External"/><Relationship Id="rId1951" Type="http://schemas.openxmlformats.org/officeDocument/2006/relationships/hyperlink" Target="https://data.thienkhoi.com/Hang/Detail/filc6e-lz6io1v3-d3b208d4" TargetMode="External"/><Relationship Id="rId36" Type="http://schemas.openxmlformats.org/officeDocument/2006/relationships/hyperlink" Target="Downloads\dzxv0g-lwq3ln6d-1ca82d63.html" TargetMode="External"/><Relationship Id="rId1604" Type="http://schemas.openxmlformats.org/officeDocument/2006/relationships/hyperlink" Target="file:///C:\Users\ADMIN\Desktop\Downloads\evmrmw-lu4rey5m-2a05b2cc.html" TargetMode="External"/><Relationship Id="rId1811" Type="http://schemas.openxmlformats.org/officeDocument/2006/relationships/hyperlink" Target="file:///C:\Users\ADMIN\Desktop\Downloads\g8cbme-lz1c1v71-39d9ee48.html" TargetMode="External"/><Relationship Id="rId697" Type="http://schemas.openxmlformats.org/officeDocument/2006/relationships/hyperlink" Target="file:///C:\Users\ADMIN\Desktop\Downloads\ex7awb-lssrx2mt-9d2bc2e5.html" TargetMode="External"/><Relationship Id="rId2378" Type="http://schemas.openxmlformats.org/officeDocument/2006/relationships/hyperlink" Target="HANG\KHACH\nhapho\TK-4F0780.html" TargetMode="External"/><Relationship Id="rId1187" Type="http://schemas.openxmlformats.org/officeDocument/2006/relationships/hyperlink" Target="file:///C:\Users\ADMIN\Desktop\Downloads\ex7awb-lxpofjg2-36f1e409.html" TargetMode="External"/><Relationship Id="rId2585" Type="http://schemas.openxmlformats.org/officeDocument/2006/relationships/hyperlink" Target="https://data.thienkhoi.com/Hang/Detail/exfxc7-lzccawjs-d83fac19" TargetMode="External"/><Relationship Id="rId557" Type="http://schemas.openxmlformats.org/officeDocument/2006/relationships/hyperlink" Target="file:///C:\Users\ADMIN\Desktop\Downloads\60jauf-lyn0n48m-845ddbdf.html" TargetMode="External"/><Relationship Id="rId764" Type="http://schemas.openxmlformats.org/officeDocument/2006/relationships/hyperlink" Target="file:///C:\Users\ADMIN\Desktop\Downloads\fokufv-lwvxfcgt-9b5f7d00.html" TargetMode="External"/><Relationship Id="rId971" Type="http://schemas.openxmlformats.org/officeDocument/2006/relationships/hyperlink" Target="file:///C:\Users\ADMIN\Desktop\Downloads\60jauf-lu2gt7o9-169c3d20.html" TargetMode="External"/><Relationship Id="rId1394" Type="http://schemas.openxmlformats.org/officeDocument/2006/relationships/hyperlink" Target="file:///C:\Users\ADMIN\Desktop\Downloads\dz5rsi-lwfaer91-1cc1aa36.html" TargetMode="External"/><Relationship Id="rId2238" Type="http://schemas.openxmlformats.org/officeDocument/2006/relationships/hyperlink" Target="HANG/KHACH/nhapho/TK-5C87CA.html" TargetMode="External"/><Relationship Id="rId2445" Type="http://schemas.openxmlformats.org/officeDocument/2006/relationships/hyperlink" Target="https://data.thienkhoi.com/Hang/Detail/g4zgjr-lzat13uv-d6bcdeaf" TargetMode="External"/><Relationship Id="rId2652" Type="http://schemas.openxmlformats.org/officeDocument/2006/relationships/hyperlink" Target="HANG/KHACH/nhapho/TK-3BFF6A.html" TargetMode="External"/><Relationship Id="rId417" Type="http://schemas.openxmlformats.org/officeDocument/2006/relationships/hyperlink" Target="Downloads\fxte3z-lt18cfa5-948780e.html" TargetMode="External"/><Relationship Id="rId624" Type="http://schemas.openxmlformats.org/officeDocument/2006/relationships/hyperlink" Target="Downloads\ex5406-lynzd0n4-79d15b3c.html" TargetMode="External"/><Relationship Id="rId831" Type="http://schemas.openxmlformats.org/officeDocument/2006/relationships/hyperlink" Target="file:///C:\Users\ADMIN\Desktop\Downloads\fm2c8b-lyrc33k3-1b7ace5f.html" TargetMode="External"/><Relationship Id="rId1047" Type="http://schemas.openxmlformats.org/officeDocument/2006/relationships/hyperlink" Target="file:///C:\Users\ADMIN\Desktop\Downloads\f1l3il-ly461do0-69070abf.html" TargetMode="External"/><Relationship Id="rId1254" Type="http://schemas.openxmlformats.org/officeDocument/2006/relationships/hyperlink" Target="file:///C:\Users\ADMIN\Desktop\Downloads\gayxn2-lxfx27z6-33a387c3.html" TargetMode="External"/><Relationship Id="rId1461" Type="http://schemas.openxmlformats.org/officeDocument/2006/relationships/hyperlink" Target="file:///C:\Users\ADMIN\Desktop\Downloads\fiihb2-lvxdplx7-d332fa3a.html" TargetMode="External"/><Relationship Id="rId2305" Type="http://schemas.openxmlformats.org/officeDocument/2006/relationships/hyperlink" Target="Downloads/cw9oss-lz9pbi6s-5bdabc34.html" TargetMode="External"/><Relationship Id="rId2512" Type="http://schemas.openxmlformats.org/officeDocument/2006/relationships/hyperlink" Target="Downloads/f5mka2-lza49tuy-fb807fa4.html" TargetMode="External"/><Relationship Id="rId1114" Type="http://schemas.openxmlformats.org/officeDocument/2006/relationships/hyperlink" Target="file:///C:\Users\ADMIN\Desktop\Downloads\gcm8le-lxy4mfsp-4a5a1dbb.html" TargetMode="External"/><Relationship Id="rId1321" Type="http://schemas.openxmlformats.org/officeDocument/2006/relationships/hyperlink" Target="file:///C:\Users\ADMIN\Desktop\Downloads\f0skuo-lx19rqjl-eadf2bdf.html" TargetMode="External"/><Relationship Id="rId2095" Type="http://schemas.openxmlformats.org/officeDocument/2006/relationships/hyperlink" Target="https://data.thienkhoi.com/Hang/Detail/ezbi8a-lz89aboj-96db1d9e" TargetMode="External"/><Relationship Id="rId274" Type="http://schemas.openxmlformats.org/officeDocument/2006/relationships/hyperlink" Target="Downloads\ex5406-lumggi8i-28767d9f.html" TargetMode="External"/><Relationship Id="rId481" Type="http://schemas.openxmlformats.org/officeDocument/2006/relationships/hyperlink" Target="file:///C:\Users\ADMIN\Desktop\Downloads\0949206296-1704525594027-d079e535.html" TargetMode="External"/><Relationship Id="rId2162" Type="http://schemas.openxmlformats.org/officeDocument/2006/relationships/hyperlink" Target="file:///C:\Users\ADMIN\Desktop\Downloads\g8oyo7-lz89q9s6-846bfa35.html" TargetMode="External"/><Relationship Id="rId134" Type="http://schemas.openxmlformats.org/officeDocument/2006/relationships/hyperlink" Target="file:///C:\Users\ADMIN\Desktop\Downloads\exjeg2-lw30s8kh-8680305e.html" TargetMode="External"/><Relationship Id="rId341" Type="http://schemas.openxmlformats.org/officeDocument/2006/relationships/hyperlink" Target="Downloads/exk52m-lu3o17f8-efc3ae75.html" TargetMode="External"/><Relationship Id="rId2022" Type="http://schemas.openxmlformats.org/officeDocument/2006/relationships/hyperlink" Target="file:///C:\Users\ADMIN\Desktop\Downloads\g8jbe1-lz5gjuoj-4af0aedb.html" TargetMode="External"/><Relationship Id="rId201" Type="http://schemas.openxmlformats.org/officeDocument/2006/relationships/hyperlink" Target="Downloads\fef33f-lvhzb9l9-1fe6c693.html" TargetMode="External"/><Relationship Id="rId1788" Type="http://schemas.openxmlformats.org/officeDocument/2006/relationships/hyperlink" Target="https://data.thienkhoi.com/Hang/Detail/f5eyh6-lwolt8nm-c3aa2e4c" TargetMode="External"/><Relationship Id="rId1995" Type="http://schemas.openxmlformats.org/officeDocument/2006/relationships/hyperlink" Target="https://data.thienkhoi.com/Hang/Detail/f06c2q-lz4z11k6-39fa9315" TargetMode="External"/><Relationship Id="rId1648" Type="http://schemas.openxmlformats.org/officeDocument/2006/relationships/hyperlink" Target="https://data.thienkhoi.com/Hang/Detail/e3gsy4-lylkf21z-e60f92e2" TargetMode="External"/><Relationship Id="rId1508" Type="http://schemas.openxmlformats.org/officeDocument/2006/relationships/hyperlink" Target="file:///C:\Users\ADMIN\Desktop\Downloads\f3hvkm-lven1iz9-28f654c9.html" TargetMode="External"/><Relationship Id="rId1855" Type="http://schemas.openxmlformats.org/officeDocument/2006/relationships/hyperlink" Target="Downloads\5js71x-luz1vk55-9fea9a77.html" TargetMode="External"/><Relationship Id="rId1715" Type="http://schemas.openxmlformats.org/officeDocument/2006/relationships/hyperlink" Target="file:///C:\Users\ADMIN\Desktop\Downloads\f753m6-lyyco2mw-db6ddcb8.html" TargetMode="External"/><Relationship Id="rId1922" Type="http://schemas.openxmlformats.org/officeDocument/2006/relationships/hyperlink" Target="file:///C:\Users\ADMIN\Desktop\Downloads\exjeg2-lz3v4he2-4fa62727.html" TargetMode="External"/><Relationship Id="rId2489" Type="http://schemas.openxmlformats.org/officeDocument/2006/relationships/hyperlink" Target="Downloads/d29syn-lzb1yx35-47c258e7.html" TargetMode="External"/><Relationship Id="rId668" Type="http://schemas.openxmlformats.org/officeDocument/2006/relationships/hyperlink" Target="https://data.thienkhoi.com/Hang/Detail/gbi7ay-lrk1bfw5-8b4936a8" TargetMode="External"/><Relationship Id="rId875" Type="http://schemas.openxmlformats.org/officeDocument/2006/relationships/hyperlink" Target="file:///C:\Users\ADMIN\Desktop\Downloads\ejxg0r-lyjw22iz-88de85e9.html" TargetMode="External"/><Relationship Id="rId1298" Type="http://schemas.openxmlformats.org/officeDocument/2006/relationships/hyperlink" Target="file:///C:\Users\ADMIN\Desktop\Downloads\dzxv0g-lxbneryz-4afb5df2.html" TargetMode="External"/><Relationship Id="rId2349" Type="http://schemas.openxmlformats.org/officeDocument/2006/relationships/hyperlink" Target="HANG\KHACH\nhapho\TK-49A344.html" TargetMode="External"/><Relationship Id="rId2556" Type="http://schemas.openxmlformats.org/officeDocument/2006/relationships/hyperlink" Target="HANG/KHACH/nhapho/TK-FA5334.html" TargetMode="External"/><Relationship Id="rId528" Type="http://schemas.openxmlformats.org/officeDocument/2006/relationships/hyperlink" Target="file:///C:\Users\ADMIN\Desktop\Downloads\ev0gfj-lymrg2ta-db5a59bd.html" TargetMode="External"/><Relationship Id="rId735" Type="http://schemas.openxmlformats.org/officeDocument/2006/relationships/hyperlink" Target="Downloads/ffthsa-lx8hzp8a-d9b133ac.html" TargetMode="External"/><Relationship Id="rId942" Type="http://schemas.openxmlformats.org/officeDocument/2006/relationships/hyperlink" Target="file:///C:\Users\ADMIN\Desktop\Downloads\g8jbe1-ltim9ut9-a9df6e33.html" TargetMode="External"/><Relationship Id="rId1158" Type="http://schemas.openxmlformats.org/officeDocument/2006/relationships/hyperlink" Target="file:///C:\Users\ADMIN\Desktop\Downloads\f0skuo-lxq7727a-f5055be0.html" TargetMode="External"/><Relationship Id="rId1365" Type="http://schemas.openxmlformats.org/officeDocument/2006/relationships/hyperlink" Target="https://data.thienkhoi.com/Hang/Detail/5s2skc-lwss3yeq-abee2e41" TargetMode="External"/><Relationship Id="rId1572" Type="http://schemas.openxmlformats.org/officeDocument/2006/relationships/hyperlink" Target="file:///C:\Users\ADMIN\Desktop\Downloads\f0jakc-lus5fa4l-d414540b.html" TargetMode="External"/><Relationship Id="rId2209" Type="http://schemas.openxmlformats.org/officeDocument/2006/relationships/hyperlink" Target="HANG/KHACH/nhapho/TK-5E1DDF.html" TargetMode="External"/><Relationship Id="rId2416" Type="http://schemas.openxmlformats.org/officeDocument/2006/relationships/hyperlink" Target="https://data.thienkhoi.com/Hang/Detail/f06c2q-lzb80228-f72561f0" TargetMode="External"/><Relationship Id="rId2623" Type="http://schemas.openxmlformats.org/officeDocument/2006/relationships/hyperlink" Target="Downloads/f1fmhi-lzccmgaz-fa321825.html" TargetMode="External"/><Relationship Id="rId1018" Type="http://schemas.openxmlformats.org/officeDocument/2006/relationships/hyperlink" Target="Downloads\gayxn2-ly9jx2up-9869706f.html" TargetMode="External"/><Relationship Id="rId1225" Type="http://schemas.openxmlformats.org/officeDocument/2006/relationships/hyperlink" Target="file:///C:\Users\ADMIN\Desktop\Downloads\ech0lo-lxlup9u4-3a2ddf1f.html" TargetMode="External"/><Relationship Id="rId1432" Type="http://schemas.openxmlformats.org/officeDocument/2006/relationships/hyperlink" Target="file:///C:\Users\ADMIN\Desktop\Downloads\5y6thz-lw4b7rv1-547847b2.html" TargetMode="External"/><Relationship Id="rId71" Type="http://schemas.openxmlformats.org/officeDocument/2006/relationships/hyperlink" Target="file:///C:\Users\ADMIN\Desktop\Downloads\fzvv3z-lylkbmez-6b6ee897.html" TargetMode="External"/><Relationship Id="rId802" Type="http://schemas.openxmlformats.org/officeDocument/2006/relationships/hyperlink" Target="file:///C:\Users\ADMIN\Desktop\Downloads\gcm8le-lysfji9t-9415b5d0.html" TargetMode="External"/><Relationship Id="rId178" Type="http://schemas.openxmlformats.org/officeDocument/2006/relationships/hyperlink" Target="file:///C:\Users\ADMIN\Desktop\Downloads\gayxn2-lvnvdkvj-755715eb.html" TargetMode="External"/><Relationship Id="rId385" Type="http://schemas.openxmlformats.org/officeDocument/2006/relationships/hyperlink" Target="Downloads\excs3z-ltjsnldz-1fe79eca.html" TargetMode="External"/><Relationship Id="rId592" Type="http://schemas.openxmlformats.org/officeDocument/2006/relationships/hyperlink" Target="file:///C:\Users\ADMIN\Desktop\Downloads\5zwasp-lypeea4a-e6da2aa9.html" TargetMode="External"/><Relationship Id="rId2066" Type="http://schemas.openxmlformats.org/officeDocument/2006/relationships/hyperlink" Target="https://data.thienkhoi.com/Hang/Detail/eor0jy-lz6u0g6b-c2653c1a" TargetMode="External"/><Relationship Id="rId2273" Type="http://schemas.openxmlformats.org/officeDocument/2006/relationships/hyperlink" Target="https://data.thienkhoi.com/Hang/Detail/g9h52x-lz9ix4pz-5f3db5ab" TargetMode="External"/><Relationship Id="rId2480" Type="http://schemas.openxmlformats.org/officeDocument/2006/relationships/hyperlink" Target="Downloads/f1fmhi-lzb5nres-93d5423e.html" TargetMode="External"/><Relationship Id="rId245" Type="http://schemas.openxmlformats.org/officeDocument/2006/relationships/hyperlink" Target="file:///C:\Users\ADMIN\Desktop\Downloads\69u288-luxytppv-f5a61253.html" TargetMode="External"/><Relationship Id="rId452" Type="http://schemas.openxmlformats.org/officeDocument/2006/relationships/hyperlink" Target="file:///C:\Users\ADMIN\Desktop\Downloads\f3hvkm-lrrg4di8-e69432ed.html" TargetMode="External"/><Relationship Id="rId1082" Type="http://schemas.openxmlformats.org/officeDocument/2006/relationships/hyperlink" Target="file:///C:\Users\ADMIN\Desktop\Downloads\fiihb2-lxykl1y9-4a098c91.html" TargetMode="External"/><Relationship Id="rId2133" Type="http://schemas.openxmlformats.org/officeDocument/2006/relationships/hyperlink" Target="file:///C:\Users\ADMIN\Desktop\Downloads\fgq80w-lz7umbro-c10bd7fb.html" TargetMode="External"/><Relationship Id="rId2340" Type="http://schemas.openxmlformats.org/officeDocument/2006/relationships/hyperlink" Target="HANG/KHACH/nhapho/TK-AC185E.html" TargetMode="External"/><Relationship Id="rId105" Type="http://schemas.openxmlformats.org/officeDocument/2006/relationships/hyperlink" Target="Downloads\f5ytlf-lwa85wv3-db4adc3d.html" TargetMode="External"/><Relationship Id="rId312" Type="http://schemas.openxmlformats.org/officeDocument/2006/relationships/hyperlink" Target="file:///C:\Users\ADMIN\Desktop\Downloads\fiihb2-luf4lvhu-3a7bb0eb.html" TargetMode="External"/><Relationship Id="rId2200" Type="http://schemas.openxmlformats.org/officeDocument/2006/relationships/hyperlink" Target="HANG/KHACH/nhapho/TK-8A58EC.html" TargetMode="External"/><Relationship Id="rId1899" Type="http://schemas.openxmlformats.org/officeDocument/2006/relationships/hyperlink" Target="file:///C:\Users\ADMIN\Desktop\Downloads\ex5406-lu6qpcp2-a5df4008.html" TargetMode="External"/><Relationship Id="rId1759" Type="http://schemas.openxmlformats.org/officeDocument/2006/relationships/hyperlink" Target="file:///C:\Users\ADMIN\Desktop\Downloads\exgycy-lyzpvgzm-4d2b4918.html" TargetMode="External"/><Relationship Id="rId1966" Type="http://schemas.openxmlformats.org/officeDocument/2006/relationships/hyperlink" Target="https://data.thienkhoi.com/Hang/Detail/fpdmsx-lz5nwi8g-1c612dde" TargetMode="External"/><Relationship Id="rId1619" Type="http://schemas.openxmlformats.org/officeDocument/2006/relationships/hyperlink" Target="file:///C:\Users\ADMIN\Desktop\Downloads\eyi0kp-ltcv7jlw-c11ac4a5.html" TargetMode="External"/><Relationship Id="rId1826" Type="http://schemas.openxmlformats.org/officeDocument/2006/relationships/hyperlink" Target="file:///C:\Users\ADMIN\Desktop\Downloads\fxdesz-lz10elw3-d64f3d4f.html" TargetMode="External"/><Relationship Id="rId779" Type="http://schemas.openxmlformats.org/officeDocument/2006/relationships/hyperlink" Target="file:///C:\Users\ADMIN\Desktop\Downloads\clqw8r-lwr7azn1-8d9fcdf5.html" TargetMode="External"/><Relationship Id="rId986" Type="http://schemas.openxmlformats.org/officeDocument/2006/relationships/hyperlink" Target="file:///C:\Users\ADMIN\Desktop\Downloads\g8jbe1-luxnckse-1f1624cd.html" TargetMode="External"/><Relationship Id="rId2667" Type="http://schemas.openxmlformats.org/officeDocument/2006/relationships/hyperlink" Target="HANG/KHACH/nhapho/TK-48BA7E.html" TargetMode="External"/><Relationship Id="rId639" Type="http://schemas.openxmlformats.org/officeDocument/2006/relationships/hyperlink" Target="file:///C:\Users\ADMIN\Desktop\Downloads\0913279066-1703672053298-92628149.html" TargetMode="External"/><Relationship Id="rId1269" Type="http://schemas.openxmlformats.org/officeDocument/2006/relationships/hyperlink" Target="file:///C:\Users\ADMIN\Desktop\Downloads\exbe99-lxcrr6fj-3fdcc8df.html" TargetMode="External"/><Relationship Id="rId1476" Type="http://schemas.openxmlformats.org/officeDocument/2006/relationships/hyperlink" Target="file:///C:\Users\ADMIN\Desktop\Downloads\f3hvkm-lvtair7o-bb39bc73.html" TargetMode="External"/><Relationship Id="rId846" Type="http://schemas.openxmlformats.org/officeDocument/2006/relationships/hyperlink" Target="file:///C:\Users\ADMIN\Desktop\Downloads\g8jzqt-lyr0fvh7-9dd5c789.html" TargetMode="External"/><Relationship Id="rId1129" Type="http://schemas.openxmlformats.org/officeDocument/2006/relationships/hyperlink" Target="file:///C:\Users\ADMIN\Desktop\Downloads\5zwasp-lxvrziz8-3e101438.html" TargetMode="External"/><Relationship Id="rId1683" Type="http://schemas.openxmlformats.org/officeDocument/2006/relationships/hyperlink" Target="file:///C:\Users\ADMIN\Desktop\Downloads\6hianw-lywqudbh-f2ae5636.html" TargetMode="External"/><Relationship Id="rId1890" Type="http://schemas.openxmlformats.org/officeDocument/2006/relationships/hyperlink" Target="file:///C:\Users\ADMIN\Desktop\Downloads\fzvv3z-lz1y6grf-a8cce83b.html" TargetMode="External"/><Relationship Id="rId2527" Type="http://schemas.openxmlformats.org/officeDocument/2006/relationships/hyperlink" Target="HANG/KHACH/nhapho/TK-D15B3C.html" TargetMode="External"/><Relationship Id="rId706" Type="http://schemas.openxmlformats.org/officeDocument/2006/relationships/hyperlink" Target="file:///C:\Users\ADMIN\Desktop\Downloads\fef33f-lvyyh7as-d64876d0.html" TargetMode="External"/><Relationship Id="rId913" Type="http://schemas.openxmlformats.org/officeDocument/2006/relationships/hyperlink" Target="file:///C:\Users\ADMIN\Desktop\Downloads\gbi7ay-lt9ouvgr-5d6ed1f0.html" TargetMode="External"/><Relationship Id="rId1336" Type="http://schemas.openxmlformats.org/officeDocument/2006/relationships/hyperlink" Target="file:///C:\Users\ADMIN\Desktop\Downloads\gayxn2-lwxi6552-5dddfe19.html" TargetMode="External"/><Relationship Id="rId1543" Type="http://schemas.openxmlformats.org/officeDocument/2006/relationships/hyperlink" Target="file:///C:\Users\ADMIN\Desktop\Downloads\exl8uh-lv7nv61l-1ca14b1d.html" TargetMode="External"/><Relationship Id="rId1750" Type="http://schemas.openxmlformats.org/officeDocument/2006/relationships/hyperlink" Target="file:///C:\Users\ADMIN\Desktop\Downloads\fxdesz-lyxtqnvk-c2d77ede.html" TargetMode="External"/><Relationship Id="rId42" Type="http://schemas.openxmlformats.org/officeDocument/2006/relationships/hyperlink" Target="file:///C:\Users\ADMIN\Desktop\Downloads\dzxv0g-lwin0ejm-d1f253e8.html" TargetMode="External"/><Relationship Id="rId1403" Type="http://schemas.openxmlformats.org/officeDocument/2006/relationships/hyperlink" Target="file:///C:\Users\ADMIN\Desktop\Downloads\fij7ip-lwedr3in-cc172e7.html" TargetMode="External"/><Relationship Id="rId1610" Type="http://schemas.openxmlformats.org/officeDocument/2006/relationships/hyperlink" Target="file:///C:\Users\ADMIN\Desktop\Downloads\ezbi8a-lu7pzucn-f18f0be4.html" TargetMode="External"/><Relationship Id="rId289" Type="http://schemas.openxmlformats.org/officeDocument/2006/relationships/hyperlink" Target="file:///C:\Users\ADMIN\Desktop\Downloads\fg2v5l-lujvbkif-30a7d1da.html" TargetMode="External"/><Relationship Id="rId496" Type="http://schemas.openxmlformats.org/officeDocument/2006/relationships/hyperlink" Target="https://data.thienkhoi.com/Hang/Detail/f04g19-lrm6kvnn-2e0c764" TargetMode="External"/><Relationship Id="rId2177" Type="http://schemas.openxmlformats.org/officeDocument/2006/relationships/hyperlink" Target="https://data.thienkhoi.com/Hang/Detail/fpdmsx-lz8epzfh-e01f47ca" TargetMode="External"/><Relationship Id="rId2384" Type="http://schemas.openxmlformats.org/officeDocument/2006/relationships/hyperlink" Target="HANG\KHACH\nhapho\TK-A37613.html" TargetMode="External"/><Relationship Id="rId2591" Type="http://schemas.openxmlformats.org/officeDocument/2006/relationships/hyperlink" Target="https://data.thienkhoi.com/Hang/Detail/6hianw-lzc9e9du-32a33e8d" TargetMode="External"/><Relationship Id="rId149" Type="http://schemas.openxmlformats.org/officeDocument/2006/relationships/hyperlink" Target="file:///C:\Users\ADMIN\Desktop\Downloads\69u288-lvut4og3-f1b5258.html" TargetMode="External"/><Relationship Id="rId356" Type="http://schemas.openxmlformats.org/officeDocument/2006/relationships/hyperlink" Target="Downloads\g2441s-ltuw9c56-36d8f86a.html" TargetMode="External"/><Relationship Id="rId563" Type="http://schemas.openxmlformats.org/officeDocument/2006/relationships/hyperlink" Target="file:///C:\Users\ADMIN\Desktop\Downloads\f1fmhi-lypw7mqn-22c7eff3.html" TargetMode="External"/><Relationship Id="rId770" Type="http://schemas.openxmlformats.org/officeDocument/2006/relationships/hyperlink" Target="file:///C:\Users\ADMIN\Desktop\Downloads\g8jbe1-lwtcd91n-a0a90746.html" TargetMode="External"/><Relationship Id="rId1193" Type="http://schemas.openxmlformats.org/officeDocument/2006/relationships/hyperlink" Target="file:///C:\Users\ADMIN\Desktop\Downloads\fg2v5l-lxml8l4l-281a3cc5.html" TargetMode="External"/><Relationship Id="rId2037" Type="http://schemas.openxmlformats.org/officeDocument/2006/relationships/hyperlink" Target="file:///C:\Users\ADMIN\Desktop\Downloads\ff7wrz-lz6e60jn-55d5e571.html" TargetMode="External"/><Relationship Id="rId2244" Type="http://schemas.openxmlformats.org/officeDocument/2006/relationships/hyperlink" Target="HANG/KHACH/nhapho/TK-238333.html" TargetMode="External"/><Relationship Id="rId2451" Type="http://schemas.openxmlformats.org/officeDocument/2006/relationships/hyperlink" Target="https://data.thienkhoi.com/Hang/Detail/fij7ip-lzar4ueb-764cc6a7" TargetMode="External"/><Relationship Id="rId216" Type="http://schemas.openxmlformats.org/officeDocument/2006/relationships/hyperlink" Target="file:///C:\Users\ADMIN\Desktop\Downloads\fihm5e-lv85yufy-bdbb6913.html" TargetMode="External"/><Relationship Id="rId423" Type="http://schemas.openxmlformats.org/officeDocument/2006/relationships/hyperlink" Target="file:///C:\Users\ADMIN\Desktop\Downloads\fij7ip-lt45ggxu-2a469e6e.html" TargetMode="External"/><Relationship Id="rId1053" Type="http://schemas.openxmlformats.org/officeDocument/2006/relationships/hyperlink" Target="file:///C:\Users\ADMIN\Desktop\Downloads\f11wg2-ly59mfwx-d0203d39.html" TargetMode="External"/><Relationship Id="rId1260" Type="http://schemas.openxmlformats.org/officeDocument/2006/relationships/hyperlink" Target="Downloads\ejxg0r-lxh0je8k-27e8f890.html" TargetMode="External"/><Relationship Id="rId2104" Type="http://schemas.openxmlformats.org/officeDocument/2006/relationships/hyperlink" Target="https://data.thienkhoi.com/Hang/Detail/6hianw-lz85l4fe-cb4b8587" TargetMode="External"/><Relationship Id="rId630" Type="http://schemas.openxmlformats.org/officeDocument/2006/relationships/hyperlink" Target="file:///C:\Users\ADMIN\Desktop\Downloads\exa2rd-lynulesh-dc3877c6.html" TargetMode="External"/><Relationship Id="rId2311" Type="http://schemas.openxmlformats.org/officeDocument/2006/relationships/hyperlink" Target="Downloads/g8jbe1-lz9jy0pq-b660da39.html" TargetMode="External"/><Relationship Id="rId1120" Type="http://schemas.openxmlformats.org/officeDocument/2006/relationships/hyperlink" Target="file:///C:\Users\ADMIN\Desktop\Downloads\g8jbe1-lxvlmpqu-e1263e59.html" TargetMode="External"/><Relationship Id="rId1937" Type="http://schemas.openxmlformats.org/officeDocument/2006/relationships/hyperlink" Target="file:///C:\Users\ADMIN\Desktop\Downloads\fiihb2-lz3jays0-41e5c989.html" TargetMode="External"/><Relationship Id="rId280" Type="http://schemas.openxmlformats.org/officeDocument/2006/relationships/hyperlink" Target="Downloads\cw9oss-lunvmgdo-fd285ff7.html" TargetMode="External"/><Relationship Id="rId140" Type="http://schemas.openxmlformats.org/officeDocument/2006/relationships/hyperlink" Target="Downloads/fef33f-lw0fvtch-c0919ec8.html" TargetMode="External"/><Relationship Id="rId6" Type="http://schemas.openxmlformats.org/officeDocument/2006/relationships/hyperlink" Target="https://data.thienkhoi.com/Hang/Detail/6hianw-lxlwziqh-83dc98ed" TargetMode="External"/><Relationship Id="rId957" Type="http://schemas.openxmlformats.org/officeDocument/2006/relationships/hyperlink" Target="file:///C:\Users\ADMIN\Desktop\Downloads\f753m6-ltr4fyha-d22a32df.html" TargetMode="External"/><Relationship Id="rId1587" Type="http://schemas.openxmlformats.org/officeDocument/2006/relationships/hyperlink" Target="file:///C:\Users\ADMIN\Desktop\Downloads\ex5406-lugstco5-c491c450.html" TargetMode="External"/><Relationship Id="rId1794" Type="http://schemas.openxmlformats.org/officeDocument/2006/relationships/hyperlink" Target="https://data.thienkhoi.com/Hang/Detail/f5eyh6-lwlxhtdp-2af87570" TargetMode="External"/><Relationship Id="rId2638" Type="http://schemas.openxmlformats.org/officeDocument/2006/relationships/hyperlink" Target="Downloads/f1flw6-lzc3g8ye-2bdb6a0c.html" TargetMode="External"/><Relationship Id="rId86" Type="http://schemas.openxmlformats.org/officeDocument/2006/relationships/hyperlink" Target="file:///C:\Users\ADMIN\Desktop\Downloads\f04g19-lyl2z28y-ce3f8c08.html" TargetMode="External"/><Relationship Id="rId817" Type="http://schemas.openxmlformats.org/officeDocument/2006/relationships/hyperlink" Target="Downloads\ewqa9y-lys5b1ri-50bac061.html" TargetMode="External"/><Relationship Id="rId1447" Type="http://schemas.openxmlformats.org/officeDocument/2006/relationships/hyperlink" Target="file:///C:\Users\ADMIN\Desktop\Downloads\fgfx7c-lvyuy5r5-f0a6b5e7.html" TargetMode="External"/><Relationship Id="rId1654" Type="http://schemas.openxmlformats.org/officeDocument/2006/relationships/hyperlink" Target="file:///C:\Users\ADMIN\Desktop\Downloads\f06c2q-lyvbbsg2-1b6c8c5b.html" TargetMode="External"/><Relationship Id="rId1861" Type="http://schemas.openxmlformats.org/officeDocument/2006/relationships/hyperlink" Target="file:///C:\Users\ADMIN\Desktop\Downloads\fi1y4q-lz2us99x-b1a088cd.html" TargetMode="External"/><Relationship Id="rId1307" Type="http://schemas.openxmlformats.org/officeDocument/2006/relationships/hyperlink" Target="file:///C:\Users\ADMIN\Desktop\Downloads\ejxg0r-lx92amlu-67300328.html" TargetMode="External"/><Relationship Id="rId1514" Type="http://schemas.openxmlformats.org/officeDocument/2006/relationships/hyperlink" Target="file:///C:\Users\ADMIN\Desktop\Downloads\ezbi8a-lvhkb9zb-5414e32f.html" TargetMode="External"/><Relationship Id="rId1721" Type="http://schemas.openxmlformats.org/officeDocument/2006/relationships/hyperlink" Target="file:///C:\Users\ADMIN\Desktop\Downloads\fgq80w-lyy6t6y2-6a68ee18.html" TargetMode="External"/><Relationship Id="rId13" Type="http://schemas.openxmlformats.org/officeDocument/2006/relationships/hyperlink" Target="file:///C:\Users\ADMIN\Desktop\Downloads\6hianw-lxybi1a9-e6ae77d.html" TargetMode="External"/><Relationship Id="rId2288" Type="http://schemas.openxmlformats.org/officeDocument/2006/relationships/hyperlink" Target="https://data.thienkhoi.com/Hang/Detail/g8jbe1-lz97d3iu-4abb8d59" TargetMode="External"/><Relationship Id="rId2495" Type="http://schemas.openxmlformats.org/officeDocument/2006/relationships/hyperlink" Target="Downloads/6hianw-lzay9vor-a015f140.html" TargetMode="External"/><Relationship Id="rId467" Type="http://schemas.openxmlformats.org/officeDocument/2006/relationships/hyperlink" Target="file:///C:\Users\ADMIN\Desktop\Downloads\0917015379-1704776479276-9435525d.html" TargetMode="External"/><Relationship Id="rId1097" Type="http://schemas.openxmlformats.org/officeDocument/2006/relationships/hyperlink" Target="file:///C:\Users\ADMIN\Desktop\Downloads\f1fmhi-lxzzt64v-aa911604.html" TargetMode="External"/><Relationship Id="rId2148" Type="http://schemas.openxmlformats.org/officeDocument/2006/relationships/hyperlink" Target="file:///C:\Users\ADMIN\Desktop\Downloads\f06c2q-lz80pseo-80f9b1ae.html" TargetMode="External"/><Relationship Id="rId674" Type="http://schemas.openxmlformats.org/officeDocument/2006/relationships/hyperlink" Target="file:///C:\Users\ADMIN\Desktop\Downloads\fi6qeo-lrrfajao-3424bfeb.html" TargetMode="External"/><Relationship Id="rId881" Type="http://schemas.openxmlformats.org/officeDocument/2006/relationships/hyperlink" Target="file:///C:\Users\ADMIN\Desktop\Downloads\f1flw6-lyjnvxgz-3cc9a533.html" TargetMode="External"/><Relationship Id="rId2355" Type="http://schemas.openxmlformats.org/officeDocument/2006/relationships/hyperlink" Target="HANG\KHACH\nhapho\TK-22340D.html" TargetMode="External"/><Relationship Id="rId2562" Type="http://schemas.openxmlformats.org/officeDocument/2006/relationships/hyperlink" Target="https://data.thienkhoi.com/Hang/Detail/ezmk1b-lzct5top-aa660933" TargetMode="External"/><Relationship Id="rId327" Type="http://schemas.openxmlformats.org/officeDocument/2006/relationships/hyperlink" Target="file:///C:\Users\ADMIN\Desktop\Downloads\d4iov9-lu3w0fs5-915c3d30.html" TargetMode="External"/><Relationship Id="rId534" Type="http://schemas.openxmlformats.org/officeDocument/2006/relationships/hyperlink" Target="file:///C:\Users\ADMIN\Desktop\Downloads\ejxg0r-lymntf04-d7fc4ba5.html" TargetMode="External"/><Relationship Id="rId741" Type="http://schemas.openxmlformats.org/officeDocument/2006/relationships/hyperlink" Target="file:///C:\Users\ADMIN\Desktop\Downloads\f68z0l-lx3ecrg8-10ac079e.html" TargetMode="External"/><Relationship Id="rId1164" Type="http://schemas.openxmlformats.org/officeDocument/2006/relationships/hyperlink" Target="file:///C:\Users\ADMIN\Desktop\Downloads\exuljb-lxsitd9k-df38e451.html" TargetMode="External"/><Relationship Id="rId1371" Type="http://schemas.openxmlformats.org/officeDocument/2006/relationships/hyperlink" Target="file:///C:\Users\ADMIN\Desktop\Downloads\ewwsrg-lwnab42w-f22bf0b1.html" TargetMode="External"/><Relationship Id="rId2008" Type="http://schemas.openxmlformats.org/officeDocument/2006/relationships/hyperlink" Target="file:///C:\Users\ADMIN\Desktop\Downloads\ez29o4-lz517mjz-a4865e35.html" TargetMode="External"/><Relationship Id="rId2215" Type="http://schemas.openxmlformats.org/officeDocument/2006/relationships/hyperlink" Target="HANG/KHACH/nhapho/TK-C2A7CD.html" TargetMode="External"/><Relationship Id="rId2422" Type="http://schemas.openxmlformats.org/officeDocument/2006/relationships/hyperlink" Target="https://data.thienkhoi.com/Hang/Detail/f1fmhi-lzb6gjlm-90850386" TargetMode="External"/><Relationship Id="rId601" Type="http://schemas.openxmlformats.org/officeDocument/2006/relationships/hyperlink" Target="file:///C:\Users\ADMIN\Desktop\Downloads\f12r5s-lyolauhe-3ef8560.html" TargetMode="External"/><Relationship Id="rId1024" Type="http://schemas.openxmlformats.org/officeDocument/2006/relationships/hyperlink" Target="file:///C:\Users\ADMIN\Desktop\Downloads\f0gq2s-ly9u7h5r-1599ff9d.html" TargetMode="External"/><Relationship Id="rId1231" Type="http://schemas.openxmlformats.org/officeDocument/2006/relationships/hyperlink" Target="file:///C:\Users\ADMIN\Desktop\Downloads\expwft-lxif2e19-4d2b1cf2.html" TargetMode="External"/><Relationship Id="rId184" Type="http://schemas.openxmlformats.org/officeDocument/2006/relationships/hyperlink" Target="file:///C:\Users\ADMIN\Desktop\Downloads\5y6thz-lvnbk7gn-9df7d3.html" TargetMode="External"/><Relationship Id="rId391" Type="http://schemas.openxmlformats.org/officeDocument/2006/relationships/hyperlink" Target="file:///C:\Users\ADMIN\Desktop\Downloads\exjeg2-ltfyhf9z-24c61405.html" TargetMode="External"/><Relationship Id="rId1908" Type="http://schemas.openxmlformats.org/officeDocument/2006/relationships/hyperlink" Target="file:///C:\Users\ADMIN\Desktop\Downloads\ex8kj0-ltie7v2l-a76ec053.html" TargetMode="External"/><Relationship Id="rId2072" Type="http://schemas.openxmlformats.org/officeDocument/2006/relationships/hyperlink" Target="https://data.thienkhoi.com/Hang/Detail/f0u113-lz6pxk7x-ed7560cb" TargetMode="External"/><Relationship Id="rId251" Type="http://schemas.openxmlformats.org/officeDocument/2006/relationships/hyperlink" Target="file:///C:\Users\ADMIN\Desktop\Downloads\fnwkdz-lus8j9hj-465f095b.html" TargetMode="External"/><Relationship Id="rId111" Type="http://schemas.openxmlformats.org/officeDocument/2006/relationships/hyperlink" Target="Downloads\gbleh3-lw8t4cyi-e831c8c7.html" TargetMode="External"/><Relationship Id="rId1698" Type="http://schemas.openxmlformats.org/officeDocument/2006/relationships/hyperlink" Target="Downloads\f1fc71-lywioy64-69b68721.html" TargetMode="External"/><Relationship Id="rId928" Type="http://schemas.openxmlformats.org/officeDocument/2006/relationships/hyperlink" Target="file:///C:\Users\ADMIN\Desktop\Downloads\ex5406-ltcfgtob-ffbd1cd3.html" TargetMode="External"/><Relationship Id="rId1558" Type="http://schemas.openxmlformats.org/officeDocument/2006/relationships/hyperlink" Target="file:///C:\Users\ADMIN\Desktop\Downloads\gayxn2-lus98wu2-fb2eb1a0.html" TargetMode="External"/><Relationship Id="rId1765" Type="http://schemas.openxmlformats.org/officeDocument/2006/relationships/hyperlink" Target="file:///C:\Users\ADMIN\Desktop\Downloads\6hianw-lyzkly8g-8d644ab2.html" TargetMode="External"/><Relationship Id="rId2609" Type="http://schemas.openxmlformats.org/officeDocument/2006/relationships/hyperlink" Target="Downloads/fef33f-lzckm67p-ea71c8d6.html" TargetMode="External"/><Relationship Id="rId57" Type="http://schemas.openxmlformats.org/officeDocument/2006/relationships/hyperlink" Target="Downloads\fitil1-lwgec51l-97a9e3c0.html" TargetMode="External"/><Relationship Id="rId1418" Type="http://schemas.openxmlformats.org/officeDocument/2006/relationships/hyperlink" Target="file:///C:\Users\ADMIN\Desktop\Downloads\exk52m-lwcxzwjm-2d2944b2.html" TargetMode="External"/><Relationship Id="rId1972" Type="http://schemas.openxmlformats.org/officeDocument/2006/relationships/hyperlink" Target="https://data.thienkhoi.com/Hang/Detail/fgq80w-lz5jx90d-3cc0e450" TargetMode="External"/><Relationship Id="rId1625" Type="http://schemas.openxmlformats.org/officeDocument/2006/relationships/hyperlink" Target="file:///C:\Users\ADMIN\Desktop\Downloads\f75bor-lyty75w2-982d3631.html" TargetMode="External"/><Relationship Id="rId1832" Type="http://schemas.openxmlformats.org/officeDocument/2006/relationships/hyperlink" Target="file:///C:\Users\ADMIN\Desktop\Downloads\ezbi8a-lz0sso2l-7c755570.html" TargetMode="External"/><Relationship Id="rId2399" Type="http://schemas.openxmlformats.org/officeDocument/2006/relationships/hyperlink" Target="HANG/KHACH/nhapho/TK-BAC061.html" TargetMode="External"/><Relationship Id="rId578" Type="http://schemas.openxmlformats.org/officeDocument/2006/relationships/hyperlink" Target="file:///C:\Users\ADMIN\Desktop\Downloads\exmk7w-lypm5f7b-25190320.html" TargetMode="External"/><Relationship Id="rId785" Type="http://schemas.openxmlformats.org/officeDocument/2006/relationships/hyperlink" Target="file:///C:\Users\ADMIN\Desktop\Downloads\f1p3q4-lwsqx36t-c4da7f6a.html" TargetMode="External"/><Relationship Id="rId992" Type="http://schemas.openxmlformats.org/officeDocument/2006/relationships/hyperlink" Target="Downloads/fm29v5-lugztz41-412e2939.html" TargetMode="External"/><Relationship Id="rId2259" Type="http://schemas.openxmlformats.org/officeDocument/2006/relationships/hyperlink" Target="https://data.thienkhoi.com/Hang/Detail/gc1v5b-lz9sh6yk-b8eb6fff" TargetMode="External"/><Relationship Id="rId2466" Type="http://schemas.openxmlformats.org/officeDocument/2006/relationships/hyperlink" Target="Downloads/f1fc71-lzb8ee8g-18567f5f.html" TargetMode="External"/><Relationship Id="rId438" Type="http://schemas.openxmlformats.org/officeDocument/2006/relationships/hyperlink" Target="file:///C:\Users\ADMIN\Desktop\Downloads\g40zec-lswnqxfd-8787fa90.html" TargetMode="External"/><Relationship Id="rId645" Type="http://schemas.openxmlformats.org/officeDocument/2006/relationships/hyperlink" Target="file:///C:\Users\ADMIN\Desktop\Downloads\f0gq2s-lrep74wf-1901c2b5.html" TargetMode="External"/><Relationship Id="rId852" Type="http://schemas.openxmlformats.org/officeDocument/2006/relationships/hyperlink" Target="file:///C:\Users\ADMIN\Desktop\Downloads\eyu2mq-lyqsbpew-df62cb39.html" TargetMode="External"/><Relationship Id="rId1068" Type="http://schemas.openxmlformats.org/officeDocument/2006/relationships/hyperlink" Target="file:///C:\Users\ADMIN\Desktop\Downloads\gayxn2-ly329m0f-c038fc7.html" TargetMode="External"/><Relationship Id="rId1275" Type="http://schemas.openxmlformats.org/officeDocument/2006/relationships/hyperlink" Target="file:///C:\Users\ADMIN\Desktop\Downloads\6hianw-lxd5ktup-c6e74c22.html" TargetMode="External"/><Relationship Id="rId1482" Type="http://schemas.openxmlformats.org/officeDocument/2006/relationships/hyperlink" Target="file:///C:\Users\ADMIN\Desktop\Downloads\f1flw6-lvrjp731-b1f06685.html" TargetMode="External"/><Relationship Id="rId2119" Type="http://schemas.openxmlformats.org/officeDocument/2006/relationships/hyperlink" Target="https://data.thienkhoi.com/Hang/Detail/fm29v5-lz7vn28v-7b384c9a" TargetMode="External"/><Relationship Id="rId2326" Type="http://schemas.openxmlformats.org/officeDocument/2006/relationships/hyperlink" Target="Downloads\5js71x-lz98gqze-8e0e44f.html" TargetMode="External"/><Relationship Id="rId2533" Type="http://schemas.openxmlformats.org/officeDocument/2006/relationships/hyperlink" Target="HANG\KHACH\nhapho\TK-67DCD5.html" TargetMode="External"/><Relationship Id="rId505" Type="http://schemas.openxmlformats.org/officeDocument/2006/relationships/hyperlink" Target="file:///C:\Users\ADMIN\Desktop\Downloads\5y6thz-lvkuvx6m-618c55e2.html" TargetMode="External"/><Relationship Id="rId712" Type="http://schemas.openxmlformats.org/officeDocument/2006/relationships/hyperlink" Target="file:///C:\Users\ADMIN\Desktop\Downloads\0768688865-1703306341068-7095d820.html" TargetMode="External"/><Relationship Id="rId1135" Type="http://schemas.openxmlformats.org/officeDocument/2006/relationships/hyperlink" Target="Downloads\5vioks-lxwrouv0-57fe8bce.html" TargetMode="External"/><Relationship Id="rId1342" Type="http://schemas.openxmlformats.org/officeDocument/2006/relationships/hyperlink" Target="file:///C:\Users\ADMIN\Desktop\Downloads\f0jakc-lwyorttz-5188ea29.html" TargetMode="External"/><Relationship Id="rId1202" Type="http://schemas.openxmlformats.org/officeDocument/2006/relationships/hyperlink" Target="Downloads/fef33f-lxnfczzv-c0b997a.html" TargetMode="External"/><Relationship Id="rId2600" Type="http://schemas.openxmlformats.org/officeDocument/2006/relationships/hyperlink" Target="https://data.thienkhoi.com/Hang/Detail/f1fmhi-lzc2rkqq-23318b2a" TargetMode="External"/><Relationship Id="rId295" Type="http://schemas.openxmlformats.org/officeDocument/2006/relationships/hyperlink" Target="Downloads/5vofnb-lugsm9sm-37cc07de.html" TargetMode="External"/><Relationship Id="rId2183" Type="http://schemas.openxmlformats.org/officeDocument/2006/relationships/hyperlink" Target="Downloads/f7d8d995-a2f3-4f4b-a1b5-2ffd832ad67b.html" TargetMode="External"/><Relationship Id="rId2390" Type="http://schemas.openxmlformats.org/officeDocument/2006/relationships/hyperlink" Target="HANG\KHACH\nhapho\TK-1471A6.html" TargetMode="External"/><Relationship Id="rId155" Type="http://schemas.openxmlformats.org/officeDocument/2006/relationships/hyperlink" Target="file:///C:\Users\ADMIN\Desktop\Downloads\ex7awb-lvvu4k5p-ea5e411e.html" TargetMode="External"/><Relationship Id="rId362" Type="http://schemas.openxmlformats.org/officeDocument/2006/relationships/hyperlink" Target="file:///C:\Users\ADMIN\Desktop\Downloads\5zwasp-ltwfksco-3097e7b8.html" TargetMode="External"/><Relationship Id="rId2043" Type="http://schemas.openxmlformats.org/officeDocument/2006/relationships/hyperlink" Target="file:///C:\Users\ADMIN\Desktop\Downloads\5vofnb-lz6ho9zt-ec6d1f4.html" TargetMode="External"/><Relationship Id="rId2250" Type="http://schemas.openxmlformats.org/officeDocument/2006/relationships/hyperlink" Target="HANG/KHACH/nhapho/TK-CA4C1F.html" TargetMode="External"/><Relationship Id="rId222" Type="http://schemas.openxmlformats.org/officeDocument/2006/relationships/hyperlink" Target="file:///C:\Users\ADMIN\Desktop\Downloads\gayxn2-lv9es0sz-8e7b8aa0.html" TargetMode="External"/><Relationship Id="rId2110" Type="http://schemas.openxmlformats.org/officeDocument/2006/relationships/hyperlink" Target="https://data.thienkhoi.com/Hang/Detail/ejxg0r-lz8001f7-3519e5e1" TargetMode="External"/><Relationship Id="rId1669" Type="http://schemas.openxmlformats.org/officeDocument/2006/relationships/hyperlink" Target="file:///C:\Users\ADMIN\Desktop\Downloads\eyu2mq-lyx3829x-f1817b19.html" TargetMode="External"/><Relationship Id="rId1876" Type="http://schemas.openxmlformats.org/officeDocument/2006/relationships/hyperlink" Target="file:///C:\Users\ADMIN\Desktop\Downloads\f753m6-lz2hchcd-c90a7515.html" TargetMode="External"/><Relationship Id="rId1529" Type="http://schemas.openxmlformats.org/officeDocument/2006/relationships/hyperlink" Target="file:///C:\Users\ADMIN\Desktop\Downloads\ejxg0r-lv9a03jz-9bca1c04.html" TargetMode="External"/><Relationship Id="rId1736" Type="http://schemas.openxmlformats.org/officeDocument/2006/relationships/hyperlink" Target="file:///C:\Users\ADMIN\Desktop\Downloads\g15a8r-lyy2va2k-bb162d9a.html" TargetMode="External"/><Relationship Id="rId1943" Type="http://schemas.openxmlformats.org/officeDocument/2006/relationships/hyperlink" Target="file:///C:\Users\ADMIN\Desktop\Downloads\fef33f-lz3is9w2-4f0e9b69.html" TargetMode="External"/><Relationship Id="rId28" Type="http://schemas.openxmlformats.org/officeDocument/2006/relationships/hyperlink" Target="file:///C:\Users\ADMIN\Desktop\Downloads\ea0e011b-13fa-4e53-9a1a-78e5075748d2.html" TargetMode="External"/><Relationship Id="rId1803" Type="http://schemas.openxmlformats.org/officeDocument/2006/relationships/hyperlink" Target="Downloads/f3hvkm-lvoz1m3h-26d37b1f.html" TargetMode="External"/><Relationship Id="rId689" Type="http://schemas.openxmlformats.org/officeDocument/2006/relationships/hyperlink" Target="file:///C:\Users\ADMIN\Desktop\Downloads\gc79kb-lsefwk9d-3a3d5392.html" TargetMode="External"/><Relationship Id="rId896" Type="http://schemas.openxmlformats.org/officeDocument/2006/relationships/hyperlink" Target="file:///C:\Users\ADMIN\Desktop\Downloads\f0u113-lyjgwi2k-d73f88eb.html" TargetMode="External"/><Relationship Id="rId2577" Type="http://schemas.openxmlformats.org/officeDocument/2006/relationships/hyperlink" Target="https://data.thienkhoi.com/Hang/Detail/g10hh3-lzcfe2ka-cb9a2052" TargetMode="External"/><Relationship Id="rId549" Type="http://schemas.openxmlformats.org/officeDocument/2006/relationships/hyperlink" Target="file:///C:\Users\ADMIN\Desktop\Downloads\g8jzqt-lyme5fzg-49a71567.html" TargetMode="External"/><Relationship Id="rId756" Type="http://schemas.openxmlformats.org/officeDocument/2006/relationships/hyperlink" Target="https://data.thienkhoi.com/Hang/Detail/60jauf-lwvkniv9-12bc942b" TargetMode="External"/><Relationship Id="rId1179" Type="http://schemas.openxmlformats.org/officeDocument/2006/relationships/hyperlink" Target="file:///C:\Users\ADMIN\Desktop\Downloads\d4iov9-lxos9bsc-864e212b.html" TargetMode="External"/><Relationship Id="rId1386" Type="http://schemas.openxmlformats.org/officeDocument/2006/relationships/hyperlink" Target="file:///C:\Users\ADMIN\Desktop\Downloads\dzxv0g-lwn1qspj-63feb4a8.html" TargetMode="External"/><Relationship Id="rId1593" Type="http://schemas.openxmlformats.org/officeDocument/2006/relationships/hyperlink" Target="file:///C:\Users\ADMIN\Desktop\Downloads\g10hh3-luc5ayon-451fc843.html" TargetMode="External"/><Relationship Id="rId2437" Type="http://schemas.openxmlformats.org/officeDocument/2006/relationships/hyperlink" Target="https://data.thienkhoi.com/Hang/Detail/f56m97-lzazsfyl-130a273b" TargetMode="External"/><Relationship Id="rId409" Type="http://schemas.openxmlformats.org/officeDocument/2006/relationships/hyperlink" Target="file:///C:\Users\ADMIN\Desktop\Downloads\g4bhfi-lta0geo6-2292e052.html" TargetMode="External"/><Relationship Id="rId963" Type="http://schemas.openxmlformats.org/officeDocument/2006/relationships/hyperlink" Target="file:///C:\Users\ADMIN\Desktop\Downloads\fhpvdm-ltz8ojp3-dcdb7998.html" TargetMode="External"/><Relationship Id="rId1039" Type="http://schemas.openxmlformats.org/officeDocument/2006/relationships/hyperlink" Target="file:///C:\Users\ADMIN\Desktop\Downloads\f1fmhi-ly81r5d2-8d72e6d7.html" TargetMode="External"/><Relationship Id="rId1246" Type="http://schemas.openxmlformats.org/officeDocument/2006/relationships/hyperlink" Target="file:///C:\Users\ADMIN\Desktop\Downloads\fp57o7-lxk0k23w-773192bb.html" TargetMode="External"/><Relationship Id="rId2644" Type="http://schemas.openxmlformats.org/officeDocument/2006/relationships/hyperlink" Target="Downloads\ezmk1b-lzct5top-aa660933.html" TargetMode="External"/><Relationship Id="rId92" Type="http://schemas.openxmlformats.org/officeDocument/2006/relationships/hyperlink" Target="file:///C:\Users\ADMIN\Desktop\Downloads\dzxv0g-lykw3adn-b3c3074b.html" TargetMode="External"/><Relationship Id="rId616" Type="http://schemas.openxmlformats.org/officeDocument/2006/relationships/hyperlink" Target="file:///C:\Users\ADMIN\Desktop\Downloads\f073us-lyo5y5e7-1ebe24ea.html" TargetMode="External"/><Relationship Id="rId823" Type="http://schemas.openxmlformats.org/officeDocument/2006/relationships/hyperlink" Target="file:///C:\Users\ADMIN\Desktop\Downloads\g0dv1d-lys34nef-f6898332.html" TargetMode="External"/><Relationship Id="rId1453" Type="http://schemas.openxmlformats.org/officeDocument/2006/relationships/hyperlink" Target="file:///C:\Users\ADMIN\Desktop\Downloads\gbgx2x-lw0bammq-a9789f57.html" TargetMode="External"/><Relationship Id="rId1660" Type="http://schemas.openxmlformats.org/officeDocument/2006/relationships/hyperlink" Target="file:///C:\Users\ADMIN\Desktop\Downloads\gayxn2-lyv6uvyr-5cc639fd.html" TargetMode="External"/><Relationship Id="rId2504" Type="http://schemas.openxmlformats.org/officeDocument/2006/relationships/hyperlink" Target="Downloads/6hianw-lzarf6iw-1201016c.html" TargetMode="External"/><Relationship Id="rId1106" Type="http://schemas.openxmlformats.org/officeDocument/2006/relationships/hyperlink" Target="file:///C:\Users\ADMIN\Desktop\Downloads\gcm8le-lxx40asb-4e977eac.html" TargetMode="External"/><Relationship Id="rId1313" Type="http://schemas.openxmlformats.org/officeDocument/2006/relationships/hyperlink" Target="file:///C:\Users\ADMIN\Desktop\Downloads\fauvbr-lx5nvl7s-3f3731be.html" TargetMode="External"/><Relationship Id="rId1520" Type="http://schemas.openxmlformats.org/officeDocument/2006/relationships/hyperlink" Target="file:///C:\Users\ADMIN\Desktop\Downloads\eykbrx-lvaz7yaz-7db24d3d.html" TargetMode="External"/><Relationship Id="rId199" Type="http://schemas.openxmlformats.org/officeDocument/2006/relationships/hyperlink" Target="file:///C:\Users\ADMIN\Desktop\Downloads\fitil1-lvhxm43x-9109a269.html" TargetMode="External"/><Relationship Id="rId2087" Type="http://schemas.openxmlformats.org/officeDocument/2006/relationships/hyperlink" Target="file:///C:\Users\ADMIN\Desktop\Downloads\fgq80w-lz6vspwm-71eabc55.html" TargetMode="External"/><Relationship Id="rId2294" Type="http://schemas.openxmlformats.org/officeDocument/2006/relationships/hyperlink" Target="Downloads/cv0svx-lz9xd917-86b28981.html" TargetMode="External"/><Relationship Id="rId266" Type="http://schemas.openxmlformats.org/officeDocument/2006/relationships/hyperlink" Target="file:///C:\Users\ADMIN\Desktop\Downloads\ewr4fd-luq9y9fg-7f3bff03.html" TargetMode="External"/><Relationship Id="rId473" Type="http://schemas.openxmlformats.org/officeDocument/2006/relationships/hyperlink" Target="file:///C:\Users\ADMIN\Desktop\Downloads\0762120891-1704163857631-14a262ba.html" TargetMode="External"/><Relationship Id="rId680" Type="http://schemas.openxmlformats.org/officeDocument/2006/relationships/hyperlink" Target="file:///C:\Users\ADMIN\Desktop\Downloads\fwmy0m-lrpq898q-aadf6856.html" TargetMode="External"/><Relationship Id="rId2154" Type="http://schemas.openxmlformats.org/officeDocument/2006/relationships/hyperlink" Target="file:///C:\Users\ADMIN\Desktop\Downloads\g63r4o-lz888xso-e49d294d.html" TargetMode="External"/><Relationship Id="rId2361" Type="http://schemas.openxmlformats.org/officeDocument/2006/relationships/hyperlink" Target="HANG\KHACH\nhapho\TK-39778B.html" TargetMode="External"/><Relationship Id="rId126" Type="http://schemas.openxmlformats.org/officeDocument/2006/relationships/hyperlink" Target="file:///C:\Users\ADMIN\Desktop\Downloads\g10hh3-lw65xdw4-be8948ab.html" TargetMode="External"/><Relationship Id="rId333" Type="http://schemas.openxmlformats.org/officeDocument/2006/relationships/hyperlink" Target="file:///C:\Users\ADMIN\Desktop\Downloads\fihm5e-lu6l00kq-a86211a7.html" TargetMode="External"/><Relationship Id="rId540" Type="http://schemas.openxmlformats.org/officeDocument/2006/relationships/hyperlink" Target="file:///C:\Users\ADMIN\Desktop\Downloads\cv0svx-lymgmi0l-36e301a9.html" TargetMode="External"/><Relationship Id="rId1170" Type="http://schemas.openxmlformats.org/officeDocument/2006/relationships/hyperlink" Target="file:///C:\Users\ADMIN\Desktop\Downloads\gc79kb-lxt2hxwe-32c4b7a0.html" TargetMode="External"/><Relationship Id="rId2014" Type="http://schemas.openxmlformats.org/officeDocument/2006/relationships/hyperlink" Target="file:///C:\Users\ADMIN\Desktop\Downloads\5zwasp-lz52p8p5-fe2d154e.html" TargetMode="External"/><Relationship Id="rId2221" Type="http://schemas.openxmlformats.org/officeDocument/2006/relationships/hyperlink" Target="HANG/KHACH/nhapho/TK-DC4DB6.html" TargetMode="External"/><Relationship Id="rId1030" Type="http://schemas.openxmlformats.org/officeDocument/2006/relationships/hyperlink" Target="Downloads\fij7ip-ly78tpca-ddbc1bd2.html" TargetMode="External"/><Relationship Id="rId400" Type="http://schemas.openxmlformats.org/officeDocument/2006/relationships/hyperlink" Target="Downloads\g8jbe1-ltczzqo7-1aa2bf55.html" TargetMode="External"/><Relationship Id="rId1987" Type="http://schemas.openxmlformats.org/officeDocument/2006/relationships/hyperlink" Target="https://data.thienkhoi.com/Hang/Detail/d82g3w-lz51se89-12f47dfd" TargetMode="External"/><Relationship Id="rId1847" Type="http://schemas.openxmlformats.org/officeDocument/2006/relationships/hyperlink" Target="file:///C:\Users\ADMIN\Desktop\Downloads\g4ribi-lz1ew2pl-6ea593aa.html" TargetMode="External"/><Relationship Id="rId1707" Type="http://schemas.openxmlformats.org/officeDocument/2006/relationships/hyperlink" Target="file:///C:\Users\ADMIN\Desktop\Downloads\g4ribi-lywcufr4-9f366045.html" TargetMode="External"/><Relationship Id="rId190" Type="http://schemas.openxmlformats.org/officeDocument/2006/relationships/hyperlink" Target="file:///C:\Users\ADMIN\Desktop\Downloads\d4iov9-lvkt1e9u-c179e8c4.html" TargetMode="External"/><Relationship Id="rId1914" Type="http://schemas.openxmlformats.org/officeDocument/2006/relationships/hyperlink" Target="file:///C:\Users\ADMIN\Desktop\Downloads\ezshng-lz4a0zyr-e82bba71.html" TargetMode="External"/><Relationship Id="rId867" Type="http://schemas.openxmlformats.org/officeDocument/2006/relationships/hyperlink" Target="file:///C:\Users\ADMIN\Desktop\Downloads\g8jbe1-lyk3m8by-548aad73.html" TargetMode="External"/><Relationship Id="rId1497" Type="http://schemas.openxmlformats.org/officeDocument/2006/relationships/hyperlink" Target="file:///C:\Users\ADMIN\Desktop\Downloads\fm29v5-lvq7xwhy-292db9cb.html" TargetMode="External"/><Relationship Id="rId2548" Type="http://schemas.openxmlformats.org/officeDocument/2006/relationships/hyperlink" Target="HANG/KHACH/nhapho/TK-B42399.html" TargetMode="External"/><Relationship Id="rId727" Type="http://schemas.openxmlformats.org/officeDocument/2006/relationships/hyperlink" Target="file:///C:\Users\ADMIN\Desktop\Downloads\f0skuo-lx76d18i-43d911c9.html" TargetMode="External"/><Relationship Id="rId934" Type="http://schemas.openxmlformats.org/officeDocument/2006/relationships/hyperlink" Target="file:///C:\Users\ADMIN\Desktop\Downloads\ech0lo-lte7az1f-73b85630.html" TargetMode="External"/><Relationship Id="rId1357" Type="http://schemas.openxmlformats.org/officeDocument/2006/relationships/hyperlink" Target="file:///C:\Users\ADMIN\Desktop\Downloads\exptfx-lwd276rg-a96f245e.html" TargetMode="External"/><Relationship Id="rId1564" Type="http://schemas.openxmlformats.org/officeDocument/2006/relationships/hyperlink" Target="file:///C:\Users\ADMIN\Desktop\Downloads\6hianw-luo55b3e-3570761a.html" TargetMode="External"/><Relationship Id="rId1771" Type="http://schemas.openxmlformats.org/officeDocument/2006/relationships/hyperlink" Target="file:///C:\Users\ADMIN\Desktop\Downloads\f753m6-lyzhoqwp-76bcc3e6.html" TargetMode="External"/><Relationship Id="rId2408" Type="http://schemas.openxmlformats.org/officeDocument/2006/relationships/hyperlink" Target="https://data.thienkhoi.com/Hang/Detail/cw9oss-lzb8tb0q-94637680" TargetMode="External"/><Relationship Id="rId2615" Type="http://schemas.openxmlformats.org/officeDocument/2006/relationships/hyperlink" Target="Downloads/f0i68s-lzcg19w7-431a83fb.html" TargetMode="External"/><Relationship Id="rId63" Type="http://schemas.openxmlformats.org/officeDocument/2006/relationships/hyperlink" Target="file:///C:\Users\ADMIN\Desktop\Downloads\fi1y4q-lykaul0v-47cfdfe4.html" TargetMode="External"/><Relationship Id="rId1217" Type="http://schemas.openxmlformats.org/officeDocument/2006/relationships/hyperlink" Target="Downloads\e1em9a-lxldmfcs-62a3937f.html" TargetMode="External"/><Relationship Id="rId1424" Type="http://schemas.openxmlformats.org/officeDocument/2006/relationships/hyperlink" Target="file:///C:\Users\ADMIN\Desktop\Downloads\exh94s-lw7xz1tm-73729aa9.html" TargetMode="External"/><Relationship Id="rId1631" Type="http://schemas.openxmlformats.org/officeDocument/2006/relationships/hyperlink" Target="file:///C:\Users\ADMIN\Desktop\Downloads\f3hvkm-lytunfjg-5f2765e6.html" TargetMode="External"/><Relationship Id="rId2198" Type="http://schemas.openxmlformats.org/officeDocument/2006/relationships/hyperlink" Target="HANG/KHACH/nhapho/TK-61502C.html" TargetMode="External"/><Relationship Id="rId377" Type="http://schemas.openxmlformats.org/officeDocument/2006/relationships/hyperlink" Target="file:///C:\Users\ADMIN\Desktop\Downloads\gayxn2-lto82lw7-29bf6bbc.html" TargetMode="External"/><Relationship Id="rId584" Type="http://schemas.openxmlformats.org/officeDocument/2006/relationships/hyperlink" Target="Downloads\exk52m-lyphv4d3-b2ee0504.html" TargetMode="External"/><Relationship Id="rId2058" Type="http://schemas.openxmlformats.org/officeDocument/2006/relationships/hyperlink" Target="https://data.thienkhoi.com/Hang/Detail/g40zec-ly864kqq-f6e4c36" TargetMode="External"/><Relationship Id="rId2265" Type="http://schemas.openxmlformats.org/officeDocument/2006/relationships/hyperlink" Target="https://data.thienkhoi.com/Hang/Detail/cw9oss-lz9pbi6s-5bdabc34" TargetMode="External"/><Relationship Id="rId237" Type="http://schemas.openxmlformats.org/officeDocument/2006/relationships/hyperlink" Target="file:///C:\Users\ADMIN\Desktop\Downloads\fexc3r-lv2a7dko-ace2ba10.html" TargetMode="External"/><Relationship Id="rId791" Type="http://schemas.openxmlformats.org/officeDocument/2006/relationships/hyperlink" Target="file:///C:\Users\ADMIN\Desktop\Downloads\5y6thz-lysqybpb-f28fc0df.html" TargetMode="External"/><Relationship Id="rId1074" Type="http://schemas.openxmlformats.org/officeDocument/2006/relationships/hyperlink" Target="Downloads\gayxn2-ly0wuqd3-1bacaaea.html" TargetMode="External"/><Relationship Id="rId2472" Type="http://schemas.openxmlformats.org/officeDocument/2006/relationships/hyperlink" Target="Downloads/f1fmhi-lzb7zfth-f4fd30c6.html" TargetMode="External"/><Relationship Id="rId444" Type="http://schemas.openxmlformats.org/officeDocument/2006/relationships/hyperlink" Target="file:///C:\Users\ADMIN\Desktop\Downloads\5s2skc-lrytqp35-49f12af2.html" TargetMode="External"/><Relationship Id="rId651" Type="http://schemas.openxmlformats.org/officeDocument/2006/relationships/hyperlink" Target="file:///C:\Users\ADMIN\Desktop\Downloads\0947143223-1704815041686-a1f7bc56.html" TargetMode="External"/><Relationship Id="rId1281" Type="http://schemas.openxmlformats.org/officeDocument/2006/relationships/hyperlink" Target="file:///C:\Users\ADMIN\Desktop\Downloads\dvuwb1-lxecpg7n-c4c0f6ed.html" TargetMode="External"/><Relationship Id="rId2125" Type="http://schemas.openxmlformats.org/officeDocument/2006/relationships/hyperlink" Target="https://data.thienkhoi.com/Hang/Detail/fetkr6-lz7qewch-6e97bd0e" TargetMode="External"/><Relationship Id="rId2332" Type="http://schemas.openxmlformats.org/officeDocument/2006/relationships/hyperlink" Target="HANG/KHACH/nhapho/TK-B6D9AE.html" TargetMode="External"/><Relationship Id="rId304" Type="http://schemas.openxmlformats.org/officeDocument/2006/relationships/hyperlink" Target="file:///C:\Users\ADMIN\Desktop\Downloads\fhg0xm-lubapbgm-9dd555ea.html" TargetMode="External"/><Relationship Id="rId511" Type="http://schemas.openxmlformats.org/officeDocument/2006/relationships/hyperlink" Target="file:///C:\Users\ADMIN\Desktop\Downloads\g15a8r-lwlzpic2-4ade5d46.html" TargetMode="External"/><Relationship Id="rId1141" Type="http://schemas.openxmlformats.org/officeDocument/2006/relationships/hyperlink" Target="file:///C:\Users\ADMIN\Desktop\Downloads\ev0gfj-lxtuh66a-76f14847.html" TargetMode="External"/><Relationship Id="rId1001" Type="http://schemas.openxmlformats.org/officeDocument/2006/relationships/hyperlink" Target="file:///C:\Users\ADMIN\Desktop\Downloads\gayxn2-lszkbys0-eb584d9f.html" TargetMode="External"/><Relationship Id="rId1958" Type="http://schemas.openxmlformats.org/officeDocument/2006/relationships/hyperlink" Target="https://data.thienkhoi.com/Hang/Detail/fg5h54-lz6e7epw-af87219b" TargetMode="External"/><Relationship Id="rId1818" Type="http://schemas.openxmlformats.org/officeDocument/2006/relationships/hyperlink" Target="Downloads/ff7wrz-lz170p7c-2e56c4da.html" TargetMode="External"/><Relationship Id="rId161" Type="http://schemas.openxmlformats.org/officeDocument/2006/relationships/hyperlink" Target="file:///C:\Users\ADMIN\Desktop\Downloads\bp045g-lvw9gm3g-ad43884e.html" TargetMode="External"/><Relationship Id="rId978" Type="http://schemas.openxmlformats.org/officeDocument/2006/relationships/hyperlink" Target="Downloads/eor0jy-lts0yfm4-6145067f.html" TargetMode="External"/><Relationship Id="rId2659" Type="http://schemas.openxmlformats.org/officeDocument/2006/relationships/hyperlink" Target="HANG/KHACH/nhapho/TK-D4DCA6.html" TargetMode="External"/><Relationship Id="rId838" Type="http://schemas.openxmlformats.org/officeDocument/2006/relationships/hyperlink" Target="file:///C:\Users\ADMIN\Desktop\Downloads\fcmi2f-lyr2iffv-87c447b0.html" TargetMode="External"/><Relationship Id="rId1468" Type="http://schemas.openxmlformats.org/officeDocument/2006/relationships/hyperlink" Target="file:///C:\Users\ADMIN\Desktop\Downloads\f68z0l-lvvss9b1-d8dbfc61.html" TargetMode="External"/><Relationship Id="rId1675" Type="http://schemas.openxmlformats.org/officeDocument/2006/relationships/hyperlink" Target="file:///C:\Users\ADMIN\Desktop\Downloads\f139q8-lywvurbc-932e4d06.html" TargetMode="External"/><Relationship Id="rId1882" Type="http://schemas.openxmlformats.org/officeDocument/2006/relationships/hyperlink" Target="file:///C:\Users\ADMIN\Desktop\Downloads\f3hvkm-lz26v08x-5084abc2.html" TargetMode="External"/><Relationship Id="rId2519" Type="http://schemas.openxmlformats.org/officeDocument/2006/relationships/hyperlink" Target="HANG/KHACH/nhapho/TK-9AD603.html" TargetMode="External"/><Relationship Id="rId1328" Type="http://schemas.openxmlformats.org/officeDocument/2006/relationships/hyperlink" Target="file:///C:\Users\ADMIN\Desktop\Downloads\ff7wrz-lx2kiqvd-27f446f.html" TargetMode="External"/><Relationship Id="rId1535" Type="http://schemas.openxmlformats.org/officeDocument/2006/relationships/hyperlink" Target="file:///C:\Users\ADMIN\Desktop\Downloads\6hianw-lv39sz4k-be9707e3.html" TargetMode="External"/><Relationship Id="rId905" Type="http://schemas.openxmlformats.org/officeDocument/2006/relationships/hyperlink" Target="file:///C:\Users\ADMIN\Desktop\Downloads\f0jakc-lt6mfz18-24976d53.html" TargetMode="External"/><Relationship Id="rId1742" Type="http://schemas.openxmlformats.org/officeDocument/2006/relationships/hyperlink" Target="file:///C:\Users\ADMIN\Desktop\Downloads\fhgko8-lyxyhwcd-af41c32d.html" TargetMode="External"/><Relationship Id="rId34" Type="http://schemas.openxmlformats.org/officeDocument/2006/relationships/hyperlink" Target="file:///C:\Users\ADMIN\Desktop\Downloads\ech0lo-lwpxj5ds-cd3e101b.html" TargetMode="External"/><Relationship Id="rId1602" Type="http://schemas.openxmlformats.org/officeDocument/2006/relationships/hyperlink" Target="file:///C:\Users\ADMIN\Desktop\Downloads\ex7awb-lu98u60w-21049c9f.html" TargetMode="External"/><Relationship Id="rId488" Type="http://schemas.openxmlformats.org/officeDocument/2006/relationships/hyperlink" Target="file:///C:\Users\ADMIN\Desktop\Downloads\0973221018-1703728706751-13b027af.html" TargetMode="External"/><Relationship Id="rId695" Type="http://schemas.openxmlformats.org/officeDocument/2006/relationships/hyperlink" Target="file:///C:\Users\ADMIN\Desktop\Downloads\5s2skc-lsvw6z5v-ebabbbbd.html" TargetMode="External"/><Relationship Id="rId2169" Type="http://schemas.openxmlformats.org/officeDocument/2006/relationships/hyperlink" Target="https://data.thienkhoi.com/Hang/Detail/fivf4o-lz8i0gli-70c1f887" TargetMode="External"/><Relationship Id="rId2376" Type="http://schemas.openxmlformats.org/officeDocument/2006/relationships/hyperlink" Target="HANG/KHACH/nhapho/TK-06AE34.html" TargetMode="External"/><Relationship Id="rId2583" Type="http://schemas.openxmlformats.org/officeDocument/2006/relationships/hyperlink" Target="https://data.thienkhoi.com/Hang/Detail/exufjy-lzcd89ww-49c5c58e" TargetMode="External"/><Relationship Id="rId348" Type="http://schemas.openxmlformats.org/officeDocument/2006/relationships/hyperlink" Target="file:///C:\Users\ADMIN\Desktop\Downloads\exla05-ltzqtohr-c87d9dd7.html" TargetMode="External"/><Relationship Id="rId555" Type="http://schemas.openxmlformats.org/officeDocument/2006/relationships/hyperlink" Target="file:///C:\Users\ADMIN\Desktop\Downloads\bnj8kn-lylttx1b-c54f3132.html" TargetMode="External"/><Relationship Id="rId762" Type="http://schemas.openxmlformats.org/officeDocument/2006/relationships/hyperlink" Target="file:///C:\Users\ADMIN\Desktop\Downloads\dzxv0g-lwvolfpe-2379b6bc.html" TargetMode="External"/><Relationship Id="rId1185" Type="http://schemas.openxmlformats.org/officeDocument/2006/relationships/hyperlink" Target="file:///C:\Users\ADMIN\Desktop\Downloads\fauvbr-lxpm6gje-4b82f125.html" TargetMode="External"/><Relationship Id="rId1392" Type="http://schemas.openxmlformats.org/officeDocument/2006/relationships/hyperlink" Target="file:///C:\Users\ADMIN\Desktop\Downloads\fedjlr-lwio7c9a-e1c4fff7.html" TargetMode="External"/><Relationship Id="rId2029" Type="http://schemas.openxmlformats.org/officeDocument/2006/relationships/hyperlink" Target="file:///C:\Users\ADMIN\Desktop\Downloads\gayxn2-lz5mt0ut-225cd956.html" TargetMode="External"/><Relationship Id="rId2236" Type="http://schemas.openxmlformats.org/officeDocument/2006/relationships/hyperlink" Target="HANG\KHACH\nhapho\TK-1A72D0.html" TargetMode="External"/><Relationship Id="rId2443" Type="http://schemas.openxmlformats.org/officeDocument/2006/relationships/hyperlink" Target="https://data.thienkhoi.com/Hang/Detail/ev0gfj-lzawh0m3-101251d3" TargetMode="External"/><Relationship Id="rId2650" Type="http://schemas.openxmlformats.org/officeDocument/2006/relationships/hyperlink" Target="Downloads/g4ddd5-lzcn0zis-f7a1c73a.html" TargetMode="External"/><Relationship Id="rId208" Type="http://schemas.openxmlformats.org/officeDocument/2006/relationships/hyperlink" Target="Downloads/gc6l79-lvcii9hn-ea999145.html" TargetMode="External"/><Relationship Id="rId415" Type="http://schemas.openxmlformats.org/officeDocument/2006/relationships/hyperlink" Target="Downloads\fdg91b-lt6vmvup-37811092.html" TargetMode="External"/><Relationship Id="rId622" Type="http://schemas.openxmlformats.org/officeDocument/2006/relationships/hyperlink" Target="file:///C:\Users\ADMIN\Desktop\Downloads\g8cbme-lyo1g3nr-60fde89b.html" TargetMode="External"/><Relationship Id="rId1045" Type="http://schemas.openxmlformats.org/officeDocument/2006/relationships/hyperlink" Target="file:///C:\Users\ADMIN\Desktop\Downloads\edxm07-ly4493qj-b159daf9.html" TargetMode="External"/><Relationship Id="rId1252" Type="http://schemas.openxmlformats.org/officeDocument/2006/relationships/hyperlink" Target="file:///C:\Users\ADMIN\Desktop\Downloads\g8jzqt-lxfvesiz-715e4030.html" TargetMode="External"/><Relationship Id="rId2303" Type="http://schemas.openxmlformats.org/officeDocument/2006/relationships/hyperlink" Target="Downloads/dzxv0g-lz9pro54-7065ae97.html" TargetMode="External"/><Relationship Id="rId2510" Type="http://schemas.openxmlformats.org/officeDocument/2006/relationships/hyperlink" Target="Downloads/4abcbe79-e4f5-40e7-a24a-def487b0fc92.html" TargetMode="External"/><Relationship Id="rId1112" Type="http://schemas.openxmlformats.org/officeDocument/2006/relationships/hyperlink" Target="file:///C:\Users\ADMIN\Desktop\Downloads\g8jbe1-lxxexpo3-fa05418f.html" TargetMode="External"/><Relationship Id="rId1929" Type="http://schemas.openxmlformats.org/officeDocument/2006/relationships/hyperlink" Target="file:///C:\Users\ADMIN\Desktop\Downloads\f139q8-lz3odhmf-5519140e.html" TargetMode="External"/><Relationship Id="rId2093" Type="http://schemas.openxmlformats.org/officeDocument/2006/relationships/hyperlink" Target="https://data.thienkhoi.com/Hang/Detail/g8oyo7-lz89q9s6-846bfa35" TargetMode="External"/><Relationship Id="rId272" Type="http://schemas.openxmlformats.org/officeDocument/2006/relationships/hyperlink" Target="file:///C:\Users\ADMIN\Desktop\Downloads\ex7awb-lukyl7wi-6c35d219.html" TargetMode="External"/><Relationship Id="rId2160" Type="http://schemas.openxmlformats.org/officeDocument/2006/relationships/hyperlink" Target="file:///C:\Users\ADMIN\Desktop\Downloads\ezbi8a-lz89aboj-96db1d9e.html" TargetMode="External"/><Relationship Id="rId132" Type="http://schemas.openxmlformats.org/officeDocument/2006/relationships/hyperlink" Target="file:///C:\Users\ADMIN\Desktop\Downloads\gayxn2-lw26ljl5-7f107afc.html" TargetMode="External"/><Relationship Id="rId2020" Type="http://schemas.openxmlformats.org/officeDocument/2006/relationships/hyperlink" Target="file:///C:\Users\ADMIN\Desktop\Downloads\exgycy-lz5fop13-c64bcec3.ht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data.thienkhoi.com/Hang/Detail/fef33f-lzckm67p-ea71c8d6" TargetMode="External"/><Relationship Id="rId18" Type="http://schemas.openxmlformats.org/officeDocument/2006/relationships/hyperlink" Target="https://data.thienkhoi.com/Hang/Detail/d29syn-lzcgeze3-2704d287" TargetMode="External"/><Relationship Id="rId26" Type="http://schemas.openxmlformats.org/officeDocument/2006/relationships/hyperlink" Target="https://data.thienkhoi.com/Hang/Detail/exufjy-lzcd89ww-49c5c58e" TargetMode="External"/><Relationship Id="rId39" Type="http://schemas.openxmlformats.org/officeDocument/2006/relationships/hyperlink" Target="https://data.thienkhoi.com/Hang/Detail/exfxc7-lzc50irm-7271d5f5" TargetMode="External"/><Relationship Id="rId21" Type="http://schemas.openxmlformats.org/officeDocument/2006/relationships/hyperlink" Target="https://data.thienkhoi.com/Hang/Detail/expwft-lzcf2d1m-16ebd167" TargetMode="External"/><Relationship Id="rId34" Type="http://schemas.openxmlformats.org/officeDocument/2006/relationships/hyperlink" Target="https://data.thienkhoi.com/Hang/Detail/6hianw-lzc9e9du-32a33e8d" TargetMode="External"/><Relationship Id="rId42" Type="http://schemas.openxmlformats.org/officeDocument/2006/relationships/hyperlink" Target="https://data.thienkhoi.com/Hang/Detail/f1flw6-lzc3g8ye-2bdb6a0c" TargetMode="External"/><Relationship Id="rId47" Type="http://schemas.openxmlformats.org/officeDocument/2006/relationships/hyperlink" Target="https://data.thienkhoi.com/Hang/Detail/fhgko8-lzbvtkv9-932816f2" TargetMode="External"/><Relationship Id="rId7" Type="http://schemas.openxmlformats.org/officeDocument/2006/relationships/hyperlink" Target="https://data.thienkhoi.com/Hang/Detail/eor0jy-lzcrjeff-36e4dbab" TargetMode="External"/><Relationship Id="rId2" Type="http://schemas.openxmlformats.org/officeDocument/2006/relationships/hyperlink" Target="https://data.thienkhoi.com/Hang/Detail/g2441s-lzctpd3b-2dc72b38" TargetMode="External"/><Relationship Id="rId16" Type="http://schemas.openxmlformats.org/officeDocument/2006/relationships/hyperlink" Target="https://data.thienkhoi.com/Hang/Detail/bmm5z8-lzchgm61-14c23f3" TargetMode="External"/><Relationship Id="rId29" Type="http://schemas.openxmlformats.org/officeDocument/2006/relationships/hyperlink" Target="https://data.thienkhoi.com/Hang/Detail/fi1y4q-lzcbb48a-39bf2225" TargetMode="External"/><Relationship Id="rId1" Type="http://schemas.openxmlformats.org/officeDocument/2006/relationships/hyperlink" Target="https://data.thienkhoi.com/Hang/Detail/ey1sc7-lzcu3kfi-8a149121" TargetMode="External"/><Relationship Id="rId6" Type="http://schemas.openxmlformats.org/officeDocument/2006/relationships/hyperlink" Target="https://data.thienkhoi.com/Hang/Detail/fydk7d-lzcs336m-4fa56430" TargetMode="External"/><Relationship Id="rId11" Type="http://schemas.openxmlformats.org/officeDocument/2006/relationships/hyperlink" Target="https://data.thienkhoi.com/Hang/Detail/g4ddd5-lzcn0zis-f7a1c73a" TargetMode="External"/><Relationship Id="rId24" Type="http://schemas.openxmlformats.org/officeDocument/2006/relationships/hyperlink" Target="https://data.thienkhoi.com/Hang/Detail/exfxc7-lzcdpe4h-33458edb" TargetMode="External"/><Relationship Id="rId32" Type="http://schemas.openxmlformats.org/officeDocument/2006/relationships/hyperlink" Target="https://data.thienkhoi.com/Hang/Detail/evmrmw-lzcamwqi-b6d45cc5" TargetMode="External"/><Relationship Id="rId37" Type="http://schemas.openxmlformats.org/officeDocument/2006/relationships/hyperlink" Target="https://data.thienkhoi.com/Hang/Detail/exgycy-lzc6gbtd-8698ca04" TargetMode="External"/><Relationship Id="rId40" Type="http://schemas.openxmlformats.org/officeDocument/2006/relationships/hyperlink" Target="https://data.thienkhoi.com/Hang/Detail/gdf3ob-lzc4uuou-eaf02af1" TargetMode="External"/><Relationship Id="rId45" Type="http://schemas.openxmlformats.org/officeDocument/2006/relationships/hyperlink" Target="https://data.thienkhoi.com/Hang/Detail/euxb7n-lzc2izlb-be98aa22" TargetMode="External"/><Relationship Id="rId5" Type="http://schemas.openxmlformats.org/officeDocument/2006/relationships/hyperlink" Target="https://data.thienkhoi.com/Hang/Detail/ezmk1b-lzct5top-aa660933" TargetMode="External"/><Relationship Id="rId15" Type="http://schemas.openxmlformats.org/officeDocument/2006/relationships/hyperlink" Target="https://data.thienkhoi.com/Hang/Detail/exgycy-lzci1bhy-57ccf3e4" TargetMode="External"/><Relationship Id="rId23" Type="http://schemas.openxmlformats.org/officeDocument/2006/relationships/hyperlink" Target="https://data.thienkhoi.com/Hang/Detail/f5ytlf-lzcdylix-e75303ae" TargetMode="External"/><Relationship Id="rId28" Type="http://schemas.openxmlformats.org/officeDocument/2006/relationships/hyperlink" Target="https://data.thienkhoi.com/Hang/Detail/exfxc7-lzccawjs-d83fac19" TargetMode="External"/><Relationship Id="rId36" Type="http://schemas.openxmlformats.org/officeDocument/2006/relationships/hyperlink" Target="https://data.thienkhoi.com/Hang/Detail/eor0jy-lzc7p23h-d0d4074a" TargetMode="External"/><Relationship Id="rId10" Type="http://schemas.openxmlformats.org/officeDocument/2006/relationships/hyperlink" Target="https://data.thienkhoi.com/Hang/Detail/gcm8le-lzcn3mtf-91394ee3" TargetMode="External"/><Relationship Id="rId19" Type="http://schemas.openxmlformats.org/officeDocument/2006/relationships/hyperlink" Target="https://data.thienkhoi.com/Hang/Detail/f0i68s-lzcg19w7-431a83fb" TargetMode="External"/><Relationship Id="rId31" Type="http://schemas.openxmlformats.org/officeDocument/2006/relationships/hyperlink" Target="https://data.thienkhoi.com/Hang/Detail/gc1v5b-lzcarc9h-337dc593" TargetMode="External"/><Relationship Id="rId44" Type="http://schemas.openxmlformats.org/officeDocument/2006/relationships/hyperlink" Target="https://data.thienkhoi.com/Hang/Detail/fef33f-lzc2r59y-321109d6" TargetMode="External"/><Relationship Id="rId4" Type="http://schemas.openxmlformats.org/officeDocument/2006/relationships/hyperlink" Target="https://data.thienkhoi.com/Hang/Detail/fydk7d-lzctlioj-fadd7f0c" TargetMode="External"/><Relationship Id="rId9" Type="http://schemas.openxmlformats.org/officeDocument/2006/relationships/hyperlink" Target="https://data.thienkhoi.com/Hang/Detail/eyyy92-lzcntdvs-569a1f63" TargetMode="External"/><Relationship Id="rId14" Type="http://schemas.openxmlformats.org/officeDocument/2006/relationships/hyperlink" Target="https://data.thienkhoi.com/Hang/Detail/fitil1-lzcifns7-c1deb98f" TargetMode="External"/><Relationship Id="rId22" Type="http://schemas.openxmlformats.org/officeDocument/2006/relationships/hyperlink" Target="https://data.thienkhoi.com/Hang/Detail/exh94s-lzcek03b-db2a7c25" TargetMode="External"/><Relationship Id="rId27" Type="http://schemas.openxmlformats.org/officeDocument/2006/relationships/hyperlink" Target="https://data.thienkhoi.com/Hang/Detail/f1fmhi-lzccmgaz-fa321825" TargetMode="External"/><Relationship Id="rId30" Type="http://schemas.openxmlformats.org/officeDocument/2006/relationships/hyperlink" Target="https://data.thienkhoi.com/Hang/Detail/gc1v5b-lzcb99u0-609f12d6" TargetMode="External"/><Relationship Id="rId35" Type="http://schemas.openxmlformats.org/officeDocument/2006/relationships/hyperlink" Target="https://data.thienkhoi.com/Hang/Detail/fiihb2-lzc8nnjg-20bd9539" TargetMode="External"/><Relationship Id="rId43" Type="http://schemas.openxmlformats.org/officeDocument/2006/relationships/hyperlink" Target="https://data.thienkhoi.com/Hang/Detail/f1fmhi-lzc2rkqq-23318b2a" TargetMode="External"/><Relationship Id="rId8" Type="http://schemas.openxmlformats.org/officeDocument/2006/relationships/hyperlink" Target="https://data.thienkhoi.com/Hang/Detail/exgycy-lzcpz685-d84d0fa8" TargetMode="External"/><Relationship Id="rId3" Type="http://schemas.openxmlformats.org/officeDocument/2006/relationships/hyperlink" Target="https://data.thienkhoi.com/Hang/Detail/fedjlr-lzctp8dq-4230896a" TargetMode="External"/><Relationship Id="rId12" Type="http://schemas.openxmlformats.org/officeDocument/2006/relationships/hyperlink" Target="https://data.thienkhoi.com/Hang/Detail/fpdmsx-lzcmi5xq-50dbb1c8" TargetMode="External"/><Relationship Id="rId17" Type="http://schemas.openxmlformats.org/officeDocument/2006/relationships/hyperlink" Target="https://data.thienkhoi.com/Hang/Detail/fejv9u-lzch875l-6abb0218" TargetMode="External"/><Relationship Id="rId25" Type="http://schemas.openxmlformats.org/officeDocument/2006/relationships/hyperlink" Target="https://data.thienkhoi.com/Hang/Detail/g10hh3-lzcdh179-32c8de28" TargetMode="External"/><Relationship Id="rId33" Type="http://schemas.openxmlformats.org/officeDocument/2006/relationships/hyperlink" Target="https://data.thienkhoi.com/Hang/Detail/d82g3w-lzcabd3e-987ec705" TargetMode="External"/><Relationship Id="rId38" Type="http://schemas.openxmlformats.org/officeDocument/2006/relationships/hyperlink" Target="https://data.thienkhoi.com/Hang/Detail/d4iov9-lzc68v0n-f0762bf2" TargetMode="External"/><Relationship Id="rId46" Type="http://schemas.openxmlformats.org/officeDocument/2006/relationships/hyperlink" Target="https://data.thienkhoi.com/Hang/Detail/ebou0d-lzc1ojdd-6d5db474" TargetMode="External"/><Relationship Id="rId20" Type="http://schemas.openxmlformats.org/officeDocument/2006/relationships/hyperlink" Target="https://data.thienkhoi.com/Hang/Detail/g10hh3-lzcfe2ka-cb9a2052" TargetMode="External"/><Relationship Id="rId41" Type="http://schemas.openxmlformats.org/officeDocument/2006/relationships/hyperlink" Target="https://data.thienkhoi.com/Hang/Detail/eor0jy-lzc4uk0w-65e2c6a1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facebook.com/groups/1509928769232215" TargetMode="External"/><Relationship Id="rId21" Type="http://schemas.openxmlformats.org/officeDocument/2006/relationships/hyperlink" Target="https://www.facebook.com/groups/926512320833519" TargetMode="External"/><Relationship Id="rId42" Type="http://schemas.openxmlformats.org/officeDocument/2006/relationships/hyperlink" Target="https://www.facebook.com/groups/2885007511640282" TargetMode="External"/><Relationship Id="rId47" Type="http://schemas.openxmlformats.org/officeDocument/2006/relationships/hyperlink" Target="https://www.facebook.com/groups/216647162252005" TargetMode="External"/><Relationship Id="rId63" Type="http://schemas.openxmlformats.org/officeDocument/2006/relationships/hyperlink" Target="https://www.facebook.com/groups/746156898899812" TargetMode="External"/><Relationship Id="rId68" Type="http://schemas.openxmlformats.org/officeDocument/2006/relationships/hyperlink" Target="https://www.facebook.com/groups/muanhadathcm/" TargetMode="External"/><Relationship Id="rId84" Type="http://schemas.openxmlformats.org/officeDocument/2006/relationships/hyperlink" Target="https://www.facebook.com/groups/2859503520953753" TargetMode="External"/><Relationship Id="rId89" Type="http://schemas.openxmlformats.org/officeDocument/2006/relationships/hyperlink" Target="https://www.facebook.com/groups/262118973903786" TargetMode="External"/><Relationship Id="rId16" Type="http://schemas.openxmlformats.org/officeDocument/2006/relationships/hyperlink" Target="https://www.facebook.com/groups/6010773078979303" TargetMode="External"/><Relationship Id="rId11" Type="http://schemas.openxmlformats.org/officeDocument/2006/relationships/hyperlink" Target="https://www.facebook.com/groups/183001985659825" TargetMode="External"/><Relationship Id="rId32" Type="http://schemas.openxmlformats.org/officeDocument/2006/relationships/hyperlink" Target="https://www.facebook.com/groups/2148928405407128" TargetMode="External"/><Relationship Id="rId37" Type="http://schemas.openxmlformats.org/officeDocument/2006/relationships/hyperlink" Target="https://www.facebook.com/groups/1803145120005164" TargetMode="External"/><Relationship Id="rId53" Type="http://schemas.openxmlformats.org/officeDocument/2006/relationships/hyperlink" Target="https://www.facebook.com/groups/1685278934858773" TargetMode="External"/><Relationship Id="rId58" Type="http://schemas.openxmlformats.org/officeDocument/2006/relationships/hyperlink" Target="https://www.facebook.com/groups/522471385420896" TargetMode="External"/><Relationship Id="rId74" Type="http://schemas.openxmlformats.org/officeDocument/2006/relationships/hyperlink" Target="https://www.facebook.com/groups/570738842958241" TargetMode="External"/><Relationship Id="rId79" Type="http://schemas.openxmlformats.org/officeDocument/2006/relationships/hyperlink" Target="https://www.facebook.com/groups/1773061589615698" TargetMode="External"/><Relationship Id="rId5" Type="http://schemas.openxmlformats.org/officeDocument/2006/relationships/hyperlink" Target="https://www.facebook.com/groups/1642453779410701" TargetMode="External"/><Relationship Id="rId90" Type="http://schemas.openxmlformats.org/officeDocument/2006/relationships/printerSettings" Target="../printerSettings/printerSettings2.bin"/><Relationship Id="rId14" Type="http://schemas.openxmlformats.org/officeDocument/2006/relationships/hyperlink" Target="https://www.facebook.com/groups/6138715629502583" TargetMode="External"/><Relationship Id="rId22" Type="http://schemas.openxmlformats.org/officeDocument/2006/relationships/hyperlink" Target="https://www.facebook.com/groups/551951108632614" TargetMode="External"/><Relationship Id="rId27" Type="http://schemas.openxmlformats.org/officeDocument/2006/relationships/hyperlink" Target="https://www.facebook.com/groups/195928554615118" TargetMode="External"/><Relationship Id="rId30" Type="http://schemas.openxmlformats.org/officeDocument/2006/relationships/hyperlink" Target="https://www.facebook.com/groups/2913043672279784" TargetMode="External"/><Relationship Id="rId35" Type="http://schemas.openxmlformats.org/officeDocument/2006/relationships/hyperlink" Target="https://www.facebook.com/groups/1886741114957314" TargetMode="External"/><Relationship Id="rId43" Type="http://schemas.openxmlformats.org/officeDocument/2006/relationships/hyperlink" Target="https://www.facebook.com/groups/1280896528610919" TargetMode="External"/><Relationship Id="rId48" Type="http://schemas.openxmlformats.org/officeDocument/2006/relationships/hyperlink" Target="https://www.facebook.com/groups/234253297138322" TargetMode="External"/><Relationship Id="rId56" Type="http://schemas.openxmlformats.org/officeDocument/2006/relationships/hyperlink" Target="https://www.facebook.com/groups/3677068335684207" TargetMode="External"/><Relationship Id="rId64" Type="http://schemas.openxmlformats.org/officeDocument/2006/relationships/hyperlink" Target="https://www.facebook.com/groups/249256360863961" TargetMode="External"/><Relationship Id="rId69" Type="http://schemas.openxmlformats.org/officeDocument/2006/relationships/hyperlink" Target="https://www.facebook.com/groups/687992241291811" TargetMode="External"/><Relationship Id="rId77" Type="http://schemas.openxmlformats.org/officeDocument/2006/relationships/hyperlink" Target="https://www.facebook.com/groups/1833816526661012" TargetMode="External"/><Relationship Id="rId8" Type="http://schemas.openxmlformats.org/officeDocument/2006/relationships/hyperlink" Target="https://www.facebook.com/groups/868065094994812" TargetMode="External"/><Relationship Id="rId51" Type="http://schemas.openxmlformats.org/officeDocument/2006/relationships/hyperlink" Target="https://www.facebook.com/groups/281920798884447" TargetMode="External"/><Relationship Id="rId72" Type="http://schemas.openxmlformats.org/officeDocument/2006/relationships/hyperlink" Target="https://www.facebook.com/groups/771589242892130" TargetMode="External"/><Relationship Id="rId80" Type="http://schemas.openxmlformats.org/officeDocument/2006/relationships/hyperlink" Target="https://www.facebook.com/groups/1027701050739602" TargetMode="External"/><Relationship Id="rId85" Type="http://schemas.openxmlformats.org/officeDocument/2006/relationships/hyperlink" Target="https://www.facebook.com/groups/1315956945940179" TargetMode="External"/><Relationship Id="rId3" Type="http://schemas.openxmlformats.org/officeDocument/2006/relationships/hyperlink" Target="https://www.facebook.com/groups/330568263763959" TargetMode="External"/><Relationship Id="rId12" Type="http://schemas.openxmlformats.org/officeDocument/2006/relationships/hyperlink" Target="https://www.facebook.com/groups/1863873137266618" TargetMode="External"/><Relationship Id="rId17" Type="http://schemas.openxmlformats.org/officeDocument/2006/relationships/hyperlink" Target="https://www.facebook.com/groups/431026644315985" TargetMode="External"/><Relationship Id="rId25" Type="http://schemas.openxmlformats.org/officeDocument/2006/relationships/hyperlink" Target="https://www.facebook.com/groups/261112635632694" TargetMode="External"/><Relationship Id="rId33" Type="http://schemas.openxmlformats.org/officeDocument/2006/relationships/hyperlink" Target="https://www.facebook.com/groups/2394628030801019" TargetMode="External"/><Relationship Id="rId38" Type="http://schemas.openxmlformats.org/officeDocument/2006/relationships/hyperlink" Target="https://www.facebook.com/groups/805681150430461" TargetMode="External"/><Relationship Id="rId46" Type="http://schemas.openxmlformats.org/officeDocument/2006/relationships/hyperlink" Target="https://www.facebook.com/groups/1077370916035221" TargetMode="External"/><Relationship Id="rId59" Type="http://schemas.openxmlformats.org/officeDocument/2006/relationships/hyperlink" Target="https://www.facebook.com/groups/204882203644959" TargetMode="External"/><Relationship Id="rId67" Type="http://schemas.openxmlformats.org/officeDocument/2006/relationships/hyperlink" Target="https://www.facebook.com/groups/5816499211764998" TargetMode="External"/><Relationship Id="rId20" Type="http://schemas.openxmlformats.org/officeDocument/2006/relationships/hyperlink" Target="https://www.facebook.com/groups/444176979436639" TargetMode="External"/><Relationship Id="rId41" Type="http://schemas.openxmlformats.org/officeDocument/2006/relationships/hyperlink" Target="https://www.facebook.com/groups/346198839190945" TargetMode="External"/><Relationship Id="rId54" Type="http://schemas.openxmlformats.org/officeDocument/2006/relationships/hyperlink" Target="https://www.facebook.com/groups/1057045385270086" TargetMode="External"/><Relationship Id="rId62" Type="http://schemas.openxmlformats.org/officeDocument/2006/relationships/hyperlink" Target="https://www.facebook.com/groups/339094746277131" TargetMode="External"/><Relationship Id="rId70" Type="http://schemas.openxmlformats.org/officeDocument/2006/relationships/hyperlink" Target="https://www.facebook.com/groups/338319429930597" TargetMode="External"/><Relationship Id="rId75" Type="http://schemas.openxmlformats.org/officeDocument/2006/relationships/hyperlink" Target="https://www.facebook.com/groups/1527752153932841" TargetMode="External"/><Relationship Id="rId83" Type="http://schemas.openxmlformats.org/officeDocument/2006/relationships/hyperlink" Target="https://www.facebook.com/groups/477489843526851" TargetMode="External"/><Relationship Id="rId88" Type="http://schemas.openxmlformats.org/officeDocument/2006/relationships/hyperlink" Target="https://www.facebook.com/groups/491968837673929" TargetMode="External"/><Relationship Id="rId91" Type="http://schemas.openxmlformats.org/officeDocument/2006/relationships/vmlDrawing" Target="../drawings/vmlDrawing1.vml"/><Relationship Id="rId1" Type="http://schemas.openxmlformats.org/officeDocument/2006/relationships/hyperlink" Target="https://www.facebook.com/groups/400007573696804" TargetMode="External"/><Relationship Id="rId6" Type="http://schemas.openxmlformats.org/officeDocument/2006/relationships/hyperlink" Target="https://www.facebook.com/groups/775555850539428" TargetMode="External"/><Relationship Id="rId15" Type="http://schemas.openxmlformats.org/officeDocument/2006/relationships/hyperlink" Target="https://www.facebook.com/groups/558639494877979" TargetMode="External"/><Relationship Id="rId23" Type="http://schemas.openxmlformats.org/officeDocument/2006/relationships/hyperlink" Target="https://www.facebook.com/groups/1155796301178015" TargetMode="External"/><Relationship Id="rId28" Type="http://schemas.openxmlformats.org/officeDocument/2006/relationships/hyperlink" Target="https://www.facebook.com/groups/901173981182279" TargetMode="External"/><Relationship Id="rId36" Type="http://schemas.openxmlformats.org/officeDocument/2006/relationships/hyperlink" Target="https://www.facebook.com/groups/230384065560364" TargetMode="External"/><Relationship Id="rId49" Type="http://schemas.openxmlformats.org/officeDocument/2006/relationships/hyperlink" Target="https://www.facebook.com/groups/1183923128403731" TargetMode="External"/><Relationship Id="rId57" Type="http://schemas.openxmlformats.org/officeDocument/2006/relationships/hyperlink" Target="https://www.facebook.com/groups/batdongsan318" TargetMode="External"/><Relationship Id="rId10" Type="http://schemas.openxmlformats.org/officeDocument/2006/relationships/hyperlink" Target="https://www.facebook.com/groups/1097836021141613" TargetMode="External"/><Relationship Id="rId31" Type="http://schemas.openxmlformats.org/officeDocument/2006/relationships/hyperlink" Target="https://www.facebook.com/groups/418598702437737" TargetMode="External"/><Relationship Id="rId44" Type="http://schemas.openxmlformats.org/officeDocument/2006/relationships/hyperlink" Target="https://www.facebook.com/groups/879463308796504" TargetMode="External"/><Relationship Id="rId52" Type="http://schemas.openxmlformats.org/officeDocument/2006/relationships/hyperlink" Target="https://www.facebook.com/groups/226596737832358" TargetMode="External"/><Relationship Id="rId60" Type="http://schemas.openxmlformats.org/officeDocument/2006/relationships/hyperlink" Target="https://www.facebook.com/groups/1775624792740031" TargetMode="External"/><Relationship Id="rId65" Type="http://schemas.openxmlformats.org/officeDocument/2006/relationships/hyperlink" Target="https://www.facebook.com/groups/138621536846144" TargetMode="External"/><Relationship Id="rId73" Type="http://schemas.openxmlformats.org/officeDocument/2006/relationships/hyperlink" Target="https://www.facebook.com/groups/612508287599223" TargetMode="External"/><Relationship Id="rId78" Type="http://schemas.openxmlformats.org/officeDocument/2006/relationships/hyperlink" Target="https://www.facebook.com/groups/2081991185362723" TargetMode="External"/><Relationship Id="rId81" Type="http://schemas.openxmlformats.org/officeDocument/2006/relationships/hyperlink" Target="https://www.facebook.com/groups/474726120455829/" TargetMode="External"/><Relationship Id="rId86" Type="http://schemas.openxmlformats.org/officeDocument/2006/relationships/hyperlink" Target="https://www.facebook.com/groups/3643861382324918" TargetMode="External"/><Relationship Id="rId4" Type="http://schemas.openxmlformats.org/officeDocument/2006/relationships/hyperlink" Target="https://www.facebook.com/groups/1565588220371157" TargetMode="External"/><Relationship Id="rId9" Type="http://schemas.openxmlformats.org/officeDocument/2006/relationships/hyperlink" Target="https://www.facebook.com/groups/1429327637196409" TargetMode="External"/><Relationship Id="rId13" Type="http://schemas.openxmlformats.org/officeDocument/2006/relationships/hyperlink" Target="https://www.facebook.com/groups/3515059425379598" TargetMode="External"/><Relationship Id="rId18" Type="http://schemas.openxmlformats.org/officeDocument/2006/relationships/hyperlink" Target="https://www.facebook.com/groups/941284199964362" TargetMode="External"/><Relationship Id="rId39" Type="http://schemas.openxmlformats.org/officeDocument/2006/relationships/hyperlink" Target="https://www.facebook.com/groups/1372100082984194" TargetMode="External"/><Relationship Id="rId34" Type="http://schemas.openxmlformats.org/officeDocument/2006/relationships/hyperlink" Target="https://www.facebook.com/groups/243661249370946" TargetMode="External"/><Relationship Id="rId50" Type="http://schemas.openxmlformats.org/officeDocument/2006/relationships/hyperlink" Target="https://www.facebook.com/groups/330672933985416" TargetMode="External"/><Relationship Id="rId55" Type="http://schemas.openxmlformats.org/officeDocument/2006/relationships/hyperlink" Target="https://www.facebook.com/groups/461906276175364/" TargetMode="External"/><Relationship Id="rId76" Type="http://schemas.openxmlformats.org/officeDocument/2006/relationships/hyperlink" Target="https://www.facebook.com/groups/2388035464547499" TargetMode="External"/><Relationship Id="rId7" Type="http://schemas.openxmlformats.org/officeDocument/2006/relationships/hyperlink" Target="https://www.facebook.com/groups/623094876508110" TargetMode="External"/><Relationship Id="rId71" Type="http://schemas.openxmlformats.org/officeDocument/2006/relationships/hyperlink" Target="https://www.facebook.com/groups/773259641116743" TargetMode="External"/><Relationship Id="rId92" Type="http://schemas.openxmlformats.org/officeDocument/2006/relationships/comments" Target="../comments1.xml"/><Relationship Id="rId2" Type="http://schemas.openxmlformats.org/officeDocument/2006/relationships/hyperlink" Target="https://www.facebook.com/groups/826137037780450" TargetMode="External"/><Relationship Id="rId29" Type="http://schemas.openxmlformats.org/officeDocument/2006/relationships/hyperlink" Target="https://www.facebook.com/groups/151951656917235" TargetMode="External"/><Relationship Id="rId24" Type="http://schemas.openxmlformats.org/officeDocument/2006/relationships/hyperlink" Target="https://www.facebook.com/groups/535865390597783" TargetMode="External"/><Relationship Id="rId40" Type="http://schemas.openxmlformats.org/officeDocument/2006/relationships/hyperlink" Target="https://www.facebook.com/groups/2001098116780502" TargetMode="External"/><Relationship Id="rId45" Type="http://schemas.openxmlformats.org/officeDocument/2006/relationships/hyperlink" Target="https://www.facebook.com/groups/735845426748157" TargetMode="External"/><Relationship Id="rId66" Type="http://schemas.openxmlformats.org/officeDocument/2006/relationships/hyperlink" Target="https://www.facebook.com/groups/2483300315314438" TargetMode="External"/><Relationship Id="rId87" Type="http://schemas.openxmlformats.org/officeDocument/2006/relationships/hyperlink" Target="https://www.facebook.com/groups/981170110277033" TargetMode="External"/><Relationship Id="rId61" Type="http://schemas.openxmlformats.org/officeDocument/2006/relationships/hyperlink" Target="https://www.facebook.com/groups/1933066503580981" TargetMode="External"/><Relationship Id="rId82" Type="http://schemas.openxmlformats.org/officeDocument/2006/relationships/hyperlink" Target="https://www.facebook.com/groups/1882380732091338" TargetMode="External"/><Relationship Id="rId19" Type="http://schemas.openxmlformats.org/officeDocument/2006/relationships/hyperlink" Target="https://www.facebook.com/groups/136939363652933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Abcd@1234" TargetMode="External"/><Relationship Id="rId3" Type="http://schemas.openxmlformats.org/officeDocument/2006/relationships/hyperlink" Target="https://alonhadat.com.vn/" TargetMode="External"/><Relationship Id="rId7" Type="http://schemas.openxmlformats.org/officeDocument/2006/relationships/hyperlink" Target="https://batdongsan.com.vn/" TargetMode="External"/><Relationship Id="rId2" Type="http://schemas.openxmlformats.org/officeDocument/2006/relationships/hyperlink" Target="mailto:phucey81.phuongdong.thienkhoihcm@gmail.com" TargetMode="External"/><Relationship Id="rId1" Type="http://schemas.openxmlformats.org/officeDocument/2006/relationships/hyperlink" Target="https://bannha888.com/" TargetMode="External"/><Relationship Id="rId6" Type="http://schemas.openxmlformats.org/officeDocument/2006/relationships/hyperlink" Target="mailto:phucey81.phuongdong.thienkhoihcm@gmail.co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Abcd@1234" TargetMode="External"/><Relationship Id="rId10" Type="http://schemas.openxmlformats.org/officeDocument/2006/relationships/hyperlink" Target="https://phonhadat.net/" TargetMode="External"/><Relationship Id="rId4" Type="http://schemas.openxmlformats.org/officeDocument/2006/relationships/hyperlink" Target="mailto:phucey81.phuongdong.thienkhoihcm@gmail.com" TargetMode="External"/><Relationship Id="rId9" Type="http://schemas.openxmlformats.org/officeDocument/2006/relationships/hyperlink" Target="https://www.chotot.com/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https://phucey.github.io/nhapho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phucey.github.io/nhapho" TargetMode="External"/><Relationship Id="rId1" Type="http://schemas.openxmlformats.org/officeDocument/2006/relationships/hyperlink" Target="https://phucey.github.io/nhapho" TargetMode="External"/><Relationship Id="rId6" Type="http://schemas.openxmlformats.org/officeDocument/2006/relationships/hyperlink" Target="https://phucey.github.io/nhapho/can-ho-chung-cu.html" TargetMode="External"/><Relationship Id="rId5" Type="http://schemas.openxmlformats.org/officeDocument/2006/relationships/hyperlink" Target="https://phucey.github.io/nhapho/%5bLINK-NAME%5d" TargetMode="External"/><Relationship Id="rId10" Type="http://schemas.openxmlformats.org/officeDocument/2006/relationships/comments" Target="../comments2.xml"/><Relationship Id="rId4" Type="http://schemas.openxmlformats.org/officeDocument/2006/relationships/hyperlink" Target="https://phucey.github.io/nhapho" TargetMode="External"/><Relationship Id="rId9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://chromedriver.chromium.org/downloads" TargetMode="External"/><Relationship Id="rId1" Type="http://schemas.openxmlformats.org/officeDocument/2006/relationships/hyperlink" Target="https://chromewebstore.google.com/detail/save-page-we/dhhpefjklgkmgeafimnjhojgjamoafof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bds.phucvandance.com/361" TargetMode="External"/><Relationship Id="rId1" Type="http://schemas.openxmlformats.org/officeDocument/2006/relationships/hyperlink" Target="https://bds.phucvandance.com/top4-q10-3-6ty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HieuSaiGon.HSG" TargetMode="External"/><Relationship Id="rId3" Type="http://schemas.openxmlformats.org/officeDocument/2006/relationships/hyperlink" Target="https://bds.phucvandance.com/2900" TargetMode="External"/><Relationship Id="rId7" Type="http://schemas.openxmlformats.org/officeDocument/2006/relationships/hyperlink" Target="https://www.facebook.com/sang.anh.5439" TargetMode="External"/><Relationship Id="rId12" Type="http://schemas.microsoft.com/office/2017/10/relationships/threadedComment" Target="../threadedComments/threadedComment1.xml"/><Relationship Id="rId2" Type="http://schemas.openxmlformats.org/officeDocument/2006/relationships/hyperlink" Target="https://bds.phucvandance.com/151" TargetMode="External"/><Relationship Id="rId1" Type="http://schemas.openxmlformats.org/officeDocument/2006/relationships/hyperlink" Target="https://bds.phucvandance.com/753" TargetMode="External"/><Relationship Id="rId6" Type="http://schemas.openxmlformats.org/officeDocument/2006/relationships/hyperlink" Target="https://www.facebook.com/joe.tkikr" TargetMode="External"/><Relationship Id="rId11" Type="http://schemas.openxmlformats.org/officeDocument/2006/relationships/comments" Target="../comments3.xml"/><Relationship Id="rId5" Type="http://schemas.openxmlformats.org/officeDocument/2006/relationships/hyperlink" Target="https://bds.phucvandance.com/3193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bds.phucvandance.com/939" TargetMode="External"/><Relationship Id="rId9" Type="http://schemas.openxmlformats.org/officeDocument/2006/relationships/hyperlink" Target="https://www.facebook.com/nghia.ai.351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D11-F9F6-4E2C-8FAD-F6719A4C526D}">
  <sheetPr codeName="Sheet2" filterMode="1"/>
  <dimension ref="A1:BE2137"/>
  <sheetViews>
    <sheetView tabSelected="1" topLeftCell="Q1" zoomScaleNormal="100" workbookViewId="0">
      <selection activeCell="U616" sqref="U616"/>
    </sheetView>
  </sheetViews>
  <sheetFormatPr defaultColWidth="13.09765625" defaultRowHeight="13.8" x14ac:dyDescent="0.25"/>
  <cols>
    <col min="2" max="2" width="4.8984375" bestFit="1" customWidth="1"/>
    <col min="4" max="4" width="38.59765625" customWidth="1"/>
    <col min="5" max="14" width="13.09765625" customWidth="1"/>
    <col min="15" max="15" width="15" style="243" bestFit="1" customWidth="1"/>
    <col min="16" max="19" width="13.09765625" customWidth="1"/>
    <col min="21" max="22" width="13.09765625" customWidth="1"/>
    <col min="23" max="23" width="18" style="128" bestFit="1" customWidth="1"/>
    <col min="24" max="24" width="13.09765625" style="192" hidden="1" customWidth="1"/>
    <col min="25" max="29" width="13.09765625" hidden="1" customWidth="1"/>
    <col min="30" max="30" width="13.09765625" style="128" hidden="1" customWidth="1"/>
    <col min="31" max="32" width="13.09765625" hidden="1" customWidth="1"/>
    <col min="33" max="34" width="13.09765625" style="128" hidden="1" customWidth="1"/>
    <col min="35" max="51" width="13.09765625" hidden="1" customWidth="1"/>
    <col min="52" max="52" width="18.59765625" bestFit="1" customWidth="1"/>
    <col min="55" max="55" width="13.09765625" customWidth="1"/>
  </cols>
  <sheetData>
    <row r="1" spans="1:57" ht="15" thickBot="1" x14ac:dyDescent="0.35">
      <c r="A1" s="121" t="s">
        <v>1508</v>
      </c>
      <c r="B1" s="121" t="s">
        <v>18</v>
      </c>
      <c r="C1" s="121" t="s">
        <v>1509</v>
      </c>
      <c r="D1" s="115" t="s">
        <v>1510</v>
      </c>
      <c r="E1" s="115" t="s">
        <v>1511</v>
      </c>
      <c r="F1" s="115" t="s">
        <v>1512</v>
      </c>
      <c r="G1" s="115" t="s">
        <v>1513</v>
      </c>
      <c r="H1" s="115" t="s">
        <v>1514</v>
      </c>
      <c r="I1" s="115" t="s">
        <v>198</v>
      </c>
      <c r="J1" s="115" t="s">
        <v>1515</v>
      </c>
      <c r="K1" s="115" t="s">
        <v>1516</v>
      </c>
      <c r="L1" s="115" t="s">
        <v>1517</v>
      </c>
      <c r="M1" s="115" t="s">
        <v>1518</v>
      </c>
      <c r="N1" s="115" t="s">
        <v>1519</v>
      </c>
      <c r="O1" s="242" t="s">
        <v>1520</v>
      </c>
      <c r="P1" s="115" t="s">
        <v>1521</v>
      </c>
      <c r="Q1" s="115" t="s">
        <v>1522</v>
      </c>
      <c r="R1" s="115" t="s">
        <v>1230</v>
      </c>
      <c r="S1" s="113" t="s">
        <v>1231</v>
      </c>
      <c r="T1" s="114" t="s">
        <v>1232</v>
      </c>
      <c r="U1" s="114" t="s">
        <v>1233</v>
      </c>
      <c r="V1" s="114" t="s">
        <v>1234</v>
      </c>
      <c r="W1" s="114" t="s">
        <v>1235</v>
      </c>
      <c r="X1" s="191" t="s">
        <v>1236</v>
      </c>
      <c r="Y1" s="114" t="s">
        <v>1237</v>
      </c>
      <c r="Z1" s="114" t="s">
        <v>1238</v>
      </c>
      <c r="AA1" s="114" t="s">
        <v>1239</v>
      </c>
      <c r="AB1" s="114" t="s">
        <v>1240</v>
      </c>
      <c r="AC1" s="114" t="s">
        <v>1241</v>
      </c>
      <c r="AD1" s="114" t="s">
        <v>1242</v>
      </c>
      <c r="AE1" s="114" t="s">
        <v>1243</v>
      </c>
      <c r="AF1" s="114" t="s">
        <v>1244</v>
      </c>
      <c r="AG1" s="114" t="s">
        <v>1245</v>
      </c>
      <c r="AH1" s="114" t="s">
        <v>1246</v>
      </c>
      <c r="AI1" s="114" t="s">
        <v>1247</v>
      </c>
      <c r="AJ1" s="114" t="s">
        <v>1248</v>
      </c>
      <c r="AK1" s="114" t="s">
        <v>1249</v>
      </c>
      <c r="AL1" s="114" t="s">
        <v>1250</v>
      </c>
      <c r="AM1" s="114" t="s">
        <v>1523</v>
      </c>
      <c r="AN1" s="114" t="s">
        <v>1251</v>
      </c>
      <c r="AO1" s="114" t="s">
        <v>1252</v>
      </c>
      <c r="AP1" s="114" t="s">
        <v>1253</v>
      </c>
      <c r="AQ1" s="114" t="s">
        <v>1254</v>
      </c>
      <c r="AR1" s="114" t="s">
        <v>1255</v>
      </c>
      <c r="AS1" s="114" t="s">
        <v>1256</v>
      </c>
      <c r="AT1" s="114" t="s">
        <v>1257</v>
      </c>
      <c r="AU1" s="114" t="s">
        <v>1258</v>
      </c>
      <c r="AV1" s="114" t="s">
        <v>1524</v>
      </c>
      <c r="AW1" s="114" t="s">
        <v>1259</v>
      </c>
      <c r="AX1" s="114" t="s">
        <v>1260</v>
      </c>
      <c r="AY1" s="114" t="s">
        <v>1261</v>
      </c>
      <c r="AZ1" s="114" t="s">
        <v>1262</v>
      </c>
      <c r="BA1" s="114" t="s">
        <v>1264</v>
      </c>
      <c r="BB1" s="114" t="s">
        <v>1087</v>
      </c>
      <c r="BC1" s="114" t="s">
        <v>1271</v>
      </c>
      <c r="BD1" s="114" t="s">
        <v>1263</v>
      </c>
      <c r="BE1" s="114" t="s">
        <v>1265</v>
      </c>
    </row>
    <row r="2" spans="1:57" hidden="1" x14ac:dyDescent="0.25">
      <c r="A2" t="s">
        <v>1543</v>
      </c>
      <c r="B2">
        <v>641</v>
      </c>
      <c r="C2" s="66" t="s">
        <v>1544</v>
      </c>
      <c r="D2" t="s">
        <v>1545</v>
      </c>
      <c r="E2" t="s">
        <v>1546</v>
      </c>
      <c r="F2">
        <v>3</v>
      </c>
      <c r="G2" t="s">
        <v>1547</v>
      </c>
      <c r="H2" t="s">
        <v>1548</v>
      </c>
      <c r="I2" t="s">
        <v>1319</v>
      </c>
      <c r="J2" t="s">
        <v>1549</v>
      </c>
      <c r="K2">
        <v>931211115</v>
      </c>
      <c r="L2" t="s">
        <v>1280</v>
      </c>
      <c r="M2" t="s">
        <v>1276</v>
      </c>
      <c r="N2" t="s">
        <v>1266</v>
      </c>
      <c r="O2" s="243" t="s">
        <v>1550</v>
      </c>
      <c r="Q2" t="s">
        <v>1525</v>
      </c>
      <c r="S2" t="s">
        <v>1551</v>
      </c>
      <c r="T2" s="17" t="s">
        <v>1544</v>
      </c>
      <c r="U2" s="17" t="s">
        <v>1526</v>
      </c>
      <c r="V2" t="s">
        <v>535</v>
      </c>
      <c r="W2" t="s">
        <v>10</v>
      </c>
      <c r="X2" s="192" t="s">
        <v>1552</v>
      </c>
      <c r="Y2" t="s">
        <v>1553</v>
      </c>
      <c r="Z2" t="s">
        <v>1266</v>
      </c>
      <c r="AA2">
        <v>9.1999999999999993</v>
      </c>
      <c r="AB2">
        <v>9.1999999999999993</v>
      </c>
      <c r="AC2">
        <v>2.9</v>
      </c>
      <c r="AD2">
        <v>4</v>
      </c>
      <c r="AF2">
        <v>3</v>
      </c>
      <c r="AG2"/>
      <c r="AH2"/>
      <c r="AJ2" s="46">
        <v>1900</v>
      </c>
      <c r="AM2">
        <v>100</v>
      </c>
      <c r="AO2" t="s">
        <v>1554</v>
      </c>
      <c r="AP2" t="s">
        <v>1555</v>
      </c>
      <c r="AQ2">
        <v>931211115</v>
      </c>
      <c r="AR2" t="s">
        <v>1556</v>
      </c>
      <c r="AU2" t="s">
        <v>1527</v>
      </c>
      <c r="AV2" t="s">
        <v>1528</v>
      </c>
      <c r="AX2" t="s">
        <v>1557</v>
      </c>
      <c r="AZ2" s="246" t="s">
        <v>988</v>
      </c>
      <c r="BA2" t="s">
        <v>488</v>
      </c>
      <c r="BB2" t="s">
        <v>1095</v>
      </c>
      <c r="BD2">
        <v>1.1000000000000001</v>
      </c>
      <c r="BE2">
        <v>1</v>
      </c>
    </row>
    <row r="3" spans="1:57" hidden="1" x14ac:dyDescent="0.25">
      <c r="A3" t="s">
        <v>1558</v>
      </c>
      <c r="B3">
        <v>1027</v>
      </c>
      <c r="C3" s="66" t="s">
        <v>1559</v>
      </c>
      <c r="D3" t="s">
        <v>1560</v>
      </c>
      <c r="E3" t="s">
        <v>1561</v>
      </c>
      <c r="F3">
        <v>2</v>
      </c>
      <c r="G3" t="s">
        <v>1562</v>
      </c>
      <c r="H3" t="s">
        <v>1563</v>
      </c>
      <c r="I3" t="s">
        <v>1319</v>
      </c>
      <c r="J3" t="s">
        <v>1363</v>
      </c>
      <c r="K3">
        <v>902353644</v>
      </c>
      <c r="L3" t="s">
        <v>1280</v>
      </c>
      <c r="M3" t="s">
        <v>1281</v>
      </c>
      <c r="N3" t="s">
        <v>1266</v>
      </c>
      <c r="O3" s="243" t="s">
        <v>1564</v>
      </c>
      <c r="Q3" t="s">
        <v>1525</v>
      </c>
      <c r="S3" s="17" t="s">
        <v>1565</v>
      </c>
      <c r="T3" s="17" t="s">
        <v>1559</v>
      </c>
      <c r="U3" s="17" t="s">
        <v>1526</v>
      </c>
      <c r="V3" t="s">
        <v>535</v>
      </c>
      <c r="W3" t="s">
        <v>7</v>
      </c>
      <c r="X3" s="192" t="s">
        <v>1566</v>
      </c>
      <c r="Y3" t="s">
        <v>1567</v>
      </c>
      <c r="Z3" t="s">
        <v>1568</v>
      </c>
      <c r="AA3">
        <v>10.199999999999999</v>
      </c>
      <c r="AB3">
        <v>12</v>
      </c>
      <c r="AC3">
        <v>1.8</v>
      </c>
      <c r="AD3">
        <v>6</v>
      </c>
      <c r="AF3">
        <v>2</v>
      </c>
      <c r="AG3">
        <v>1</v>
      </c>
      <c r="AH3">
        <v>2</v>
      </c>
      <c r="AJ3" s="46">
        <v>2050</v>
      </c>
      <c r="AM3">
        <v>100</v>
      </c>
      <c r="AO3" t="s">
        <v>1569</v>
      </c>
      <c r="AP3" t="s">
        <v>1570</v>
      </c>
      <c r="AQ3">
        <v>902353644</v>
      </c>
      <c r="AR3" t="s">
        <v>1363</v>
      </c>
      <c r="AU3" t="s">
        <v>1527</v>
      </c>
      <c r="AV3" t="s">
        <v>1528</v>
      </c>
      <c r="AX3" t="s">
        <v>1571</v>
      </c>
      <c r="AZ3" s="246" t="s">
        <v>988</v>
      </c>
      <c r="BA3" t="s">
        <v>488</v>
      </c>
      <c r="BB3" t="s">
        <v>1095</v>
      </c>
      <c r="BD3">
        <v>1.1000000000000001</v>
      </c>
      <c r="BE3">
        <v>1</v>
      </c>
    </row>
    <row r="4" spans="1:57" hidden="1" x14ac:dyDescent="0.25">
      <c r="A4" t="s">
        <v>1572</v>
      </c>
      <c r="B4">
        <v>470</v>
      </c>
      <c r="C4" s="66" t="s">
        <v>1530</v>
      </c>
      <c r="D4" t="s">
        <v>1531</v>
      </c>
      <c r="E4" t="s">
        <v>1532</v>
      </c>
      <c r="F4">
        <v>2</v>
      </c>
      <c r="G4" t="s">
        <v>1282</v>
      </c>
      <c r="H4" t="s">
        <v>1533</v>
      </c>
      <c r="I4" t="s">
        <v>1319</v>
      </c>
      <c r="J4" t="s">
        <v>1534</v>
      </c>
      <c r="K4">
        <v>909843484</v>
      </c>
      <c r="L4" t="s">
        <v>1280</v>
      </c>
      <c r="M4" t="s">
        <v>1281</v>
      </c>
      <c r="N4" t="s">
        <v>1266</v>
      </c>
      <c r="O4" s="243" t="s">
        <v>1535</v>
      </c>
      <c r="Q4" t="s">
        <v>1525</v>
      </c>
      <c r="S4" t="s">
        <v>1536</v>
      </c>
      <c r="T4" s="17" t="s">
        <v>1530</v>
      </c>
      <c r="U4" s="17" t="s">
        <v>1526</v>
      </c>
      <c r="V4" t="s">
        <v>535</v>
      </c>
      <c r="W4" t="s">
        <v>14</v>
      </c>
      <c r="X4" s="192" t="s">
        <v>1573</v>
      </c>
      <c r="Y4" t="s">
        <v>1537</v>
      </c>
      <c r="Z4" t="s">
        <v>1266</v>
      </c>
      <c r="AA4">
        <v>38.700000000000003</v>
      </c>
      <c r="AB4">
        <v>38.700000000000003</v>
      </c>
      <c r="AC4">
        <v>3.2</v>
      </c>
      <c r="AD4">
        <v>9</v>
      </c>
      <c r="AF4">
        <v>2</v>
      </c>
      <c r="AG4"/>
      <c r="AH4"/>
      <c r="AJ4" s="46">
        <v>2250</v>
      </c>
      <c r="AM4">
        <v>100</v>
      </c>
      <c r="AO4" t="s">
        <v>1538</v>
      </c>
      <c r="AP4" t="s">
        <v>1539</v>
      </c>
      <c r="AQ4">
        <v>909843484</v>
      </c>
      <c r="AR4" t="s">
        <v>1534</v>
      </c>
      <c r="AS4">
        <v>10.8047058246008</v>
      </c>
      <c r="AT4">
        <v>106.682257130742</v>
      </c>
      <c r="AU4" t="s">
        <v>1527</v>
      </c>
      <c r="AV4" t="s">
        <v>1528</v>
      </c>
      <c r="AX4" t="s">
        <v>1529</v>
      </c>
      <c r="AZ4" s="246" t="s">
        <v>988</v>
      </c>
      <c r="BA4" t="s">
        <v>488</v>
      </c>
      <c r="BB4" t="s">
        <v>1095</v>
      </c>
      <c r="BD4">
        <v>1.1000000000000001</v>
      </c>
      <c r="BE4">
        <v>1</v>
      </c>
    </row>
    <row r="5" spans="1:57" hidden="1" x14ac:dyDescent="0.25">
      <c r="A5" t="s">
        <v>1574</v>
      </c>
      <c r="B5">
        <v>5</v>
      </c>
      <c r="C5" s="66" t="s">
        <v>1581</v>
      </c>
      <c r="D5" s="247" t="s">
        <v>1575</v>
      </c>
      <c r="E5" s="246" t="s">
        <v>1576</v>
      </c>
      <c r="F5">
        <v>2</v>
      </c>
      <c r="G5" t="s">
        <v>1298</v>
      </c>
      <c r="H5" t="s">
        <v>1577</v>
      </c>
      <c r="I5" t="s">
        <v>1319</v>
      </c>
      <c r="J5" t="s">
        <v>1578</v>
      </c>
      <c r="K5">
        <v>888097678</v>
      </c>
      <c r="L5" s="248" t="s">
        <v>1280</v>
      </c>
      <c r="M5" s="248" t="s">
        <v>1276</v>
      </c>
      <c r="N5" t="s">
        <v>1266</v>
      </c>
      <c r="O5" s="122" t="s">
        <v>1579</v>
      </c>
      <c r="P5" s="122"/>
      <c r="Q5" t="s">
        <v>1525</v>
      </c>
      <c r="S5" t="s">
        <v>1580</v>
      </c>
      <c r="T5" s="17" t="s">
        <v>1581</v>
      </c>
      <c r="U5" t="s">
        <v>1526</v>
      </c>
      <c r="V5" t="s">
        <v>535</v>
      </c>
      <c r="W5" t="s">
        <v>1582</v>
      </c>
      <c r="X5" s="192" t="s">
        <v>1583</v>
      </c>
      <c r="Y5" t="s">
        <v>1584</v>
      </c>
      <c r="Z5" t="s">
        <v>1266</v>
      </c>
      <c r="AA5">
        <v>13</v>
      </c>
      <c r="AB5">
        <v>13</v>
      </c>
      <c r="AC5">
        <v>4.3</v>
      </c>
      <c r="AD5">
        <v>3.8</v>
      </c>
      <c r="AF5">
        <v>2</v>
      </c>
      <c r="AG5">
        <v>2</v>
      </c>
      <c r="AH5">
        <v>2</v>
      </c>
      <c r="AJ5" s="46">
        <v>2400</v>
      </c>
      <c r="AM5">
        <v>100</v>
      </c>
      <c r="AO5" t="s">
        <v>1585</v>
      </c>
      <c r="AP5" t="s">
        <v>1586</v>
      </c>
      <c r="AQ5">
        <v>888097678</v>
      </c>
      <c r="AR5" t="s">
        <v>1578</v>
      </c>
      <c r="AU5" t="s">
        <v>1527</v>
      </c>
      <c r="AV5" t="s">
        <v>1528</v>
      </c>
      <c r="AX5" t="s">
        <v>1587</v>
      </c>
      <c r="AZ5" t="s">
        <v>988</v>
      </c>
      <c r="BA5" t="s">
        <v>488</v>
      </c>
      <c r="BB5" t="s">
        <v>1095</v>
      </c>
      <c r="BD5">
        <v>1.1000000000000001</v>
      </c>
      <c r="BE5">
        <v>0</v>
      </c>
    </row>
    <row r="6" spans="1:57" hidden="1" x14ac:dyDescent="0.25">
      <c r="A6" t="s">
        <v>1588</v>
      </c>
      <c r="B6">
        <v>406</v>
      </c>
      <c r="C6" t="s">
        <v>1589</v>
      </c>
      <c r="D6" t="s">
        <v>1590</v>
      </c>
      <c r="E6" t="s">
        <v>1591</v>
      </c>
      <c r="F6">
        <v>3</v>
      </c>
      <c r="G6" t="s">
        <v>1279</v>
      </c>
      <c r="H6" t="s">
        <v>1592</v>
      </c>
      <c r="I6" t="s">
        <v>1319</v>
      </c>
      <c r="J6" t="s">
        <v>1593</v>
      </c>
      <c r="K6">
        <v>936753178</v>
      </c>
      <c r="L6" t="s">
        <v>1280</v>
      </c>
      <c r="M6" t="s">
        <v>1281</v>
      </c>
      <c r="N6" t="s">
        <v>1266</v>
      </c>
      <c r="O6" s="243" t="s">
        <v>1594</v>
      </c>
      <c r="Q6" t="s">
        <v>1525</v>
      </c>
      <c r="S6" t="s">
        <v>1595</v>
      </c>
      <c r="T6" s="17" t="s">
        <v>1589</v>
      </c>
      <c r="U6" s="17" t="s">
        <v>1526</v>
      </c>
      <c r="V6" t="s">
        <v>535</v>
      </c>
      <c r="W6" t="s">
        <v>3</v>
      </c>
      <c r="X6" s="192" t="s">
        <v>1596</v>
      </c>
      <c r="Y6" t="s">
        <v>1567</v>
      </c>
      <c r="Z6" t="s">
        <v>1266</v>
      </c>
      <c r="AA6">
        <v>22</v>
      </c>
      <c r="AB6">
        <v>22</v>
      </c>
      <c r="AC6">
        <v>3</v>
      </c>
      <c r="AD6">
        <v>9</v>
      </c>
      <c r="AF6">
        <v>3</v>
      </c>
      <c r="AG6"/>
      <c r="AH6"/>
      <c r="AJ6" s="46">
        <v>2200</v>
      </c>
      <c r="AM6">
        <v>100</v>
      </c>
      <c r="AO6" t="s">
        <v>1597</v>
      </c>
      <c r="AP6" t="s">
        <v>1598</v>
      </c>
      <c r="AQ6">
        <v>936753178</v>
      </c>
      <c r="AR6" t="s">
        <v>1593</v>
      </c>
      <c r="AU6" t="s">
        <v>1527</v>
      </c>
      <c r="AV6" t="s">
        <v>1528</v>
      </c>
      <c r="AW6" s="246"/>
      <c r="AX6" t="s">
        <v>1529</v>
      </c>
      <c r="AZ6" s="246" t="s">
        <v>988</v>
      </c>
      <c r="BA6" t="s">
        <v>488</v>
      </c>
      <c r="BB6" t="s">
        <v>1095</v>
      </c>
      <c r="BD6">
        <v>1.1000000000000001</v>
      </c>
      <c r="BE6">
        <v>1</v>
      </c>
    </row>
    <row r="7" spans="1:57" hidden="1" x14ac:dyDescent="0.25">
      <c r="A7" t="s">
        <v>1599</v>
      </c>
      <c r="B7">
        <v>349</v>
      </c>
      <c r="C7" t="s">
        <v>1604</v>
      </c>
      <c r="D7" t="s">
        <v>1600</v>
      </c>
      <c r="E7" t="s">
        <v>1601</v>
      </c>
      <c r="F7">
        <v>2</v>
      </c>
      <c r="G7" t="s">
        <v>1602</v>
      </c>
      <c r="H7" t="s">
        <v>1592</v>
      </c>
      <c r="I7" t="s">
        <v>1319</v>
      </c>
      <c r="J7" t="s">
        <v>1549</v>
      </c>
      <c r="K7">
        <v>931211115</v>
      </c>
      <c r="L7" t="s">
        <v>1280</v>
      </c>
      <c r="M7" t="s">
        <v>1276</v>
      </c>
      <c r="N7" t="s">
        <v>1266</v>
      </c>
      <c r="O7" s="243">
        <v>45325.417361111111</v>
      </c>
      <c r="Q7" t="s">
        <v>1525</v>
      </c>
      <c r="S7" t="s">
        <v>1603</v>
      </c>
      <c r="T7" s="17" t="s">
        <v>1604</v>
      </c>
      <c r="U7" s="17" t="s">
        <v>1526</v>
      </c>
      <c r="V7" t="s">
        <v>535</v>
      </c>
      <c r="W7" t="s">
        <v>5</v>
      </c>
      <c r="X7" s="192" t="s">
        <v>1605</v>
      </c>
      <c r="Y7" t="s">
        <v>1606</v>
      </c>
      <c r="Z7" t="s">
        <v>1266</v>
      </c>
      <c r="AA7">
        <v>13.2</v>
      </c>
      <c r="AB7">
        <v>13.2</v>
      </c>
      <c r="AC7">
        <v>2.4</v>
      </c>
      <c r="AD7">
        <v>6.2</v>
      </c>
      <c r="AF7">
        <v>2</v>
      </c>
      <c r="AG7"/>
      <c r="AH7"/>
      <c r="AJ7" s="46">
        <v>2500</v>
      </c>
      <c r="AM7">
        <v>100</v>
      </c>
      <c r="AO7" t="s">
        <v>1607</v>
      </c>
      <c r="AP7" t="s">
        <v>1608</v>
      </c>
      <c r="AQ7">
        <v>931211115</v>
      </c>
      <c r="AR7" t="s">
        <v>1549</v>
      </c>
      <c r="AU7" t="s">
        <v>1527</v>
      </c>
      <c r="AV7" t="s">
        <v>1528</v>
      </c>
      <c r="AX7" t="s">
        <v>1557</v>
      </c>
      <c r="AZ7" s="246" t="s">
        <v>988</v>
      </c>
      <c r="BA7" t="s">
        <v>488</v>
      </c>
      <c r="BB7" t="s">
        <v>1095</v>
      </c>
      <c r="BD7">
        <v>1.1000000000000001</v>
      </c>
      <c r="BE7">
        <v>1</v>
      </c>
    </row>
    <row r="8" spans="1:57" ht="14.4" hidden="1" thickBot="1" x14ac:dyDescent="0.3">
      <c r="A8" t="s">
        <v>1609</v>
      </c>
      <c r="B8">
        <v>7</v>
      </c>
      <c r="C8" t="s">
        <v>1617</v>
      </c>
      <c r="D8" s="249" t="s">
        <v>1610</v>
      </c>
      <c r="E8" s="246" t="s">
        <v>1611</v>
      </c>
      <c r="F8">
        <v>3</v>
      </c>
      <c r="G8" t="s">
        <v>1612</v>
      </c>
      <c r="H8" t="s">
        <v>1613</v>
      </c>
      <c r="I8" t="s">
        <v>1319</v>
      </c>
      <c r="J8" t="s">
        <v>1614</v>
      </c>
      <c r="K8">
        <v>985137984</v>
      </c>
      <c r="L8" s="248" t="s">
        <v>1280</v>
      </c>
      <c r="M8" s="248" t="s">
        <v>1281</v>
      </c>
      <c r="N8" t="s">
        <v>1266</v>
      </c>
      <c r="O8" s="122" t="s">
        <v>1615</v>
      </c>
      <c r="P8" s="122"/>
      <c r="Q8" t="s">
        <v>1525</v>
      </c>
      <c r="S8" t="s">
        <v>1616</v>
      </c>
      <c r="T8" s="17" t="s">
        <v>1617</v>
      </c>
      <c r="U8" t="s">
        <v>1526</v>
      </c>
      <c r="V8" t="s">
        <v>535</v>
      </c>
      <c r="W8" t="s">
        <v>1582</v>
      </c>
      <c r="X8" s="192" t="s">
        <v>1618</v>
      </c>
      <c r="Y8" t="s">
        <v>1584</v>
      </c>
      <c r="Z8" t="s">
        <v>1619</v>
      </c>
      <c r="AA8">
        <v>13</v>
      </c>
      <c r="AB8">
        <v>19</v>
      </c>
      <c r="AC8">
        <v>2.2999999999999998</v>
      </c>
      <c r="AD8">
        <v>5.8</v>
      </c>
      <c r="AF8">
        <v>3</v>
      </c>
      <c r="AG8">
        <v>3</v>
      </c>
      <c r="AH8">
        <v>3</v>
      </c>
      <c r="AJ8" s="46">
        <v>2650</v>
      </c>
      <c r="AM8">
        <v>100</v>
      </c>
      <c r="AO8" t="s">
        <v>1620</v>
      </c>
      <c r="AP8" t="s">
        <v>1621</v>
      </c>
      <c r="AQ8">
        <v>985137984</v>
      </c>
      <c r="AR8" t="s">
        <v>1622</v>
      </c>
      <c r="AU8" t="s">
        <v>1527</v>
      </c>
      <c r="AV8" t="s">
        <v>1528</v>
      </c>
      <c r="AX8" t="s">
        <v>1623</v>
      </c>
      <c r="AZ8" s="246" t="s">
        <v>988</v>
      </c>
      <c r="BA8" t="s">
        <v>488</v>
      </c>
      <c r="BB8" t="s">
        <v>1095</v>
      </c>
      <c r="BD8">
        <v>1.1000000000000001</v>
      </c>
      <c r="BE8">
        <v>0</v>
      </c>
    </row>
    <row r="9" spans="1:57" hidden="1" x14ac:dyDescent="0.25">
      <c r="A9" t="s">
        <v>1624</v>
      </c>
      <c r="B9">
        <v>8</v>
      </c>
      <c r="C9" t="s">
        <v>1630</v>
      </c>
      <c r="D9" s="250" t="s">
        <v>1625</v>
      </c>
      <c r="E9" s="246" t="s">
        <v>1626</v>
      </c>
      <c r="F9">
        <v>3</v>
      </c>
      <c r="G9" t="s">
        <v>1279</v>
      </c>
      <c r="H9" t="s">
        <v>1627</v>
      </c>
      <c r="I9" t="s">
        <v>1319</v>
      </c>
      <c r="J9" t="s">
        <v>1578</v>
      </c>
      <c r="K9">
        <v>888097678</v>
      </c>
      <c r="L9" s="248" t="s">
        <v>1280</v>
      </c>
      <c r="M9" s="248" t="s">
        <v>1276</v>
      </c>
      <c r="N9" t="s">
        <v>1266</v>
      </c>
      <c r="O9" s="122" t="s">
        <v>1628</v>
      </c>
      <c r="P9" s="122"/>
      <c r="Q9" t="s">
        <v>1525</v>
      </c>
      <c r="S9" t="s">
        <v>1629</v>
      </c>
      <c r="T9" s="17" t="s">
        <v>1630</v>
      </c>
      <c r="U9" t="s">
        <v>1526</v>
      </c>
      <c r="V9" t="s">
        <v>535</v>
      </c>
      <c r="W9" t="s">
        <v>4</v>
      </c>
      <c r="X9" s="192" t="s">
        <v>1631</v>
      </c>
      <c r="Y9" t="s">
        <v>1632</v>
      </c>
      <c r="Z9" t="s">
        <v>1266</v>
      </c>
      <c r="AA9">
        <v>21</v>
      </c>
      <c r="AB9">
        <v>21</v>
      </c>
      <c r="AC9">
        <v>3</v>
      </c>
      <c r="AD9">
        <v>8</v>
      </c>
      <c r="AF9">
        <v>3</v>
      </c>
      <c r="AG9">
        <v>2</v>
      </c>
      <c r="AH9">
        <v>3</v>
      </c>
      <c r="AJ9" s="46">
        <v>2750</v>
      </c>
      <c r="AM9">
        <v>100</v>
      </c>
      <c r="AO9" t="s">
        <v>1633</v>
      </c>
      <c r="AP9" t="s">
        <v>1634</v>
      </c>
      <c r="AQ9">
        <v>888097678</v>
      </c>
      <c r="AR9" t="s">
        <v>1578</v>
      </c>
      <c r="AS9">
        <v>10.7940000285829</v>
      </c>
      <c r="AT9">
        <v>106.676561795175</v>
      </c>
      <c r="AU9" t="s">
        <v>1527</v>
      </c>
      <c r="AV9" t="s">
        <v>1635</v>
      </c>
      <c r="AW9">
        <v>933686500</v>
      </c>
      <c r="AY9" t="s">
        <v>1636</v>
      </c>
      <c r="AZ9" s="246" t="s">
        <v>988</v>
      </c>
      <c r="BA9" t="s">
        <v>488</v>
      </c>
      <c r="BB9" t="s">
        <v>1095</v>
      </c>
      <c r="BD9">
        <v>1.1000000000000001</v>
      </c>
      <c r="BE9">
        <v>0</v>
      </c>
    </row>
    <row r="10" spans="1:57" hidden="1" x14ac:dyDescent="0.25">
      <c r="A10" t="s">
        <v>1813</v>
      </c>
      <c r="B10">
        <v>33</v>
      </c>
      <c r="C10" t="str">
        <f>T10</f>
        <v>TK-52A789</v>
      </c>
      <c r="D10" s="247" t="s">
        <v>1902</v>
      </c>
      <c r="E10" s="246" t="s">
        <v>1903</v>
      </c>
      <c r="F10">
        <v>2</v>
      </c>
      <c r="G10" t="s">
        <v>1904</v>
      </c>
      <c r="H10" t="s">
        <v>1905</v>
      </c>
      <c r="I10" t="s">
        <v>40</v>
      </c>
      <c r="J10" t="s">
        <v>1906</v>
      </c>
      <c r="K10">
        <v>908760962</v>
      </c>
      <c r="L10" s="248">
        <v>0.03</v>
      </c>
      <c r="M10" s="248" t="s">
        <v>1276</v>
      </c>
      <c r="N10" t="s">
        <v>1277</v>
      </c>
      <c r="O10" s="243">
        <v>45444.398611111108</v>
      </c>
      <c r="P10" s="251"/>
      <c r="Q10" t="s">
        <v>1641</v>
      </c>
      <c r="S10" t="s">
        <v>1907</v>
      </c>
      <c r="T10" s="17" t="s">
        <v>1908</v>
      </c>
      <c r="U10" s="17" t="s">
        <v>1526</v>
      </c>
      <c r="V10" t="s">
        <v>534</v>
      </c>
      <c r="W10" t="s">
        <v>1774</v>
      </c>
      <c r="X10" s="192" t="s">
        <v>1909</v>
      </c>
      <c r="Y10" t="s">
        <v>1776</v>
      </c>
      <c r="Z10" t="s">
        <v>1277</v>
      </c>
      <c r="AA10">
        <v>26</v>
      </c>
      <c r="AB10">
        <v>30</v>
      </c>
      <c r="AC10">
        <v>2.6</v>
      </c>
      <c r="AD10">
        <v>11.2</v>
      </c>
      <c r="AF10">
        <v>2</v>
      </c>
      <c r="AG10">
        <v>3</v>
      </c>
      <c r="AH10">
        <v>2</v>
      </c>
      <c r="AJ10" s="46">
        <v>3999</v>
      </c>
      <c r="AL10">
        <v>3</v>
      </c>
      <c r="AO10" t="s">
        <v>1910</v>
      </c>
      <c r="AP10" t="s">
        <v>1911</v>
      </c>
      <c r="AQ10">
        <v>908760962</v>
      </c>
      <c r="AR10" t="s">
        <v>1912</v>
      </c>
      <c r="AU10" t="s">
        <v>1527</v>
      </c>
      <c r="AV10" t="s">
        <v>1528</v>
      </c>
      <c r="AX10" t="s">
        <v>1913</v>
      </c>
      <c r="AZ10" s="246" t="str">
        <f>Get_PhanLoaiNha(X10)</f>
        <v>NHA TRONG HEM</v>
      </c>
      <c r="BA10" t="str">
        <f>Get_PhanKhucNho(AJ10)</f>
        <v>NHO4</v>
      </c>
      <c r="BB10" t="str">
        <f>ConvertToUnSign(V10)</f>
        <v>Binh Thanh</v>
      </c>
      <c r="BD10">
        <v>1</v>
      </c>
      <c r="BE10">
        <v>1</v>
      </c>
    </row>
    <row r="11" spans="1:57" hidden="1" x14ac:dyDescent="0.25">
      <c r="A11" t="s">
        <v>1650</v>
      </c>
      <c r="B11">
        <v>18</v>
      </c>
      <c r="C11" t="s">
        <v>1655</v>
      </c>
      <c r="D11" s="247" t="s">
        <v>1651</v>
      </c>
      <c r="E11" s="246" t="s">
        <v>39</v>
      </c>
      <c r="F11">
        <v>2</v>
      </c>
      <c r="G11" t="s">
        <v>1267</v>
      </c>
      <c r="H11" t="s">
        <v>1652</v>
      </c>
      <c r="I11" t="s">
        <v>40</v>
      </c>
      <c r="J11" t="s">
        <v>1290</v>
      </c>
      <c r="K11">
        <v>985884878</v>
      </c>
      <c r="L11" s="248">
        <v>0.03</v>
      </c>
      <c r="M11" s="248" t="s">
        <v>1276</v>
      </c>
      <c r="N11" t="s">
        <v>1277</v>
      </c>
      <c r="O11" s="122">
        <v>45448.666666666664</v>
      </c>
      <c r="P11" s="122"/>
      <c r="Q11" t="s">
        <v>1653</v>
      </c>
      <c r="S11" t="s">
        <v>1654</v>
      </c>
      <c r="T11" s="17" t="s">
        <v>1655</v>
      </c>
      <c r="U11" t="s">
        <v>1526</v>
      </c>
      <c r="V11" t="s">
        <v>527</v>
      </c>
      <c r="W11" t="s">
        <v>1656</v>
      </c>
      <c r="X11" s="192">
        <v>227.12</v>
      </c>
      <c r="Y11" t="s">
        <v>1657</v>
      </c>
      <c r="Z11" t="s">
        <v>1277</v>
      </c>
      <c r="AA11">
        <v>38</v>
      </c>
      <c r="AB11">
        <v>38</v>
      </c>
      <c r="AC11">
        <v>4</v>
      </c>
      <c r="AD11">
        <v>9.3000000000000007</v>
      </c>
      <c r="AF11">
        <v>2</v>
      </c>
      <c r="AG11">
        <v>2</v>
      </c>
      <c r="AH11">
        <v>2</v>
      </c>
      <c r="AJ11" s="46">
        <v>5200</v>
      </c>
      <c r="AL11">
        <v>3</v>
      </c>
      <c r="AO11" t="s">
        <v>1658</v>
      </c>
      <c r="AP11" t="s">
        <v>1659</v>
      </c>
      <c r="AQ11">
        <v>985884878</v>
      </c>
      <c r="AR11" t="s">
        <v>1290</v>
      </c>
      <c r="AU11" t="s">
        <v>1527</v>
      </c>
      <c r="AV11" t="s">
        <v>1528</v>
      </c>
      <c r="AX11" t="s">
        <v>1660</v>
      </c>
      <c r="AZ11" s="246" t="s">
        <v>988</v>
      </c>
      <c r="BA11" t="s">
        <v>491</v>
      </c>
      <c r="BB11" t="s">
        <v>1097</v>
      </c>
      <c r="BD11">
        <v>2</v>
      </c>
      <c r="BE11">
        <v>1</v>
      </c>
    </row>
    <row r="12" spans="1:57" hidden="1" x14ac:dyDescent="0.25">
      <c r="A12" t="s">
        <v>1661</v>
      </c>
      <c r="B12">
        <v>19</v>
      </c>
      <c r="C12" t="s">
        <v>1666</v>
      </c>
      <c r="D12" s="247" t="s">
        <v>1662</v>
      </c>
      <c r="E12" s="246" t="s">
        <v>1663</v>
      </c>
      <c r="F12">
        <v>4</v>
      </c>
      <c r="G12" t="s">
        <v>1267</v>
      </c>
      <c r="H12" t="s">
        <v>1664</v>
      </c>
      <c r="I12" t="s">
        <v>40</v>
      </c>
      <c r="J12" t="s">
        <v>1549</v>
      </c>
      <c r="K12">
        <v>931211115</v>
      </c>
      <c r="L12" s="248">
        <v>0.03</v>
      </c>
      <c r="M12" s="248" t="s">
        <v>1276</v>
      </c>
      <c r="N12" t="s">
        <v>1277</v>
      </c>
      <c r="O12" s="122">
        <v>45387.84097222222</v>
      </c>
      <c r="P12" s="122"/>
      <c r="Q12" t="s">
        <v>1525</v>
      </c>
      <c r="S12" t="s">
        <v>1665</v>
      </c>
      <c r="T12" s="17" t="s">
        <v>1666</v>
      </c>
      <c r="U12" s="17" t="s">
        <v>1526</v>
      </c>
      <c r="V12" t="s">
        <v>535</v>
      </c>
      <c r="W12" t="s">
        <v>14</v>
      </c>
      <c r="X12" s="192">
        <v>211.39</v>
      </c>
      <c r="Y12" t="s">
        <v>1667</v>
      </c>
      <c r="Z12" t="s">
        <v>1277</v>
      </c>
      <c r="AA12">
        <v>11.2</v>
      </c>
      <c r="AB12">
        <v>20</v>
      </c>
      <c r="AC12">
        <v>4</v>
      </c>
      <c r="AD12">
        <v>5</v>
      </c>
      <c r="AF12">
        <v>4</v>
      </c>
      <c r="AG12"/>
      <c r="AH12"/>
      <c r="AJ12" s="46">
        <v>4500</v>
      </c>
      <c r="AL12">
        <v>3</v>
      </c>
      <c r="AO12" t="s">
        <v>1668</v>
      </c>
      <c r="AP12" t="s">
        <v>1669</v>
      </c>
      <c r="AQ12">
        <v>931211115</v>
      </c>
      <c r="AR12" t="s">
        <v>1556</v>
      </c>
      <c r="AS12">
        <v>21.0135057</v>
      </c>
      <c r="AT12">
        <v>105.8561912</v>
      </c>
      <c r="AU12" t="s">
        <v>1527</v>
      </c>
      <c r="AV12" t="s">
        <v>1528</v>
      </c>
      <c r="AX12" t="s">
        <v>1670</v>
      </c>
      <c r="AZ12" s="246" t="s">
        <v>988</v>
      </c>
      <c r="BA12" t="s">
        <v>490</v>
      </c>
      <c r="BB12" t="s">
        <v>1095</v>
      </c>
      <c r="BD12">
        <v>1.1000000000000001</v>
      </c>
      <c r="BE12">
        <v>1</v>
      </c>
    </row>
    <row r="13" spans="1:57" hidden="1" x14ac:dyDescent="0.25">
      <c r="A13" t="s">
        <v>1671</v>
      </c>
      <c r="B13">
        <v>20</v>
      </c>
      <c r="C13" t="s">
        <v>1678</v>
      </c>
      <c r="D13" s="247" t="s">
        <v>1672</v>
      </c>
      <c r="E13" s="246" t="s">
        <v>1673</v>
      </c>
      <c r="F13">
        <v>3</v>
      </c>
      <c r="G13" t="s">
        <v>1298</v>
      </c>
      <c r="H13" t="s">
        <v>1674</v>
      </c>
      <c r="I13" t="s">
        <v>40</v>
      </c>
      <c r="J13" t="s">
        <v>1675</v>
      </c>
      <c r="K13">
        <v>967265855</v>
      </c>
      <c r="L13" s="248" t="s">
        <v>1280</v>
      </c>
      <c r="M13" s="248" t="s">
        <v>1276</v>
      </c>
      <c r="N13" t="s">
        <v>1277</v>
      </c>
      <c r="O13" s="122">
        <v>45327.48541666667</v>
      </c>
      <c r="P13" s="122"/>
      <c r="Q13" t="s">
        <v>1676</v>
      </c>
      <c r="S13" t="s">
        <v>1677</v>
      </c>
      <c r="T13" s="17" t="s">
        <v>1678</v>
      </c>
      <c r="U13" t="s">
        <v>1526</v>
      </c>
      <c r="V13" t="s">
        <v>536</v>
      </c>
      <c r="W13" t="s">
        <v>13</v>
      </c>
      <c r="X13" s="192" t="s">
        <v>1679</v>
      </c>
      <c r="Y13" t="s">
        <v>1680</v>
      </c>
      <c r="Z13" t="s">
        <v>1277</v>
      </c>
      <c r="AA13">
        <v>34.6</v>
      </c>
      <c r="AB13">
        <v>34.6</v>
      </c>
      <c r="AC13">
        <v>4.3</v>
      </c>
      <c r="AD13">
        <v>8.1999999999999993</v>
      </c>
      <c r="AF13">
        <v>3</v>
      </c>
      <c r="AG13">
        <v>4</v>
      </c>
      <c r="AH13">
        <v>3</v>
      </c>
      <c r="AJ13" s="46">
        <v>3600</v>
      </c>
      <c r="AM13">
        <v>100</v>
      </c>
      <c r="AO13" t="s">
        <v>1681</v>
      </c>
      <c r="AP13" t="s">
        <v>1682</v>
      </c>
      <c r="AQ13">
        <v>967265855</v>
      </c>
      <c r="AR13" t="s">
        <v>1675</v>
      </c>
      <c r="AS13">
        <v>10.782082807572699</v>
      </c>
      <c r="AT13">
        <v>106.64506997913099</v>
      </c>
      <c r="AU13" t="s">
        <v>1527</v>
      </c>
      <c r="AV13" t="s">
        <v>1528</v>
      </c>
      <c r="AX13" t="s">
        <v>1683</v>
      </c>
      <c r="AZ13" s="246" t="s">
        <v>988</v>
      </c>
      <c r="BA13" t="s">
        <v>489</v>
      </c>
      <c r="BB13" t="s">
        <v>1107</v>
      </c>
      <c r="BD13">
        <v>2</v>
      </c>
    </row>
    <row r="14" spans="1:57" hidden="1" x14ac:dyDescent="0.25">
      <c r="A14" t="s">
        <v>1684</v>
      </c>
      <c r="B14">
        <v>21</v>
      </c>
      <c r="C14" t="s">
        <v>1689</v>
      </c>
      <c r="D14" s="247" t="s">
        <v>1685</v>
      </c>
      <c r="E14" s="246" t="s">
        <v>1686</v>
      </c>
      <c r="F14">
        <v>2</v>
      </c>
      <c r="G14" t="s">
        <v>1299</v>
      </c>
      <c r="H14" t="s">
        <v>1674</v>
      </c>
      <c r="I14" t="s">
        <v>40</v>
      </c>
      <c r="J14" t="s">
        <v>1300</v>
      </c>
      <c r="K14">
        <v>836076879</v>
      </c>
      <c r="L14" s="248">
        <v>0.03</v>
      </c>
      <c r="M14" s="248" t="s">
        <v>1276</v>
      </c>
      <c r="N14" t="s">
        <v>1277</v>
      </c>
      <c r="O14" s="122" t="s">
        <v>1687</v>
      </c>
      <c r="P14" s="122"/>
      <c r="Q14" t="s">
        <v>1676</v>
      </c>
      <c r="S14" t="s">
        <v>1688</v>
      </c>
      <c r="T14" s="17" t="s">
        <v>1689</v>
      </c>
      <c r="U14" t="s">
        <v>1526</v>
      </c>
      <c r="V14" t="s">
        <v>536</v>
      </c>
      <c r="W14" t="s">
        <v>7</v>
      </c>
      <c r="X14" s="192" t="s">
        <v>1690</v>
      </c>
      <c r="Y14" t="s">
        <v>1691</v>
      </c>
      <c r="Z14" t="s">
        <v>1277</v>
      </c>
      <c r="AA14">
        <v>32</v>
      </c>
      <c r="AB14">
        <v>40</v>
      </c>
      <c r="AC14">
        <v>4.0999999999999996</v>
      </c>
      <c r="AD14">
        <v>10</v>
      </c>
      <c r="AE14">
        <v>4</v>
      </c>
      <c r="AF14">
        <v>2</v>
      </c>
      <c r="AG14">
        <v>2</v>
      </c>
      <c r="AH14">
        <v>2</v>
      </c>
      <c r="AJ14" s="46">
        <v>3600</v>
      </c>
      <c r="AL14">
        <v>3</v>
      </c>
      <c r="AO14" t="s">
        <v>1692</v>
      </c>
      <c r="AP14" t="s">
        <v>1693</v>
      </c>
      <c r="AQ14">
        <v>836076879</v>
      </c>
      <c r="AR14" t="s">
        <v>1300</v>
      </c>
      <c r="AU14" t="s">
        <v>1527</v>
      </c>
      <c r="AV14" t="s">
        <v>1528</v>
      </c>
      <c r="AX14" t="s">
        <v>1694</v>
      </c>
      <c r="AZ14" s="246" t="s">
        <v>988</v>
      </c>
      <c r="BA14" t="s">
        <v>489</v>
      </c>
      <c r="BB14" t="s">
        <v>1107</v>
      </c>
      <c r="BD14">
        <v>1</v>
      </c>
      <c r="BE14">
        <v>1</v>
      </c>
    </row>
    <row r="15" spans="1:57" hidden="1" x14ac:dyDescent="0.25">
      <c r="A15" t="s">
        <v>1695</v>
      </c>
      <c r="B15">
        <v>22</v>
      </c>
      <c r="C15" t="s">
        <v>1701</v>
      </c>
      <c r="D15" s="247" t="s">
        <v>1696</v>
      </c>
      <c r="E15" s="246" t="s">
        <v>1697</v>
      </c>
      <c r="F15">
        <v>3</v>
      </c>
      <c r="G15" t="s">
        <v>1698</v>
      </c>
      <c r="H15" t="s">
        <v>1301</v>
      </c>
      <c r="I15" t="s">
        <v>40</v>
      </c>
      <c r="J15" t="s">
        <v>1302</v>
      </c>
      <c r="K15">
        <v>981796969</v>
      </c>
      <c r="L15" s="248">
        <v>0.03</v>
      </c>
      <c r="M15" s="248" t="s">
        <v>1276</v>
      </c>
      <c r="N15" t="s">
        <v>1277</v>
      </c>
      <c r="O15" s="122" t="s">
        <v>1699</v>
      </c>
      <c r="P15" s="122"/>
      <c r="Q15" t="s">
        <v>1676</v>
      </c>
      <c r="S15" t="s">
        <v>1700</v>
      </c>
      <c r="T15" s="17" t="s">
        <v>1701</v>
      </c>
      <c r="U15" t="s">
        <v>1526</v>
      </c>
      <c r="V15" t="s">
        <v>536</v>
      </c>
      <c r="W15" t="s">
        <v>5</v>
      </c>
      <c r="X15" s="192" t="s">
        <v>1702</v>
      </c>
      <c r="Y15" t="s">
        <v>1703</v>
      </c>
      <c r="Z15" t="s">
        <v>1277</v>
      </c>
      <c r="AA15">
        <v>46</v>
      </c>
      <c r="AB15">
        <v>46</v>
      </c>
      <c r="AC15">
        <v>5.7</v>
      </c>
      <c r="AD15">
        <v>8</v>
      </c>
      <c r="AF15">
        <v>3</v>
      </c>
      <c r="AG15">
        <v>3</v>
      </c>
      <c r="AH15">
        <v>2</v>
      </c>
      <c r="AJ15" s="46">
        <v>4600</v>
      </c>
      <c r="AL15">
        <v>3</v>
      </c>
      <c r="AO15" t="s">
        <v>1704</v>
      </c>
      <c r="AP15" t="s">
        <v>1705</v>
      </c>
      <c r="AQ15">
        <v>981796969</v>
      </c>
      <c r="AR15" t="s">
        <v>1302</v>
      </c>
      <c r="AU15" t="s">
        <v>1527</v>
      </c>
      <c r="AV15" t="s">
        <v>1528</v>
      </c>
      <c r="AX15" t="s">
        <v>1706</v>
      </c>
      <c r="AZ15" s="246" t="s">
        <v>988</v>
      </c>
      <c r="BA15" t="s">
        <v>490</v>
      </c>
      <c r="BB15" t="s">
        <v>1107</v>
      </c>
      <c r="BD15">
        <v>1.1000000000000001</v>
      </c>
      <c r="BE15">
        <v>1</v>
      </c>
    </row>
    <row r="16" spans="1:57" hidden="1" x14ac:dyDescent="0.25">
      <c r="A16" t="s">
        <v>1707</v>
      </c>
      <c r="B16">
        <v>23</v>
      </c>
      <c r="C16" t="s">
        <v>1714</v>
      </c>
      <c r="D16" s="247" t="s">
        <v>1708</v>
      </c>
      <c r="E16" s="246" t="s">
        <v>1709</v>
      </c>
      <c r="F16">
        <v>5</v>
      </c>
      <c r="G16" t="s">
        <v>1279</v>
      </c>
      <c r="H16" t="s">
        <v>1710</v>
      </c>
      <c r="I16" t="s">
        <v>40</v>
      </c>
      <c r="J16" t="s">
        <v>1711</v>
      </c>
      <c r="K16">
        <v>379316168</v>
      </c>
      <c r="L16" s="248">
        <v>0.03</v>
      </c>
      <c r="M16" s="248" t="s">
        <v>1276</v>
      </c>
      <c r="N16" t="s">
        <v>1277</v>
      </c>
      <c r="O16" s="122" t="s">
        <v>1712</v>
      </c>
      <c r="P16" s="122"/>
      <c r="Q16" t="s">
        <v>1676</v>
      </c>
      <c r="S16" t="s">
        <v>1713</v>
      </c>
      <c r="T16" s="17" t="s">
        <v>1714</v>
      </c>
      <c r="U16" t="s">
        <v>1526</v>
      </c>
      <c r="V16" t="s">
        <v>536</v>
      </c>
      <c r="W16" t="s">
        <v>13</v>
      </c>
      <c r="X16" s="192">
        <v>8.18</v>
      </c>
      <c r="Y16" t="s">
        <v>1715</v>
      </c>
      <c r="Z16" t="s">
        <v>1277</v>
      </c>
      <c r="AA16">
        <v>31</v>
      </c>
      <c r="AB16">
        <v>31</v>
      </c>
      <c r="AC16">
        <v>3</v>
      </c>
      <c r="AD16">
        <v>10</v>
      </c>
      <c r="AE16">
        <v>3</v>
      </c>
      <c r="AF16">
        <v>5</v>
      </c>
      <c r="AG16">
        <v>3</v>
      </c>
      <c r="AH16"/>
      <c r="AJ16" s="46">
        <v>4400</v>
      </c>
      <c r="AL16">
        <v>3</v>
      </c>
      <c r="AO16" t="s">
        <v>1716</v>
      </c>
      <c r="AP16" t="s">
        <v>1717</v>
      </c>
      <c r="AQ16">
        <v>379316168</v>
      </c>
      <c r="AR16" t="s">
        <v>1711</v>
      </c>
      <c r="AU16" t="s">
        <v>1527</v>
      </c>
      <c r="AV16" t="s">
        <v>1528</v>
      </c>
      <c r="AX16" t="s">
        <v>1718</v>
      </c>
      <c r="AZ16" s="246" t="s">
        <v>988</v>
      </c>
      <c r="BA16" t="s">
        <v>490</v>
      </c>
      <c r="BB16" t="s">
        <v>1107</v>
      </c>
      <c r="BD16">
        <v>1.1000000000000001</v>
      </c>
      <c r="BE16">
        <v>1</v>
      </c>
    </row>
    <row r="17" spans="1:57" hidden="1" x14ac:dyDescent="0.25">
      <c r="A17" t="s">
        <v>1719</v>
      </c>
      <c r="B17">
        <v>24</v>
      </c>
      <c r="C17" t="s">
        <v>1725</v>
      </c>
      <c r="D17" s="247" t="s">
        <v>1720</v>
      </c>
      <c r="E17" s="246" t="s">
        <v>1291</v>
      </c>
      <c r="F17">
        <v>4</v>
      </c>
      <c r="G17" t="s">
        <v>1721</v>
      </c>
      <c r="H17" t="s">
        <v>1722</v>
      </c>
      <c r="I17" t="s">
        <v>40</v>
      </c>
      <c r="J17" t="s">
        <v>1723</v>
      </c>
      <c r="K17">
        <v>906642268</v>
      </c>
      <c r="L17" s="248">
        <v>0.03</v>
      </c>
      <c r="M17" s="248" t="s">
        <v>1276</v>
      </c>
      <c r="N17" t="s">
        <v>1277</v>
      </c>
      <c r="O17" s="243">
        <v>45539.711805555555</v>
      </c>
      <c r="P17" s="251"/>
      <c r="Q17" t="s">
        <v>1676</v>
      </c>
      <c r="S17" t="s">
        <v>1724</v>
      </c>
      <c r="T17" s="17" t="s">
        <v>1725</v>
      </c>
      <c r="U17" t="s">
        <v>1526</v>
      </c>
      <c r="V17" t="s">
        <v>536</v>
      </c>
      <c r="W17" t="s">
        <v>7</v>
      </c>
      <c r="X17" s="192">
        <v>17.16</v>
      </c>
      <c r="Y17" t="s">
        <v>1726</v>
      </c>
      <c r="Z17" t="s">
        <v>1277</v>
      </c>
      <c r="AA17">
        <v>42</v>
      </c>
      <c r="AB17">
        <v>42</v>
      </c>
      <c r="AC17">
        <v>3.5</v>
      </c>
      <c r="AD17">
        <v>12</v>
      </c>
      <c r="AE17">
        <v>6</v>
      </c>
      <c r="AF17">
        <v>4</v>
      </c>
      <c r="AG17">
        <v>4</v>
      </c>
      <c r="AH17">
        <v>4</v>
      </c>
      <c r="AJ17" s="46">
        <v>5700</v>
      </c>
      <c r="AL17">
        <v>3</v>
      </c>
      <c r="AO17" t="s">
        <v>1727</v>
      </c>
      <c r="AP17" t="s">
        <v>1728</v>
      </c>
      <c r="AQ17">
        <v>906642268</v>
      </c>
      <c r="AR17" t="s">
        <v>1723</v>
      </c>
      <c r="AU17" t="s">
        <v>1527</v>
      </c>
      <c r="AV17" t="s">
        <v>1528</v>
      </c>
      <c r="AX17" t="s">
        <v>1729</v>
      </c>
      <c r="AZ17" s="246" t="s">
        <v>988</v>
      </c>
      <c r="BA17" t="s">
        <v>491</v>
      </c>
      <c r="BB17" t="s">
        <v>1107</v>
      </c>
      <c r="BD17">
        <v>1</v>
      </c>
      <c r="BE17">
        <v>1</v>
      </c>
    </row>
    <row r="18" spans="1:57" hidden="1" x14ac:dyDescent="0.25">
      <c r="A18" t="s">
        <v>1730</v>
      </c>
      <c r="B18">
        <v>25</v>
      </c>
      <c r="C18" t="s">
        <v>1734</v>
      </c>
      <c r="D18" s="247" t="s">
        <v>1731</v>
      </c>
      <c r="E18" s="246" t="s">
        <v>58</v>
      </c>
      <c r="F18">
        <v>2</v>
      </c>
      <c r="G18" t="s">
        <v>1267</v>
      </c>
      <c r="H18" t="s">
        <v>1732</v>
      </c>
      <c r="I18" t="s">
        <v>40</v>
      </c>
      <c r="J18" t="s">
        <v>1302</v>
      </c>
      <c r="K18">
        <v>981796969</v>
      </c>
      <c r="L18" s="248">
        <v>0.03</v>
      </c>
      <c r="M18" s="248" t="s">
        <v>1276</v>
      </c>
      <c r="N18" t="s">
        <v>1277</v>
      </c>
      <c r="O18" s="243">
        <v>45539.857638888891</v>
      </c>
      <c r="P18" s="251"/>
      <c r="Q18" t="s">
        <v>1676</v>
      </c>
      <c r="S18" t="s">
        <v>1733</v>
      </c>
      <c r="T18" s="17" t="s">
        <v>1734</v>
      </c>
      <c r="U18" t="s">
        <v>1526</v>
      </c>
      <c r="V18" t="s">
        <v>536</v>
      </c>
      <c r="W18" t="s">
        <v>7</v>
      </c>
      <c r="X18" s="192">
        <v>38.17</v>
      </c>
      <c r="Y18" t="s">
        <v>1735</v>
      </c>
      <c r="Z18" t="s">
        <v>1277</v>
      </c>
      <c r="AA18">
        <v>32</v>
      </c>
      <c r="AB18">
        <v>32</v>
      </c>
      <c r="AC18">
        <v>4</v>
      </c>
      <c r="AD18">
        <v>8</v>
      </c>
      <c r="AF18">
        <v>2</v>
      </c>
      <c r="AG18">
        <v>2</v>
      </c>
      <c r="AH18">
        <v>1</v>
      </c>
      <c r="AJ18" s="46">
        <v>3200</v>
      </c>
      <c r="AL18">
        <v>3</v>
      </c>
      <c r="AO18" t="s">
        <v>1736</v>
      </c>
      <c r="AP18" t="s">
        <v>1737</v>
      </c>
      <c r="AQ18">
        <v>981796969</v>
      </c>
      <c r="AR18" t="s">
        <v>1302</v>
      </c>
      <c r="AU18" t="s">
        <v>1527</v>
      </c>
      <c r="AV18" t="s">
        <v>1528</v>
      </c>
      <c r="AX18" t="s">
        <v>1738</v>
      </c>
      <c r="AZ18" s="246" t="s">
        <v>988</v>
      </c>
      <c r="BA18" t="s">
        <v>489</v>
      </c>
      <c r="BB18" t="s">
        <v>1107</v>
      </c>
      <c r="BD18">
        <v>1.1000000000000001</v>
      </c>
      <c r="BE18">
        <v>1</v>
      </c>
    </row>
    <row r="19" spans="1:57" hidden="1" x14ac:dyDescent="0.25">
      <c r="A19" t="s">
        <v>1739</v>
      </c>
      <c r="B19">
        <v>26</v>
      </c>
      <c r="C19" t="s">
        <v>1743</v>
      </c>
      <c r="D19" s="247" t="s">
        <v>1740</v>
      </c>
      <c r="E19" s="246" t="s">
        <v>47</v>
      </c>
      <c r="F19">
        <v>2</v>
      </c>
      <c r="G19" t="s">
        <v>1284</v>
      </c>
      <c r="H19" t="s">
        <v>1741</v>
      </c>
      <c r="I19" t="s">
        <v>40</v>
      </c>
      <c r="J19" t="s">
        <v>1290</v>
      </c>
      <c r="K19">
        <v>985884878</v>
      </c>
      <c r="L19" s="248">
        <v>0.03</v>
      </c>
      <c r="M19" s="248" t="s">
        <v>1276</v>
      </c>
      <c r="N19" t="s">
        <v>1277</v>
      </c>
      <c r="O19" s="243">
        <v>45386.62777777778</v>
      </c>
      <c r="P19" s="251"/>
      <c r="Q19" t="s">
        <v>1641</v>
      </c>
      <c r="S19" t="s">
        <v>1742</v>
      </c>
      <c r="T19" s="17" t="s">
        <v>1743</v>
      </c>
      <c r="U19" t="s">
        <v>1526</v>
      </c>
      <c r="V19" t="s">
        <v>534</v>
      </c>
      <c r="W19" t="s">
        <v>1744</v>
      </c>
      <c r="X19" s="192">
        <v>228</v>
      </c>
      <c r="Y19" t="s">
        <v>1745</v>
      </c>
      <c r="Z19" t="s">
        <v>1277</v>
      </c>
      <c r="AA19">
        <v>45</v>
      </c>
      <c r="AB19">
        <v>45</v>
      </c>
      <c r="AC19">
        <v>3.3</v>
      </c>
      <c r="AD19">
        <v>12</v>
      </c>
      <c r="AF19">
        <v>2</v>
      </c>
      <c r="AG19">
        <v>3</v>
      </c>
      <c r="AH19">
        <v>3</v>
      </c>
      <c r="AJ19" s="46">
        <v>6000</v>
      </c>
      <c r="AL19">
        <v>3</v>
      </c>
      <c r="AO19" t="s">
        <v>1746</v>
      </c>
      <c r="AP19" t="s">
        <v>1747</v>
      </c>
      <c r="AQ19">
        <v>985884878</v>
      </c>
      <c r="AR19" t="s">
        <v>1290</v>
      </c>
      <c r="AS19">
        <v>21.033820235845699</v>
      </c>
      <c r="AT19">
        <v>105.84317497908999</v>
      </c>
      <c r="AU19" t="s">
        <v>1527</v>
      </c>
      <c r="AV19" t="s">
        <v>1748</v>
      </c>
      <c r="AX19" t="s">
        <v>1749</v>
      </c>
      <c r="AZ19" t="s">
        <v>1750</v>
      </c>
      <c r="BA19" t="s">
        <v>492</v>
      </c>
      <c r="BB19" t="s">
        <v>1090</v>
      </c>
      <c r="BD19">
        <v>1.1000000000000001</v>
      </c>
      <c r="BE19">
        <v>1</v>
      </c>
    </row>
    <row r="20" spans="1:57" hidden="1" x14ac:dyDescent="0.25">
      <c r="A20" t="s">
        <v>1661</v>
      </c>
      <c r="B20">
        <v>19</v>
      </c>
      <c r="C20" t="str">
        <f>T20</f>
        <v>TK-3BFF6A</v>
      </c>
      <c r="D20" t="s">
        <v>4406</v>
      </c>
      <c r="E20" t="s">
        <v>4407</v>
      </c>
      <c r="F20">
        <v>2</v>
      </c>
      <c r="G20" t="s">
        <v>1721</v>
      </c>
      <c r="H20" t="s">
        <v>1850</v>
      </c>
      <c r="I20" t="s">
        <v>40</v>
      </c>
      <c r="J20" t="s">
        <v>2423</v>
      </c>
      <c r="K20">
        <v>902423929</v>
      </c>
      <c r="L20">
        <v>2.5000000000000001E-2</v>
      </c>
      <c r="M20" t="s">
        <v>1281</v>
      </c>
      <c r="N20" t="s">
        <v>1266</v>
      </c>
      <c r="O20" s="243" t="s">
        <v>4408</v>
      </c>
      <c r="Q20" t="s">
        <v>1641</v>
      </c>
      <c r="S20" t="s">
        <v>4409</v>
      </c>
      <c r="T20" s="17" t="s">
        <v>4410</v>
      </c>
      <c r="U20" s="17" t="s">
        <v>1526</v>
      </c>
      <c r="V20" t="s">
        <v>534</v>
      </c>
      <c r="W20" t="s">
        <v>1875</v>
      </c>
      <c r="X20" s="192">
        <v>125.45</v>
      </c>
      <c r="Y20" t="s">
        <v>2172</v>
      </c>
      <c r="Z20" t="s">
        <v>1266</v>
      </c>
      <c r="AA20">
        <v>33.6</v>
      </c>
      <c r="AB20">
        <v>36.299999999999997</v>
      </c>
      <c r="AC20">
        <v>3.5</v>
      </c>
      <c r="AD20">
        <v>9.4</v>
      </c>
      <c r="AF20">
        <v>2</v>
      </c>
      <c r="AG20">
        <v>2</v>
      </c>
      <c r="AH20">
        <v>2</v>
      </c>
      <c r="AJ20" s="46">
        <v>4800</v>
      </c>
      <c r="AL20">
        <v>2.5</v>
      </c>
      <c r="AO20" t="s">
        <v>4411</v>
      </c>
      <c r="AP20" t="s">
        <v>4412</v>
      </c>
      <c r="AQ20">
        <v>902423929</v>
      </c>
      <c r="AR20" t="s">
        <v>2423</v>
      </c>
      <c r="AU20" t="s">
        <v>1527</v>
      </c>
      <c r="AV20" t="s">
        <v>1528</v>
      </c>
      <c r="AX20" t="s">
        <v>4413</v>
      </c>
      <c r="AZ20" s="246" t="str">
        <f>Get_PhanLoaiNha(X20)</f>
        <v>NHA TRONG HEM</v>
      </c>
      <c r="BA20" t="str">
        <f>Get_PhanKhucNho(AJ20)</f>
        <v>NHO5</v>
      </c>
      <c r="BB20" t="str">
        <f>ConvertToUnSign(V20)</f>
        <v>Binh Thanh</v>
      </c>
      <c r="BD20">
        <v>1</v>
      </c>
      <c r="BE20">
        <v>1</v>
      </c>
    </row>
    <row r="21" spans="1:57" hidden="1" x14ac:dyDescent="0.25">
      <c r="A21" t="s">
        <v>1671</v>
      </c>
      <c r="B21">
        <v>20</v>
      </c>
      <c r="C21" t="str">
        <f>T21</f>
        <v>TK-8D55EE</v>
      </c>
      <c r="D21" t="s">
        <v>5724</v>
      </c>
      <c r="E21" t="s">
        <v>5725</v>
      </c>
      <c r="F21">
        <v>2</v>
      </c>
      <c r="G21" t="s">
        <v>1295</v>
      </c>
      <c r="H21" t="s">
        <v>1664</v>
      </c>
      <c r="I21" t="s">
        <v>40</v>
      </c>
      <c r="J21" t="s">
        <v>5726</v>
      </c>
      <c r="K21">
        <v>961606495</v>
      </c>
      <c r="L21">
        <v>0.03</v>
      </c>
      <c r="M21" t="s">
        <v>1276</v>
      </c>
      <c r="N21" t="s">
        <v>1266</v>
      </c>
      <c r="O21" s="243" t="s">
        <v>5727</v>
      </c>
      <c r="Q21" t="s">
        <v>1641</v>
      </c>
      <c r="S21" t="s">
        <v>5728</v>
      </c>
      <c r="T21" s="17" t="s">
        <v>5729</v>
      </c>
      <c r="U21" s="17" t="s">
        <v>1526</v>
      </c>
      <c r="V21" t="s">
        <v>534</v>
      </c>
      <c r="W21" t="s">
        <v>2534</v>
      </c>
      <c r="X21" s="192" t="s">
        <v>5730</v>
      </c>
      <c r="Y21" t="s">
        <v>2065</v>
      </c>
      <c r="Z21" t="s">
        <v>1266</v>
      </c>
      <c r="AA21">
        <v>42.9</v>
      </c>
      <c r="AB21">
        <v>43</v>
      </c>
      <c r="AC21">
        <v>3.6</v>
      </c>
      <c r="AD21">
        <v>12</v>
      </c>
      <c r="AE21">
        <v>3.5</v>
      </c>
      <c r="AF21">
        <v>2</v>
      </c>
      <c r="AG21">
        <v>2</v>
      </c>
      <c r="AH21">
        <v>3</v>
      </c>
      <c r="AJ21" s="46">
        <v>4500</v>
      </c>
      <c r="AL21">
        <v>3</v>
      </c>
      <c r="AO21" t="s">
        <v>5731</v>
      </c>
      <c r="AP21" t="s">
        <v>5732</v>
      </c>
      <c r="AQ21">
        <v>961606495</v>
      </c>
      <c r="AR21" t="s">
        <v>5726</v>
      </c>
      <c r="AS21">
        <v>10.804272422976</v>
      </c>
      <c r="AT21">
        <v>106.712693832814</v>
      </c>
      <c r="AU21" t="s">
        <v>1527</v>
      </c>
      <c r="AV21" t="s">
        <v>1635</v>
      </c>
      <c r="AW21">
        <v>904116692</v>
      </c>
      <c r="AY21" t="s">
        <v>5733</v>
      </c>
      <c r="AZ21" s="246" t="str">
        <f>Get_PhanLoaiNha(X21)</f>
        <v>NHA TRONG HEM</v>
      </c>
      <c r="BA21" t="str">
        <f>Get_PhanKhucNho(AJ21)</f>
        <v>NHO5</v>
      </c>
      <c r="BB21" t="str">
        <f>ConvertToUnSign(V21)</f>
        <v>Binh Thanh</v>
      </c>
      <c r="BD21">
        <v>1</v>
      </c>
      <c r="BE21">
        <v>1</v>
      </c>
    </row>
    <row r="22" spans="1:57" x14ac:dyDescent="0.25">
      <c r="A22" t="s">
        <v>1684</v>
      </c>
      <c r="B22">
        <v>21</v>
      </c>
      <c r="C22" t="str">
        <f>T22</f>
        <v>TK-B3F9F2</v>
      </c>
      <c r="D22" t="s">
        <v>7656</v>
      </c>
      <c r="E22" t="s">
        <v>1781</v>
      </c>
      <c r="F22">
        <v>2</v>
      </c>
      <c r="G22" t="s">
        <v>1283</v>
      </c>
      <c r="H22" t="s">
        <v>1294</v>
      </c>
      <c r="I22" t="s">
        <v>40</v>
      </c>
      <c r="J22" t="s">
        <v>1343</v>
      </c>
      <c r="K22">
        <v>898615855</v>
      </c>
      <c r="L22" t="s">
        <v>5005</v>
      </c>
      <c r="M22" t="s">
        <v>1276</v>
      </c>
      <c r="N22" t="s">
        <v>1266</v>
      </c>
      <c r="O22" s="243">
        <v>45478.476388888892</v>
      </c>
      <c r="Q22" t="s">
        <v>1641</v>
      </c>
      <c r="S22" t="s">
        <v>7657</v>
      </c>
      <c r="T22" s="17" t="s">
        <v>7658</v>
      </c>
      <c r="U22" t="s">
        <v>1526</v>
      </c>
      <c r="V22" t="s">
        <v>534</v>
      </c>
      <c r="W22" t="s">
        <v>7</v>
      </c>
      <c r="X22" s="192" t="s">
        <v>7659</v>
      </c>
      <c r="Y22" t="s">
        <v>2743</v>
      </c>
      <c r="Z22" t="s">
        <v>1266</v>
      </c>
      <c r="AA22">
        <v>51</v>
      </c>
      <c r="AB22">
        <v>51</v>
      </c>
      <c r="AC22">
        <v>4.2</v>
      </c>
      <c r="AD22">
        <v>12</v>
      </c>
      <c r="AF22">
        <v>2</v>
      </c>
      <c r="AG22">
        <v>4</v>
      </c>
      <c r="AH22"/>
      <c r="AJ22" s="46">
        <v>5000</v>
      </c>
      <c r="AM22">
        <v>180</v>
      </c>
      <c r="AO22" t="s">
        <v>6101</v>
      </c>
      <c r="AP22" t="s">
        <v>7660</v>
      </c>
      <c r="AQ22">
        <v>898615855</v>
      </c>
      <c r="AR22" t="s">
        <v>1343</v>
      </c>
      <c r="AU22" t="s">
        <v>1527</v>
      </c>
      <c r="AV22" t="s">
        <v>1528</v>
      </c>
      <c r="AX22" t="s">
        <v>2086</v>
      </c>
      <c r="AZ22" s="246" t="str">
        <f>Get_PhanLoaiNha(X22)</f>
        <v>NHA TRONG HEM</v>
      </c>
      <c r="BA22" t="str">
        <f>Get_PhanKhucNho(AJ22)</f>
        <v>NHO6</v>
      </c>
      <c r="BB22" t="str">
        <f>ConvertToUnSign(V22)</f>
        <v>Binh Thanh</v>
      </c>
      <c r="BD22">
        <v>1.1000000000000001</v>
      </c>
      <c r="BE22">
        <v>0</v>
      </c>
    </row>
    <row r="23" spans="1:57" hidden="1" x14ac:dyDescent="0.25">
      <c r="A23" t="s">
        <v>1695</v>
      </c>
      <c r="B23">
        <v>22</v>
      </c>
      <c r="C23" t="str">
        <f>T23</f>
        <v>TK-00E198</v>
      </c>
      <c r="D23" t="s">
        <v>7039</v>
      </c>
      <c r="E23" t="s">
        <v>2022</v>
      </c>
      <c r="F23">
        <v>2</v>
      </c>
      <c r="G23" t="s">
        <v>2210</v>
      </c>
      <c r="H23" t="s">
        <v>1752</v>
      </c>
      <c r="I23" t="s">
        <v>40</v>
      </c>
      <c r="J23" t="s">
        <v>1290</v>
      </c>
      <c r="K23">
        <v>985884878</v>
      </c>
      <c r="L23">
        <v>0.03</v>
      </c>
      <c r="M23" t="s">
        <v>1276</v>
      </c>
      <c r="N23" t="s">
        <v>1266</v>
      </c>
      <c r="O23" s="243">
        <v>45631.912499999999</v>
      </c>
      <c r="Q23" t="s">
        <v>1641</v>
      </c>
      <c r="S23" t="s">
        <v>7040</v>
      </c>
      <c r="T23" s="17" t="s">
        <v>7041</v>
      </c>
      <c r="U23" s="17" t="s">
        <v>1526</v>
      </c>
      <c r="V23" t="s">
        <v>534</v>
      </c>
      <c r="W23" t="s">
        <v>1955</v>
      </c>
      <c r="X23" s="192" t="s">
        <v>7042</v>
      </c>
      <c r="Y23" t="s">
        <v>1667</v>
      </c>
      <c r="Z23" t="s">
        <v>1266</v>
      </c>
      <c r="AA23">
        <v>19</v>
      </c>
      <c r="AB23">
        <v>19</v>
      </c>
      <c r="AC23">
        <v>3</v>
      </c>
      <c r="AD23">
        <v>6.5</v>
      </c>
      <c r="AF23">
        <v>5</v>
      </c>
      <c r="AG23">
        <v>2</v>
      </c>
      <c r="AH23">
        <v>3</v>
      </c>
      <c r="AJ23" s="46">
        <v>4300</v>
      </c>
      <c r="AL23">
        <v>3</v>
      </c>
      <c r="AO23" t="s">
        <v>3321</v>
      </c>
      <c r="AP23" t="s">
        <v>7043</v>
      </c>
      <c r="AQ23">
        <v>985884878</v>
      </c>
      <c r="AR23" t="s">
        <v>1290</v>
      </c>
      <c r="AU23" t="s">
        <v>1527</v>
      </c>
      <c r="AV23" t="s">
        <v>1528</v>
      </c>
      <c r="AX23" t="s">
        <v>7044</v>
      </c>
      <c r="AZ23" s="246" t="str">
        <f>Get_PhanLoaiNha(X23)</f>
        <v>NHA TRONG HEM</v>
      </c>
      <c r="BA23" t="str">
        <f>Get_PhanKhucNho(AJ23)</f>
        <v>NHO5</v>
      </c>
      <c r="BB23" t="str">
        <f>ConvertToUnSign(V23)</f>
        <v>Binh Thanh</v>
      </c>
      <c r="BD23">
        <v>1</v>
      </c>
      <c r="BE23">
        <v>1</v>
      </c>
    </row>
    <row r="24" spans="1:57" hidden="1" x14ac:dyDescent="0.25">
      <c r="A24" t="s">
        <v>1791</v>
      </c>
      <c r="B24">
        <v>31</v>
      </c>
      <c r="C24" t="s">
        <v>1796</v>
      </c>
      <c r="D24" s="247" t="s">
        <v>1792</v>
      </c>
      <c r="E24" s="246" t="s">
        <v>1793</v>
      </c>
      <c r="F24">
        <v>4</v>
      </c>
      <c r="G24" t="s">
        <v>1304</v>
      </c>
      <c r="H24" t="s">
        <v>1301</v>
      </c>
      <c r="I24" t="s">
        <v>40</v>
      </c>
      <c r="J24" t="s">
        <v>1290</v>
      </c>
      <c r="K24">
        <v>985884878</v>
      </c>
      <c r="L24" s="248">
        <v>0.03</v>
      </c>
      <c r="M24" s="248" t="s">
        <v>1276</v>
      </c>
      <c r="N24" t="s">
        <v>1277</v>
      </c>
      <c r="O24" s="243" t="s">
        <v>1794</v>
      </c>
      <c r="P24" s="251"/>
      <c r="Q24" t="s">
        <v>1653</v>
      </c>
      <c r="S24" t="s">
        <v>1795</v>
      </c>
      <c r="T24" s="17" t="s">
        <v>1796</v>
      </c>
      <c r="U24" t="s">
        <v>1526</v>
      </c>
      <c r="V24" t="s">
        <v>527</v>
      </c>
      <c r="W24" t="s">
        <v>7</v>
      </c>
      <c r="X24" s="192">
        <v>623.36</v>
      </c>
      <c r="Y24" t="s">
        <v>1065</v>
      </c>
      <c r="Z24" t="s">
        <v>1277</v>
      </c>
      <c r="AA24">
        <v>37</v>
      </c>
      <c r="AB24">
        <v>37</v>
      </c>
      <c r="AC24">
        <v>8</v>
      </c>
      <c r="AD24">
        <v>5</v>
      </c>
      <c r="AF24">
        <v>4</v>
      </c>
      <c r="AG24">
        <v>2</v>
      </c>
      <c r="AH24">
        <v>3</v>
      </c>
      <c r="AJ24" s="46">
        <v>4600</v>
      </c>
      <c r="AL24">
        <v>3</v>
      </c>
      <c r="AO24" t="s">
        <v>1797</v>
      </c>
      <c r="AP24" t="s">
        <v>1798</v>
      </c>
      <c r="AQ24">
        <v>985884878</v>
      </c>
      <c r="AR24" t="s">
        <v>1290</v>
      </c>
      <c r="AS24">
        <v>21.0320677825279</v>
      </c>
      <c r="AT24">
        <v>105.84423143416601</v>
      </c>
      <c r="AU24" t="s">
        <v>1527</v>
      </c>
      <c r="AV24" t="s">
        <v>1748</v>
      </c>
      <c r="AX24" t="s">
        <v>1799</v>
      </c>
      <c r="AZ24" s="246" t="s">
        <v>988</v>
      </c>
      <c r="BA24" t="s">
        <v>490</v>
      </c>
      <c r="BB24" t="s">
        <v>1097</v>
      </c>
      <c r="BD24">
        <v>1.1000000000000001</v>
      </c>
      <c r="BE24">
        <v>1</v>
      </c>
    </row>
    <row r="25" spans="1:57" hidden="1" x14ac:dyDescent="0.25">
      <c r="A25" t="s">
        <v>1800</v>
      </c>
      <c r="B25">
        <v>32</v>
      </c>
      <c r="C25" t="s">
        <v>1807</v>
      </c>
      <c r="D25" s="17" t="s">
        <v>1801</v>
      </c>
      <c r="E25" s="246" t="s">
        <v>1802</v>
      </c>
      <c r="F25">
        <v>4</v>
      </c>
      <c r="G25" t="s">
        <v>1721</v>
      </c>
      <c r="H25" t="s">
        <v>1275</v>
      </c>
      <c r="I25" t="s">
        <v>40</v>
      </c>
      <c r="J25" t="s">
        <v>1803</v>
      </c>
      <c r="K25">
        <v>909656589</v>
      </c>
      <c r="L25" s="248">
        <v>0.03</v>
      </c>
      <c r="M25" s="248" t="s">
        <v>1276</v>
      </c>
      <c r="N25" t="s">
        <v>1277</v>
      </c>
      <c r="O25" s="243" t="s">
        <v>1804</v>
      </c>
      <c r="P25" s="251"/>
      <c r="Q25" t="s">
        <v>1805</v>
      </c>
      <c r="S25" s="252" t="s">
        <v>1806</v>
      </c>
      <c r="T25" s="17" t="s">
        <v>1807</v>
      </c>
      <c r="U25" t="s">
        <v>1526</v>
      </c>
      <c r="V25" t="s">
        <v>528</v>
      </c>
      <c r="W25" t="s">
        <v>11</v>
      </c>
      <c r="X25" s="192" t="s">
        <v>1808</v>
      </c>
      <c r="Y25" t="s">
        <v>1809</v>
      </c>
      <c r="Z25" t="s">
        <v>1277</v>
      </c>
      <c r="AA25">
        <v>24</v>
      </c>
      <c r="AB25">
        <v>30</v>
      </c>
      <c r="AC25">
        <v>3.5</v>
      </c>
      <c r="AD25">
        <v>8</v>
      </c>
      <c r="AF25">
        <v>4</v>
      </c>
      <c r="AG25"/>
      <c r="AH25"/>
      <c r="AJ25" s="46">
        <v>3900</v>
      </c>
      <c r="AL25">
        <v>3</v>
      </c>
      <c r="AO25" t="s">
        <v>1810</v>
      </c>
      <c r="AP25" t="s">
        <v>1811</v>
      </c>
      <c r="AQ25">
        <v>909656589</v>
      </c>
      <c r="AR25" t="s">
        <v>1803</v>
      </c>
      <c r="AS25">
        <v>106.6855456</v>
      </c>
      <c r="AT25">
        <v>10.789816999999999</v>
      </c>
      <c r="AU25" t="s">
        <v>1527</v>
      </c>
      <c r="AV25" t="s">
        <v>1748</v>
      </c>
      <c r="AW25" s="68"/>
      <c r="AX25" s="253" t="s">
        <v>1812</v>
      </c>
      <c r="AZ25" s="246" t="s">
        <v>988</v>
      </c>
      <c r="BA25" t="s">
        <v>489</v>
      </c>
      <c r="BB25" t="s">
        <v>1163</v>
      </c>
      <c r="BD25">
        <v>1.1000000000000001</v>
      </c>
      <c r="BE25">
        <v>1</v>
      </c>
    </row>
    <row r="26" spans="1:57" hidden="1" x14ac:dyDescent="0.25">
      <c r="A26" t="s">
        <v>1813</v>
      </c>
      <c r="B26">
        <v>33</v>
      </c>
      <c r="C26" t="s">
        <v>1820</v>
      </c>
      <c r="D26" s="247" t="s">
        <v>1814</v>
      </c>
      <c r="E26" s="246" t="s">
        <v>1305</v>
      </c>
      <c r="F26">
        <v>2</v>
      </c>
      <c r="G26" t="s">
        <v>1815</v>
      </c>
      <c r="H26" t="s">
        <v>1816</v>
      </c>
      <c r="I26" t="s">
        <v>40</v>
      </c>
      <c r="J26" t="s">
        <v>1817</v>
      </c>
      <c r="K26">
        <v>906991916</v>
      </c>
      <c r="L26" s="248" t="s">
        <v>1280</v>
      </c>
      <c r="M26" s="248" t="s">
        <v>1276</v>
      </c>
      <c r="N26" t="s">
        <v>1277</v>
      </c>
      <c r="O26" s="243" t="s">
        <v>1818</v>
      </c>
      <c r="P26" s="251"/>
      <c r="Q26" t="s">
        <v>1676</v>
      </c>
      <c r="S26" t="s">
        <v>1819</v>
      </c>
      <c r="T26" s="17" t="s">
        <v>1820</v>
      </c>
      <c r="U26" t="s">
        <v>1526</v>
      </c>
      <c r="V26" t="s">
        <v>536</v>
      </c>
      <c r="W26" t="s">
        <v>4</v>
      </c>
      <c r="X26" s="192">
        <v>88.47</v>
      </c>
      <c r="Y26" t="s">
        <v>1821</v>
      </c>
      <c r="Z26" t="s">
        <v>1277</v>
      </c>
      <c r="AA26">
        <v>30</v>
      </c>
      <c r="AB26">
        <v>30</v>
      </c>
      <c r="AC26">
        <v>2.5</v>
      </c>
      <c r="AD26">
        <v>13</v>
      </c>
      <c r="AE26">
        <v>5</v>
      </c>
      <c r="AF26">
        <v>2</v>
      </c>
      <c r="AG26">
        <v>2</v>
      </c>
      <c r="AH26">
        <v>2</v>
      </c>
      <c r="AJ26" s="46">
        <v>3650</v>
      </c>
      <c r="AM26">
        <v>100</v>
      </c>
      <c r="AO26" t="s">
        <v>1822</v>
      </c>
      <c r="AP26" t="s">
        <v>1823</v>
      </c>
      <c r="AQ26">
        <v>906991916</v>
      </c>
      <c r="AR26" t="s">
        <v>1817</v>
      </c>
      <c r="AS26">
        <v>10.7905382734215</v>
      </c>
      <c r="AT26">
        <v>106.64639364928</v>
      </c>
      <c r="AU26" t="s">
        <v>1527</v>
      </c>
      <c r="AV26" t="s">
        <v>1528</v>
      </c>
      <c r="AX26" t="s">
        <v>1824</v>
      </c>
      <c r="AZ26" s="246" t="s">
        <v>988</v>
      </c>
      <c r="BA26" t="s">
        <v>489</v>
      </c>
      <c r="BB26" t="s">
        <v>1107</v>
      </c>
      <c r="BD26">
        <v>1.1000000000000001</v>
      </c>
      <c r="BE26">
        <v>1</v>
      </c>
    </row>
    <row r="27" spans="1:57" hidden="1" x14ac:dyDescent="0.25">
      <c r="A27" t="s">
        <v>1825</v>
      </c>
      <c r="B27">
        <v>34</v>
      </c>
      <c r="C27" t="s">
        <v>1831</v>
      </c>
      <c r="D27" s="247" t="s">
        <v>1826</v>
      </c>
      <c r="E27" s="246" t="s">
        <v>1827</v>
      </c>
      <c r="F27">
        <v>4</v>
      </c>
      <c r="G27" t="s">
        <v>1267</v>
      </c>
      <c r="H27" t="s">
        <v>1828</v>
      </c>
      <c r="I27" t="s">
        <v>40</v>
      </c>
      <c r="J27" t="s">
        <v>1829</v>
      </c>
      <c r="K27">
        <v>938047586</v>
      </c>
      <c r="L27" s="248">
        <v>0.03</v>
      </c>
      <c r="M27" s="248" t="s">
        <v>1276</v>
      </c>
      <c r="N27" t="s">
        <v>1277</v>
      </c>
      <c r="O27" s="243">
        <v>45538.684027777781</v>
      </c>
      <c r="P27" s="251"/>
      <c r="Q27" t="s">
        <v>1676</v>
      </c>
      <c r="S27" t="s">
        <v>1830</v>
      </c>
      <c r="T27" s="17" t="s">
        <v>1831</v>
      </c>
      <c r="U27" t="s">
        <v>1526</v>
      </c>
      <c r="V27" t="s">
        <v>536</v>
      </c>
      <c r="W27" t="s">
        <v>13</v>
      </c>
      <c r="X27" s="192" t="s">
        <v>1832</v>
      </c>
      <c r="Y27" t="s">
        <v>1833</v>
      </c>
      <c r="Z27" t="s">
        <v>1277</v>
      </c>
      <c r="AA27">
        <v>40</v>
      </c>
      <c r="AB27">
        <v>40</v>
      </c>
      <c r="AC27">
        <v>4</v>
      </c>
      <c r="AD27">
        <v>10</v>
      </c>
      <c r="AE27">
        <v>3.5</v>
      </c>
      <c r="AF27">
        <v>4</v>
      </c>
      <c r="AG27">
        <v>4</v>
      </c>
      <c r="AH27">
        <v>4</v>
      </c>
      <c r="AJ27" s="46">
        <v>3700</v>
      </c>
      <c r="AL27">
        <v>3</v>
      </c>
      <c r="AO27" t="s">
        <v>1834</v>
      </c>
      <c r="AP27" t="s">
        <v>1835</v>
      </c>
      <c r="AQ27">
        <v>938047586</v>
      </c>
      <c r="AR27" t="s">
        <v>1829</v>
      </c>
      <c r="AS27">
        <v>10.783225345165301</v>
      </c>
      <c r="AT27">
        <v>106.647518165409</v>
      </c>
      <c r="AU27" t="s">
        <v>1527</v>
      </c>
      <c r="AV27" t="s">
        <v>1748</v>
      </c>
      <c r="AX27" t="s">
        <v>1836</v>
      </c>
      <c r="AZ27" s="246" t="s">
        <v>988</v>
      </c>
      <c r="BA27" t="s">
        <v>489</v>
      </c>
      <c r="BB27" t="s">
        <v>1107</v>
      </c>
      <c r="BD27">
        <v>1.1000000000000001</v>
      </c>
      <c r="BE27">
        <v>1</v>
      </c>
    </row>
    <row r="28" spans="1:57" hidden="1" x14ac:dyDescent="0.25">
      <c r="A28" t="s">
        <v>1837</v>
      </c>
      <c r="B28">
        <v>35</v>
      </c>
      <c r="C28" t="s">
        <v>1842</v>
      </c>
      <c r="D28" s="247" t="s">
        <v>1838</v>
      </c>
      <c r="E28" s="246" t="s">
        <v>1839</v>
      </c>
      <c r="F28">
        <v>2</v>
      </c>
      <c r="G28" t="s">
        <v>1306</v>
      </c>
      <c r="H28" t="s">
        <v>1289</v>
      </c>
      <c r="I28" t="s">
        <v>40</v>
      </c>
      <c r="J28" t="s">
        <v>1840</v>
      </c>
      <c r="K28">
        <v>969134866</v>
      </c>
      <c r="L28" s="248">
        <v>0.03</v>
      </c>
      <c r="M28" s="248" t="s">
        <v>1281</v>
      </c>
      <c r="N28" t="s">
        <v>1277</v>
      </c>
      <c r="O28" s="243">
        <v>45599.570138888892</v>
      </c>
      <c r="P28" s="251"/>
      <c r="Q28" t="s">
        <v>1676</v>
      </c>
      <c r="S28" t="s">
        <v>1841</v>
      </c>
      <c r="T28" s="17" t="s">
        <v>1842</v>
      </c>
      <c r="U28" t="s">
        <v>1526</v>
      </c>
      <c r="V28" t="s">
        <v>536</v>
      </c>
      <c r="W28" t="s">
        <v>13</v>
      </c>
      <c r="X28" s="192" t="s">
        <v>1843</v>
      </c>
      <c r="Y28" t="s">
        <v>1844</v>
      </c>
      <c r="Z28" t="s">
        <v>1277</v>
      </c>
      <c r="AA28">
        <v>49.6</v>
      </c>
      <c r="AB28">
        <v>66</v>
      </c>
      <c r="AC28">
        <v>4.4000000000000004</v>
      </c>
      <c r="AD28">
        <v>11.9</v>
      </c>
      <c r="AE28">
        <v>4</v>
      </c>
      <c r="AF28">
        <v>2</v>
      </c>
      <c r="AG28">
        <v>3</v>
      </c>
      <c r="AH28">
        <v>2</v>
      </c>
      <c r="AJ28" s="46">
        <v>5800</v>
      </c>
      <c r="AL28">
        <v>3</v>
      </c>
      <c r="AO28" t="s">
        <v>1845</v>
      </c>
      <c r="AP28" t="s">
        <v>1846</v>
      </c>
      <c r="AQ28">
        <v>969134866</v>
      </c>
      <c r="AR28" t="s">
        <v>1840</v>
      </c>
      <c r="AS28">
        <v>10.465479999999999</v>
      </c>
      <c r="AT28">
        <v>106.38579</v>
      </c>
      <c r="AU28" t="s">
        <v>1527</v>
      </c>
      <c r="AV28" t="s">
        <v>1748</v>
      </c>
      <c r="AX28" t="s">
        <v>1847</v>
      </c>
      <c r="AZ28" s="246" t="s">
        <v>988</v>
      </c>
      <c r="BA28" t="s">
        <v>491</v>
      </c>
      <c r="BB28" t="s">
        <v>1107</v>
      </c>
      <c r="BD28">
        <v>1.1000000000000001</v>
      </c>
      <c r="BE28">
        <v>1</v>
      </c>
    </row>
    <row r="29" spans="1:57" hidden="1" x14ac:dyDescent="0.25">
      <c r="A29" t="s">
        <v>1848</v>
      </c>
      <c r="B29">
        <v>36</v>
      </c>
      <c r="C29" t="s">
        <v>1853</v>
      </c>
      <c r="D29" s="247" t="s">
        <v>1849</v>
      </c>
      <c r="E29" s="246" t="s">
        <v>1307</v>
      </c>
      <c r="F29">
        <v>2</v>
      </c>
      <c r="G29" t="s">
        <v>1283</v>
      </c>
      <c r="H29" t="s">
        <v>1850</v>
      </c>
      <c r="I29" t="s">
        <v>40</v>
      </c>
      <c r="J29" t="s">
        <v>1851</v>
      </c>
      <c r="K29">
        <v>906977857</v>
      </c>
      <c r="L29" s="248">
        <v>0.03</v>
      </c>
      <c r="M29" s="248" t="s">
        <v>1276</v>
      </c>
      <c r="N29" t="s">
        <v>1277</v>
      </c>
      <c r="O29" s="243">
        <v>45385.801388888889</v>
      </c>
      <c r="P29" s="251"/>
      <c r="Q29" t="s">
        <v>1676</v>
      </c>
      <c r="S29" t="s">
        <v>1852</v>
      </c>
      <c r="T29" s="17" t="s">
        <v>1853</v>
      </c>
      <c r="U29" t="s">
        <v>1526</v>
      </c>
      <c r="V29" t="s">
        <v>536</v>
      </c>
      <c r="W29" t="s">
        <v>13</v>
      </c>
      <c r="X29" s="192">
        <v>15.16</v>
      </c>
      <c r="Y29" t="s">
        <v>1854</v>
      </c>
      <c r="Z29" t="s">
        <v>1277</v>
      </c>
      <c r="AA29">
        <v>57</v>
      </c>
      <c r="AB29">
        <v>57</v>
      </c>
      <c r="AC29">
        <v>4.2</v>
      </c>
      <c r="AD29">
        <v>13</v>
      </c>
      <c r="AE29">
        <v>3</v>
      </c>
      <c r="AF29">
        <v>2</v>
      </c>
      <c r="AG29">
        <v>2</v>
      </c>
      <c r="AH29">
        <v>2</v>
      </c>
      <c r="AJ29" s="46">
        <v>4800</v>
      </c>
      <c r="AL29">
        <v>3</v>
      </c>
      <c r="AO29" t="s">
        <v>1855</v>
      </c>
      <c r="AP29" t="s">
        <v>1856</v>
      </c>
      <c r="AQ29">
        <v>906977857</v>
      </c>
      <c r="AR29" t="s">
        <v>1851</v>
      </c>
      <c r="AU29" t="s">
        <v>1527</v>
      </c>
      <c r="AV29" t="s">
        <v>1528</v>
      </c>
      <c r="AX29" t="s">
        <v>1857</v>
      </c>
      <c r="AZ29" s="246" t="s">
        <v>988</v>
      </c>
      <c r="BA29" t="s">
        <v>490</v>
      </c>
      <c r="BB29" t="s">
        <v>1107</v>
      </c>
      <c r="BD29">
        <v>2</v>
      </c>
    </row>
    <row r="30" spans="1:57" hidden="1" x14ac:dyDescent="0.25">
      <c r="A30" t="s">
        <v>1858</v>
      </c>
      <c r="B30">
        <v>37</v>
      </c>
      <c r="C30" t="s">
        <v>1862</v>
      </c>
      <c r="D30" s="247" t="s">
        <v>1859</v>
      </c>
      <c r="E30" s="246" t="s">
        <v>1860</v>
      </c>
      <c r="F30">
        <v>4</v>
      </c>
      <c r="G30" t="s">
        <v>1283</v>
      </c>
      <c r="H30" t="s">
        <v>1674</v>
      </c>
      <c r="I30" t="s">
        <v>40</v>
      </c>
      <c r="J30" t="s">
        <v>1840</v>
      </c>
      <c r="K30">
        <v>969134866</v>
      </c>
      <c r="L30" s="248">
        <v>0.03</v>
      </c>
      <c r="M30" s="248" t="s">
        <v>1276</v>
      </c>
      <c r="N30" t="s">
        <v>1277</v>
      </c>
      <c r="O30" s="243">
        <v>45415.634027777778</v>
      </c>
      <c r="P30" s="251"/>
      <c r="Q30" t="s">
        <v>1676</v>
      </c>
      <c r="S30" t="s">
        <v>1861</v>
      </c>
      <c r="T30" s="17" t="s">
        <v>1862</v>
      </c>
      <c r="U30" t="s">
        <v>1526</v>
      </c>
      <c r="V30" t="s">
        <v>536</v>
      </c>
      <c r="W30" t="s">
        <v>14</v>
      </c>
      <c r="X30" s="192" t="s">
        <v>1863</v>
      </c>
      <c r="Y30" t="s">
        <v>1864</v>
      </c>
      <c r="Z30" t="s">
        <v>1277</v>
      </c>
      <c r="AA30">
        <v>19.5</v>
      </c>
      <c r="AB30">
        <v>19.5</v>
      </c>
      <c r="AC30">
        <v>4.2</v>
      </c>
      <c r="AD30">
        <v>4.7</v>
      </c>
      <c r="AE30">
        <v>1.8</v>
      </c>
      <c r="AF30">
        <v>4</v>
      </c>
      <c r="AG30">
        <v>2</v>
      </c>
      <c r="AH30">
        <v>3</v>
      </c>
      <c r="AJ30" s="46">
        <v>3600</v>
      </c>
      <c r="AL30">
        <v>3</v>
      </c>
      <c r="AO30" t="s">
        <v>1865</v>
      </c>
      <c r="AP30" t="s">
        <v>1866</v>
      </c>
      <c r="AQ30">
        <v>969134866</v>
      </c>
      <c r="AR30" t="s">
        <v>1840</v>
      </c>
      <c r="AS30">
        <v>10.79331</v>
      </c>
      <c r="AT30">
        <v>106.65648899999999</v>
      </c>
      <c r="AU30" t="s">
        <v>1527</v>
      </c>
      <c r="AV30" t="s">
        <v>1528</v>
      </c>
      <c r="AX30" t="s">
        <v>1867</v>
      </c>
      <c r="AZ30" s="246" t="s">
        <v>988</v>
      </c>
      <c r="BA30" t="s">
        <v>489</v>
      </c>
      <c r="BB30" t="s">
        <v>1107</v>
      </c>
      <c r="BD30">
        <v>2</v>
      </c>
    </row>
    <row r="31" spans="1:57" hidden="1" x14ac:dyDescent="0.25">
      <c r="A31" t="s">
        <v>1868</v>
      </c>
      <c r="B31">
        <v>38</v>
      </c>
      <c r="C31" t="s">
        <v>1874</v>
      </c>
      <c r="D31" s="247" t="s">
        <v>1869</v>
      </c>
      <c r="E31" s="246" t="s">
        <v>1870</v>
      </c>
      <c r="F31">
        <v>2</v>
      </c>
      <c r="G31" t="s">
        <v>1295</v>
      </c>
      <c r="H31" t="s">
        <v>1652</v>
      </c>
      <c r="I31" t="s">
        <v>40</v>
      </c>
      <c r="J31" t="s">
        <v>1871</v>
      </c>
      <c r="K31">
        <v>985884878</v>
      </c>
      <c r="L31" s="248">
        <v>0.03</v>
      </c>
      <c r="M31" s="248" t="s">
        <v>1281</v>
      </c>
      <c r="N31" t="s">
        <v>1277</v>
      </c>
      <c r="O31" s="243" t="s">
        <v>1872</v>
      </c>
      <c r="P31" s="251"/>
      <c r="Q31" t="s">
        <v>1525</v>
      </c>
      <c r="S31" t="s">
        <v>1873</v>
      </c>
      <c r="T31" s="17" t="s">
        <v>1874</v>
      </c>
      <c r="U31" t="s">
        <v>1526</v>
      </c>
      <c r="V31" t="s">
        <v>535</v>
      </c>
      <c r="W31" t="s">
        <v>1875</v>
      </c>
      <c r="X31" s="192" t="s">
        <v>1876</v>
      </c>
      <c r="Y31" t="s">
        <v>1606</v>
      </c>
      <c r="Z31" t="s">
        <v>1277</v>
      </c>
      <c r="AA31">
        <v>39.1</v>
      </c>
      <c r="AB31">
        <v>42</v>
      </c>
      <c r="AC31">
        <v>3.6</v>
      </c>
      <c r="AD31">
        <v>12</v>
      </c>
      <c r="AF31">
        <v>2</v>
      </c>
      <c r="AG31">
        <v>3</v>
      </c>
      <c r="AH31"/>
      <c r="AJ31" s="46">
        <v>5200</v>
      </c>
      <c r="AL31">
        <v>3</v>
      </c>
      <c r="AO31" t="s">
        <v>1877</v>
      </c>
      <c r="AP31" t="s">
        <v>1878</v>
      </c>
      <c r="AQ31">
        <v>985884878</v>
      </c>
      <c r="AR31" t="s">
        <v>1290</v>
      </c>
      <c r="AS31">
        <v>21.0357385227226</v>
      </c>
      <c r="AT31">
        <v>105.84058698266701</v>
      </c>
      <c r="AU31" t="s">
        <v>1527</v>
      </c>
      <c r="AV31" t="s">
        <v>1748</v>
      </c>
      <c r="AX31" t="s">
        <v>1879</v>
      </c>
      <c r="AZ31" s="246" t="s">
        <v>988</v>
      </c>
      <c r="BA31" t="s">
        <v>491</v>
      </c>
      <c r="BB31" t="s">
        <v>1095</v>
      </c>
      <c r="BD31">
        <v>2</v>
      </c>
      <c r="BE31">
        <v>0</v>
      </c>
    </row>
    <row r="32" spans="1:57" x14ac:dyDescent="0.25">
      <c r="A32" t="s">
        <v>1791</v>
      </c>
      <c r="B32">
        <v>31</v>
      </c>
      <c r="C32" t="str">
        <f>T32</f>
        <v>TK-E6C693</v>
      </c>
      <c r="D32" t="s">
        <v>8425</v>
      </c>
      <c r="E32" t="s">
        <v>8426</v>
      </c>
      <c r="F32">
        <v>3</v>
      </c>
      <c r="G32" t="s">
        <v>1284</v>
      </c>
      <c r="H32" t="s">
        <v>2588</v>
      </c>
      <c r="I32" t="s">
        <v>40</v>
      </c>
      <c r="J32" t="s">
        <v>1549</v>
      </c>
      <c r="K32">
        <v>931211115</v>
      </c>
      <c r="L32">
        <v>0.03</v>
      </c>
      <c r="M32" t="s">
        <v>1276</v>
      </c>
      <c r="N32" t="s">
        <v>1266</v>
      </c>
      <c r="O32" s="243" t="s">
        <v>8427</v>
      </c>
      <c r="Q32" t="s">
        <v>1641</v>
      </c>
      <c r="S32" t="s">
        <v>8428</v>
      </c>
      <c r="T32" s="17" t="s">
        <v>8429</v>
      </c>
      <c r="U32" s="17" t="s">
        <v>1526</v>
      </c>
      <c r="V32" t="s">
        <v>534</v>
      </c>
      <c r="W32" t="s">
        <v>10</v>
      </c>
      <c r="X32" s="192">
        <v>184.9</v>
      </c>
      <c r="Y32" t="s">
        <v>1667</v>
      </c>
      <c r="Z32" t="s">
        <v>1266</v>
      </c>
      <c r="AA32">
        <v>39.6</v>
      </c>
      <c r="AB32">
        <v>43</v>
      </c>
      <c r="AC32">
        <v>3.3</v>
      </c>
      <c r="AD32">
        <v>11</v>
      </c>
      <c r="AF32">
        <v>3</v>
      </c>
      <c r="AG32"/>
      <c r="AH32"/>
      <c r="AJ32" s="46">
        <v>5300</v>
      </c>
      <c r="AL32">
        <v>3</v>
      </c>
      <c r="AO32" t="s">
        <v>7365</v>
      </c>
      <c r="AP32" t="s">
        <v>7366</v>
      </c>
      <c r="AQ32">
        <v>931211115</v>
      </c>
      <c r="AR32" t="s">
        <v>1556</v>
      </c>
      <c r="AU32" t="s">
        <v>1527</v>
      </c>
      <c r="AV32" t="s">
        <v>1528</v>
      </c>
      <c r="AX32" t="s">
        <v>2255</v>
      </c>
      <c r="AZ32" s="246" t="str">
        <f>Get_PhanLoaiNha(X32)</f>
        <v>NHA TRONG HEM</v>
      </c>
      <c r="BA32" t="str">
        <f>Get_PhanKhucNho(AJ32)</f>
        <v>NHO6</v>
      </c>
      <c r="BB32" t="str">
        <f>ConvertToUnSign(V32)</f>
        <v>Binh Thanh</v>
      </c>
      <c r="BD32">
        <v>1</v>
      </c>
      <c r="BE32">
        <v>1</v>
      </c>
    </row>
    <row r="33" spans="1:57" hidden="1" x14ac:dyDescent="0.25">
      <c r="A33" t="s">
        <v>1892</v>
      </c>
      <c r="B33">
        <v>40</v>
      </c>
      <c r="C33" t="s">
        <v>1897</v>
      </c>
      <c r="D33" s="247" t="s">
        <v>1893</v>
      </c>
      <c r="E33" s="246" t="s">
        <v>1894</v>
      </c>
      <c r="F33">
        <v>1</v>
      </c>
      <c r="G33" t="s">
        <v>1284</v>
      </c>
      <c r="H33" t="s">
        <v>1674</v>
      </c>
      <c r="I33" t="s">
        <v>40</v>
      </c>
      <c r="J33" t="s">
        <v>1895</v>
      </c>
      <c r="K33">
        <v>762120891</v>
      </c>
      <c r="L33" s="248">
        <v>0.03</v>
      </c>
      <c r="M33" s="248" t="s">
        <v>1281</v>
      </c>
      <c r="N33" t="s">
        <v>1277</v>
      </c>
      <c r="O33" s="243">
        <v>45323.406944444447</v>
      </c>
      <c r="P33" s="251"/>
      <c r="Q33" t="s">
        <v>1525</v>
      </c>
      <c r="S33" t="s">
        <v>1896</v>
      </c>
      <c r="T33" s="17" t="s">
        <v>1897</v>
      </c>
      <c r="U33" t="s">
        <v>1526</v>
      </c>
      <c r="V33" t="s">
        <v>535</v>
      </c>
      <c r="W33" t="s">
        <v>1582</v>
      </c>
      <c r="X33" s="192">
        <v>64.2</v>
      </c>
      <c r="Y33" t="s">
        <v>1898</v>
      </c>
      <c r="Z33" t="s">
        <v>1277</v>
      </c>
      <c r="AA33">
        <v>36.299999999999997</v>
      </c>
      <c r="AB33">
        <v>36.1</v>
      </c>
      <c r="AC33">
        <v>3.3</v>
      </c>
      <c r="AD33">
        <v>7.8</v>
      </c>
      <c r="AF33">
        <v>1</v>
      </c>
      <c r="AG33">
        <v>1</v>
      </c>
      <c r="AH33">
        <v>1</v>
      </c>
      <c r="AJ33" s="46">
        <v>3600</v>
      </c>
      <c r="AL33">
        <v>3</v>
      </c>
      <c r="AO33" t="s">
        <v>1899</v>
      </c>
      <c r="AP33" t="s">
        <v>1900</v>
      </c>
      <c r="AQ33">
        <v>762120891</v>
      </c>
      <c r="AR33" t="s">
        <v>1614</v>
      </c>
      <c r="AS33">
        <v>10.8005068083658</v>
      </c>
      <c r="AT33">
        <v>106.688296124339</v>
      </c>
      <c r="AU33" t="s">
        <v>1527</v>
      </c>
      <c r="AV33" t="s">
        <v>1748</v>
      </c>
      <c r="AX33" t="s">
        <v>1901</v>
      </c>
      <c r="AZ33" s="246" t="s">
        <v>988</v>
      </c>
      <c r="BA33" t="s">
        <v>489</v>
      </c>
      <c r="BB33" t="s">
        <v>1095</v>
      </c>
      <c r="BD33">
        <v>3</v>
      </c>
      <c r="BE33">
        <v>0</v>
      </c>
    </row>
    <row r="34" spans="1:57" hidden="1" x14ac:dyDescent="0.25">
      <c r="A34" t="s">
        <v>4314</v>
      </c>
      <c r="B34">
        <v>288</v>
      </c>
      <c r="C34" t="str">
        <f>T34</f>
        <v>TK-9148B5</v>
      </c>
      <c r="D34" t="s">
        <v>4383</v>
      </c>
      <c r="E34" t="s">
        <v>1591</v>
      </c>
      <c r="F34">
        <v>2</v>
      </c>
      <c r="G34" t="s">
        <v>1279</v>
      </c>
      <c r="H34" t="s">
        <v>4384</v>
      </c>
      <c r="I34" t="s">
        <v>40</v>
      </c>
      <c r="J34" t="s">
        <v>4156</v>
      </c>
      <c r="K34">
        <v>349490460</v>
      </c>
      <c r="L34" t="s">
        <v>1280</v>
      </c>
      <c r="M34" t="s">
        <v>1276</v>
      </c>
      <c r="N34" t="s">
        <v>1266</v>
      </c>
      <c r="O34" s="243" t="s">
        <v>4385</v>
      </c>
      <c r="Q34" t="s">
        <v>1641</v>
      </c>
      <c r="S34" t="s">
        <v>4386</v>
      </c>
      <c r="T34" s="17" t="s">
        <v>4387</v>
      </c>
      <c r="U34" s="17" t="s">
        <v>1526</v>
      </c>
      <c r="V34" t="s">
        <v>534</v>
      </c>
      <c r="W34" t="s">
        <v>1875</v>
      </c>
      <c r="X34" s="192" t="s">
        <v>4388</v>
      </c>
      <c r="Y34" t="s">
        <v>2907</v>
      </c>
      <c r="Z34" t="s">
        <v>1266</v>
      </c>
      <c r="AA34">
        <v>22</v>
      </c>
      <c r="AB34">
        <v>22</v>
      </c>
      <c r="AC34">
        <v>3</v>
      </c>
      <c r="AD34">
        <v>7.1</v>
      </c>
      <c r="AF34">
        <v>2</v>
      </c>
      <c r="AG34"/>
      <c r="AH34"/>
      <c r="AJ34" s="46">
        <v>3800</v>
      </c>
      <c r="AM34">
        <v>100</v>
      </c>
      <c r="AO34" t="s">
        <v>4389</v>
      </c>
      <c r="AP34" t="s">
        <v>4390</v>
      </c>
      <c r="AQ34">
        <v>349490460</v>
      </c>
      <c r="AR34" t="s">
        <v>4156</v>
      </c>
      <c r="AU34" t="s">
        <v>1527</v>
      </c>
      <c r="AV34" t="s">
        <v>1528</v>
      </c>
      <c r="AX34" t="s">
        <v>2472</v>
      </c>
      <c r="AZ34" s="246" t="str">
        <f>Get_PhanLoaiNha(X34)</f>
        <v>NHA TRONG HEM</v>
      </c>
      <c r="BA34" t="str">
        <f>Get_PhanKhucNho(AJ34)</f>
        <v>NHO4</v>
      </c>
      <c r="BB34" t="str">
        <f>ConvertToUnSign(V34)</f>
        <v>Binh Thanh</v>
      </c>
      <c r="BD34">
        <v>1</v>
      </c>
      <c r="BE34">
        <v>1</v>
      </c>
    </row>
    <row r="35" spans="1:57" x14ac:dyDescent="0.25">
      <c r="A35" t="s">
        <v>1825</v>
      </c>
      <c r="B35">
        <v>34</v>
      </c>
      <c r="C35" t="str">
        <f>T35</f>
        <v>TK-C3BE67</v>
      </c>
      <c r="D35" t="s">
        <v>15718</v>
      </c>
      <c r="E35" t="s">
        <v>15719</v>
      </c>
      <c r="F35">
        <v>2</v>
      </c>
      <c r="G35" t="s">
        <v>2521</v>
      </c>
      <c r="H35" t="s">
        <v>1882</v>
      </c>
      <c r="I35" t="s">
        <v>40</v>
      </c>
      <c r="J35" t="s">
        <v>4526</v>
      </c>
      <c r="K35">
        <v>931577779</v>
      </c>
      <c r="L35" s="248">
        <v>0.03</v>
      </c>
      <c r="M35" t="s">
        <v>1276</v>
      </c>
      <c r="N35" t="s">
        <v>1266</v>
      </c>
      <c r="O35" s="243" t="s">
        <v>15720</v>
      </c>
      <c r="Q35" t="s">
        <v>2</v>
      </c>
      <c r="S35" t="s">
        <v>15721</v>
      </c>
      <c r="T35" s="17" t="s">
        <v>15722</v>
      </c>
      <c r="U35" s="17" t="s">
        <v>1526</v>
      </c>
      <c r="V35" t="s">
        <v>534</v>
      </c>
      <c r="W35" s="52" t="s">
        <v>4</v>
      </c>
      <c r="X35" s="192" t="s">
        <v>15723</v>
      </c>
      <c r="Y35" t="s">
        <v>3152</v>
      </c>
      <c r="Z35" t="s">
        <v>1266</v>
      </c>
      <c r="AA35">
        <v>37.5</v>
      </c>
      <c r="AB35">
        <v>46</v>
      </c>
      <c r="AC35">
        <v>3.7</v>
      </c>
      <c r="AD35" s="52">
        <v>10</v>
      </c>
      <c r="AE35">
        <v>3</v>
      </c>
      <c r="AF35">
        <v>2</v>
      </c>
      <c r="AG35" s="52">
        <v>3</v>
      </c>
      <c r="AH35" s="52">
        <v>2</v>
      </c>
      <c r="AJ35" s="46">
        <v>5950</v>
      </c>
      <c r="AL35">
        <v>3</v>
      </c>
      <c r="AO35" t="s">
        <v>15724</v>
      </c>
      <c r="AP35" t="s">
        <v>15725</v>
      </c>
      <c r="AQ35">
        <v>931577779</v>
      </c>
      <c r="AR35" t="s">
        <v>4526</v>
      </c>
      <c r="AU35" t="s">
        <v>1527</v>
      </c>
      <c r="AV35" t="s">
        <v>1528</v>
      </c>
      <c r="AX35" t="s">
        <v>4061</v>
      </c>
      <c r="AZ35" s="246" t="str">
        <f>Get_PhanLoaiNha(X35)</f>
        <v>NHA TRONG HEM</v>
      </c>
      <c r="BA35" t="str">
        <f>Get_PhanKhucNho(AJ35)</f>
        <v>NHO6</v>
      </c>
      <c r="BB35" t="str">
        <f>ConvertToUnSign(V35)</f>
        <v>Binh Thanh</v>
      </c>
      <c r="BD35">
        <v>1</v>
      </c>
      <c r="BE35">
        <v>1</v>
      </c>
    </row>
    <row r="36" spans="1:57" ht="14.4" hidden="1" thickBot="1" x14ac:dyDescent="0.3">
      <c r="A36" t="s">
        <v>1926</v>
      </c>
      <c r="B36">
        <v>43</v>
      </c>
      <c r="C36" t="s">
        <v>1931</v>
      </c>
      <c r="D36" s="233" t="s">
        <v>1927</v>
      </c>
      <c r="E36" t="s">
        <v>1928</v>
      </c>
      <c r="F36">
        <v>1</v>
      </c>
      <c r="G36" t="s">
        <v>1284</v>
      </c>
      <c r="H36" t="s">
        <v>1296</v>
      </c>
      <c r="I36" t="s">
        <v>40</v>
      </c>
      <c r="J36" t="s">
        <v>1929</v>
      </c>
      <c r="K36">
        <v>974223156</v>
      </c>
      <c r="L36">
        <v>0.03</v>
      </c>
      <c r="M36" t="s">
        <v>1276</v>
      </c>
      <c r="N36" t="s">
        <v>1266</v>
      </c>
      <c r="O36" s="243">
        <v>45419.459027777775</v>
      </c>
      <c r="Q36" t="s">
        <v>1641</v>
      </c>
      <c r="S36" t="s">
        <v>1930</v>
      </c>
      <c r="T36" s="17" t="s">
        <v>1931</v>
      </c>
      <c r="U36" t="s">
        <v>1526</v>
      </c>
      <c r="V36" t="s">
        <v>534</v>
      </c>
      <c r="W36" t="s">
        <v>1644</v>
      </c>
      <c r="X36" s="192">
        <v>328.6</v>
      </c>
      <c r="Y36" t="s">
        <v>1765</v>
      </c>
      <c r="Z36" t="s">
        <v>1266</v>
      </c>
      <c r="AA36">
        <v>30.8</v>
      </c>
      <c r="AB36">
        <v>30.8</v>
      </c>
      <c r="AC36">
        <v>3.3</v>
      </c>
      <c r="AD36">
        <v>7.5</v>
      </c>
      <c r="AF36">
        <v>1</v>
      </c>
      <c r="AG36"/>
      <c r="AH36"/>
      <c r="AJ36" s="46">
        <v>4200</v>
      </c>
      <c r="AL36">
        <v>3</v>
      </c>
      <c r="AO36" t="s">
        <v>1932</v>
      </c>
      <c r="AP36" t="s">
        <v>1933</v>
      </c>
      <c r="AQ36">
        <v>974223156</v>
      </c>
      <c r="AR36" t="s">
        <v>1929</v>
      </c>
      <c r="AS36">
        <v>10.812741754571499</v>
      </c>
      <c r="AT36">
        <v>106.702056862413</v>
      </c>
      <c r="AU36" t="s">
        <v>1527</v>
      </c>
      <c r="AV36" t="s">
        <v>1528</v>
      </c>
      <c r="AX36" t="s">
        <v>1934</v>
      </c>
      <c r="AZ36" s="246" t="s">
        <v>988</v>
      </c>
      <c r="BA36" t="s">
        <v>490</v>
      </c>
      <c r="BB36" t="s">
        <v>1090</v>
      </c>
      <c r="BD36">
        <v>2</v>
      </c>
      <c r="BE36">
        <v>0</v>
      </c>
    </row>
    <row r="37" spans="1:57" hidden="1" x14ac:dyDescent="0.25">
      <c r="A37" t="s">
        <v>1935</v>
      </c>
      <c r="B37">
        <v>44</v>
      </c>
      <c r="C37" t="s">
        <v>1941</v>
      </c>
      <c r="D37" t="s">
        <v>1936</v>
      </c>
      <c r="E37" t="s">
        <v>1937</v>
      </c>
      <c r="F37">
        <v>5</v>
      </c>
      <c r="G37" t="s">
        <v>1282</v>
      </c>
      <c r="H37" t="s">
        <v>1938</v>
      </c>
      <c r="I37" t="s">
        <v>46</v>
      </c>
      <c r="J37" t="s">
        <v>1939</v>
      </c>
      <c r="K37">
        <v>963791279</v>
      </c>
      <c r="L37">
        <v>0.03</v>
      </c>
      <c r="M37" t="s">
        <v>1276</v>
      </c>
      <c r="N37" t="s">
        <v>1266</v>
      </c>
      <c r="O37" s="243">
        <v>45419.467361111114</v>
      </c>
      <c r="Q37" t="s">
        <v>1525</v>
      </c>
      <c r="S37" t="s">
        <v>1940</v>
      </c>
      <c r="T37" s="17" t="s">
        <v>1941</v>
      </c>
      <c r="U37" t="s">
        <v>1526</v>
      </c>
      <c r="V37" t="s">
        <v>535</v>
      </c>
      <c r="W37" t="s">
        <v>1582</v>
      </c>
      <c r="X37" s="192" t="s">
        <v>1942</v>
      </c>
      <c r="Y37" t="s">
        <v>1943</v>
      </c>
      <c r="Z37" t="s">
        <v>1266</v>
      </c>
      <c r="AA37">
        <v>53.1</v>
      </c>
      <c r="AB37">
        <v>53.1</v>
      </c>
      <c r="AC37">
        <v>3.2</v>
      </c>
      <c r="AD37">
        <v>17</v>
      </c>
      <c r="AE37">
        <v>4</v>
      </c>
      <c r="AF37">
        <v>5</v>
      </c>
      <c r="AG37">
        <v>10</v>
      </c>
      <c r="AH37">
        <v>11</v>
      </c>
      <c r="AJ37" s="46">
        <v>13500</v>
      </c>
      <c r="AL37">
        <v>3</v>
      </c>
      <c r="AO37" t="s">
        <v>1944</v>
      </c>
      <c r="AP37" t="s">
        <v>1945</v>
      </c>
      <c r="AQ37">
        <v>963791279</v>
      </c>
      <c r="AR37" t="s">
        <v>1939</v>
      </c>
      <c r="AU37" t="s">
        <v>1527</v>
      </c>
      <c r="AV37" t="s">
        <v>1528</v>
      </c>
      <c r="AX37" t="s">
        <v>1946</v>
      </c>
      <c r="AZ37" t="s">
        <v>1947</v>
      </c>
      <c r="BA37" t="s">
        <v>1062</v>
      </c>
      <c r="BB37" t="s">
        <v>1095</v>
      </c>
      <c r="BD37">
        <v>1</v>
      </c>
      <c r="BE37">
        <v>1</v>
      </c>
    </row>
    <row r="38" spans="1:57" hidden="1" x14ac:dyDescent="0.25">
      <c r="A38" t="s">
        <v>1948</v>
      </c>
      <c r="B38">
        <v>45</v>
      </c>
      <c r="C38" t="s">
        <v>1954</v>
      </c>
      <c r="D38" t="s">
        <v>1949</v>
      </c>
      <c r="E38" t="s">
        <v>1950</v>
      </c>
      <c r="F38">
        <v>3</v>
      </c>
      <c r="G38" t="s">
        <v>1293</v>
      </c>
      <c r="H38" t="s">
        <v>1951</v>
      </c>
      <c r="I38" t="s">
        <v>46</v>
      </c>
      <c r="J38" t="s">
        <v>1952</v>
      </c>
      <c r="K38">
        <v>931139199</v>
      </c>
      <c r="L38">
        <v>0.03</v>
      </c>
      <c r="M38" t="s">
        <v>1276</v>
      </c>
      <c r="N38" t="s">
        <v>1266</v>
      </c>
      <c r="O38" s="243">
        <v>45419.603472222225</v>
      </c>
      <c r="Q38" t="s">
        <v>1641</v>
      </c>
      <c r="S38" t="s">
        <v>1953</v>
      </c>
      <c r="T38" s="17" t="s">
        <v>1954</v>
      </c>
      <c r="U38" t="s">
        <v>1526</v>
      </c>
      <c r="V38" t="s">
        <v>534</v>
      </c>
      <c r="W38" t="s">
        <v>1955</v>
      </c>
      <c r="X38" s="192" t="s">
        <v>1956</v>
      </c>
      <c r="Y38" t="s">
        <v>1957</v>
      </c>
      <c r="Z38" t="s">
        <v>1266</v>
      </c>
      <c r="AA38">
        <v>86</v>
      </c>
      <c r="AB38">
        <v>86</v>
      </c>
      <c r="AC38">
        <v>5</v>
      </c>
      <c r="AD38">
        <v>15</v>
      </c>
      <c r="AE38">
        <v>3</v>
      </c>
      <c r="AF38">
        <v>3</v>
      </c>
      <c r="AG38">
        <v>9</v>
      </c>
      <c r="AH38">
        <v>9</v>
      </c>
      <c r="AJ38" s="46">
        <v>9500</v>
      </c>
      <c r="AL38">
        <v>3</v>
      </c>
      <c r="AO38" t="s">
        <v>1958</v>
      </c>
      <c r="AP38" t="s">
        <v>1959</v>
      </c>
      <c r="AQ38">
        <v>931139199</v>
      </c>
      <c r="AR38" t="s">
        <v>1952</v>
      </c>
      <c r="AU38" t="s">
        <v>1527</v>
      </c>
      <c r="AV38" t="s">
        <v>1528</v>
      </c>
      <c r="AX38" t="s">
        <v>1960</v>
      </c>
      <c r="AZ38" s="246" t="s">
        <v>988</v>
      </c>
      <c r="BA38" t="s">
        <v>1058</v>
      </c>
      <c r="BB38" t="s">
        <v>1090</v>
      </c>
      <c r="BD38">
        <v>1.1000000000000001</v>
      </c>
      <c r="BE38">
        <v>1</v>
      </c>
    </row>
    <row r="39" spans="1:57" hidden="1" x14ac:dyDescent="0.25">
      <c r="A39" t="s">
        <v>1961</v>
      </c>
      <c r="B39">
        <v>46</v>
      </c>
      <c r="C39" t="s">
        <v>1966</v>
      </c>
      <c r="D39" t="s">
        <v>1962</v>
      </c>
      <c r="E39" t="s">
        <v>1963</v>
      </c>
      <c r="F39">
        <v>3</v>
      </c>
      <c r="G39" t="s">
        <v>1916</v>
      </c>
      <c r="H39" t="s">
        <v>1951</v>
      </c>
      <c r="I39" t="s">
        <v>46</v>
      </c>
      <c r="J39" t="s">
        <v>1964</v>
      </c>
      <c r="K39">
        <v>902566163</v>
      </c>
      <c r="L39">
        <v>0.03</v>
      </c>
      <c r="M39" t="s">
        <v>1281</v>
      </c>
      <c r="N39" t="s">
        <v>1266</v>
      </c>
      <c r="O39" s="243">
        <v>45419.665277777778</v>
      </c>
      <c r="Q39" t="s">
        <v>1653</v>
      </c>
      <c r="S39" t="s">
        <v>1965</v>
      </c>
      <c r="T39" s="17" t="s">
        <v>1966</v>
      </c>
      <c r="U39" t="s">
        <v>1526</v>
      </c>
      <c r="V39" t="s">
        <v>527</v>
      </c>
      <c r="W39" t="s">
        <v>5</v>
      </c>
      <c r="X39" s="192">
        <v>79.099999999999994</v>
      </c>
      <c r="Y39" t="s">
        <v>1967</v>
      </c>
      <c r="Z39" t="s">
        <v>1266</v>
      </c>
      <c r="AA39">
        <v>48.9</v>
      </c>
      <c r="AB39">
        <v>48.9</v>
      </c>
      <c r="AC39">
        <v>3.8</v>
      </c>
      <c r="AD39">
        <v>13</v>
      </c>
      <c r="AE39">
        <v>4</v>
      </c>
      <c r="AF39">
        <v>3</v>
      </c>
      <c r="AG39">
        <v>3</v>
      </c>
      <c r="AH39">
        <v>3</v>
      </c>
      <c r="AJ39" s="46">
        <v>9500</v>
      </c>
      <c r="AL39">
        <v>3</v>
      </c>
      <c r="AO39" t="s">
        <v>1968</v>
      </c>
      <c r="AP39" t="s">
        <v>1969</v>
      </c>
      <c r="AQ39">
        <v>902566163</v>
      </c>
      <c r="AR39" t="s">
        <v>1964</v>
      </c>
      <c r="AU39" t="s">
        <v>1527</v>
      </c>
      <c r="AV39" t="s">
        <v>1528</v>
      </c>
      <c r="AX39" t="s">
        <v>1970</v>
      </c>
      <c r="AZ39" s="246" t="s">
        <v>988</v>
      </c>
      <c r="BA39" t="s">
        <v>1058</v>
      </c>
      <c r="BB39" t="s">
        <v>1097</v>
      </c>
      <c r="BD39">
        <v>1.1000000000000001</v>
      </c>
      <c r="BE39">
        <v>1</v>
      </c>
    </row>
    <row r="40" spans="1:57" hidden="1" x14ac:dyDescent="0.25">
      <c r="A40" t="s">
        <v>1971</v>
      </c>
      <c r="B40">
        <v>47</v>
      </c>
      <c r="C40" t="s">
        <v>1976</v>
      </c>
      <c r="D40" t="s">
        <v>1972</v>
      </c>
      <c r="E40" t="s">
        <v>1973</v>
      </c>
      <c r="F40">
        <v>4</v>
      </c>
      <c r="G40" t="s">
        <v>1279</v>
      </c>
      <c r="H40" t="s">
        <v>1974</v>
      </c>
      <c r="I40" t="s">
        <v>44</v>
      </c>
      <c r="J40" t="s">
        <v>1309</v>
      </c>
      <c r="K40">
        <v>943302782</v>
      </c>
      <c r="L40">
        <v>0.03</v>
      </c>
      <c r="M40" t="s">
        <v>1281</v>
      </c>
      <c r="N40" t="s">
        <v>1266</v>
      </c>
      <c r="O40" s="243">
        <v>45419.702777777777</v>
      </c>
      <c r="Q40" t="s">
        <v>1805</v>
      </c>
      <c r="S40" t="s">
        <v>1975</v>
      </c>
      <c r="T40" s="17" t="s">
        <v>1976</v>
      </c>
      <c r="U40" t="s">
        <v>1526</v>
      </c>
      <c r="V40" t="s">
        <v>528</v>
      </c>
      <c r="W40" t="s">
        <v>1955</v>
      </c>
      <c r="X40" s="192">
        <v>92.25</v>
      </c>
      <c r="Y40" t="s">
        <v>1977</v>
      </c>
      <c r="Z40" t="s">
        <v>1266</v>
      </c>
      <c r="AA40">
        <v>38.6</v>
      </c>
      <c r="AB40">
        <v>41.4</v>
      </c>
      <c r="AC40">
        <v>3</v>
      </c>
      <c r="AD40">
        <v>13.6</v>
      </c>
      <c r="AE40">
        <v>4</v>
      </c>
      <c r="AF40">
        <v>4</v>
      </c>
      <c r="AG40">
        <v>4</v>
      </c>
      <c r="AH40">
        <v>5</v>
      </c>
      <c r="AJ40" s="46">
        <v>15500</v>
      </c>
      <c r="AL40">
        <v>3</v>
      </c>
      <c r="AO40" t="s">
        <v>1978</v>
      </c>
      <c r="AP40" t="s">
        <v>1979</v>
      </c>
      <c r="AQ40">
        <v>943302782</v>
      </c>
      <c r="AR40" t="s">
        <v>1309</v>
      </c>
      <c r="AU40" t="s">
        <v>1527</v>
      </c>
      <c r="AV40" t="s">
        <v>1528</v>
      </c>
      <c r="AX40" t="s">
        <v>1980</v>
      </c>
      <c r="AZ40" s="246" t="s">
        <v>988</v>
      </c>
      <c r="BA40" t="s">
        <v>1981</v>
      </c>
      <c r="BB40" t="s">
        <v>1163</v>
      </c>
      <c r="BD40">
        <v>1.1000000000000001</v>
      </c>
    </row>
    <row r="41" spans="1:57" hidden="1" x14ac:dyDescent="0.25">
      <c r="A41" t="s">
        <v>1982</v>
      </c>
      <c r="B41">
        <v>48</v>
      </c>
      <c r="C41" t="s">
        <v>1986</v>
      </c>
      <c r="D41" t="s">
        <v>1983</v>
      </c>
      <c r="E41" t="s">
        <v>1310</v>
      </c>
      <c r="F41">
        <v>5</v>
      </c>
      <c r="G41" t="s">
        <v>1267</v>
      </c>
      <c r="H41" t="s">
        <v>1984</v>
      </c>
      <c r="I41" t="s">
        <v>38</v>
      </c>
      <c r="J41" t="s">
        <v>1302</v>
      </c>
      <c r="K41">
        <v>981796969</v>
      </c>
      <c r="L41">
        <v>0.03</v>
      </c>
      <c r="M41" t="s">
        <v>1276</v>
      </c>
      <c r="N41" t="s">
        <v>1266</v>
      </c>
      <c r="O41" s="243">
        <v>45419.718055555553</v>
      </c>
      <c r="Q41" t="s">
        <v>1676</v>
      </c>
      <c r="S41" t="s">
        <v>1985</v>
      </c>
      <c r="T41" s="17" t="s">
        <v>1986</v>
      </c>
      <c r="U41" t="s">
        <v>1526</v>
      </c>
      <c r="V41" t="s">
        <v>536</v>
      </c>
      <c r="W41" t="s">
        <v>7</v>
      </c>
      <c r="X41" s="192" t="s">
        <v>1987</v>
      </c>
      <c r="Y41" t="s">
        <v>1988</v>
      </c>
      <c r="Z41" t="s">
        <v>1266</v>
      </c>
      <c r="AA41">
        <v>53</v>
      </c>
      <c r="AB41">
        <v>53</v>
      </c>
      <c r="AC41">
        <v>4</v>
      </c>
      <c r="AD41">
        <v>13</v>
      </c>
      <c r="AF41">
        <v>5</v>
      </c>
      <c r="AG41">
        <v>5</v>
      </c>
      <c r="AH41">
        <v>5</v>
      </c>
      <c r="AJ41" s="46">
        <v>6800</v>
      </c>
      <c r="AL41">
        <v>3</v>
      </c>
      <c r="AO41" t="s">
        <v>1989</v>
      </c>
      <c r="AP41" t="s">
        <v>1990</v>
      </c>
      <c r="AQ41">
        <v>981796969</v>
      </c>
      <c r="AR41" t="s">
        <v>1302</v>
      </c>
      <c r="AU41" t="s">
        <v>1527</v>
      </c>
      <c r="AV41" t="s">
        <v>1528</v>
      </c>
      <c r="AX41" t="s">
        <v>1738</v>
      </c>
      <c r="AZ41" s="246" t="s">
        <v>988</v>
      </c>
      <c r="BA41" t="s">
        <v>492</v>
      </c>
      <c r="BB41" t="s">
        <v>1107</v>
      </c>
      <c r="BD41">
        <v>1</v>
      </c>
      <c r="BE41">
        <v>1</v>
      </c>
    </row>
    <row r="42" spans="1:57" hidden="1" x14ac:dyDescent="0.25">
      <c r="A42" t="s">
        <v>1991</v>
      </c>
      <c r="B42">
        <v>49</v>
      </c>
      <c r="C42" t="s">
        <v>1997</v>
      </c>
      <c r="D42" t="s">
        <v>1992</v>
      </c>
      <c r="E42" t="s">
        <v>1993</v>
      </c>
      <c r="F42">
        <v>5</v>
      </c>
      <c r="G42" t="s">
        <v>1279</v>
      </c>
      <c r="H42" t="s">
        <v>1994</v>
      </c>
      <c r="I42" t="s">
        <v>38</v>
      </c>
      <c r="J42" t="s">
        <v>1995</v>
      </c>
      <c r="K42">
        <v>902696839</v>
      </c>
      <c r="L42">
        <v>0.03</v>
      </c>
      <c r="M42" t="s">
        <v>1276</v>
      </c>
      <c r="N42" t="s">
        <v>1266</v>
      </c>
      <c r="O42" s="243">
        <v>45419.756944444445</v>
      </c>
      <c r="Q42" t="s">
        <v>1676</v>
      </c>
      <c r="S42" s="17" t="s">
        <v>1996</v>
      </c>
      <c r="T42" s="17" t="s">
        <v>1997</v>
      </c>
      <c r="U42" t="s">
        <v>1526</v>
      </c>
      <c r="V42" t="s">
        <v>536</v>
      </c>
      <c r="W42" t="s">
        <v>5</v>
      </c>
      <c r="X42" s="192" t="s">
        <v>1998</v>
      </c>
      <c r="Y42" t="s">
        <v>1999</v>
      </c>
      <c r="Z42" t="s">
        <v>1266</v>
      </c>
      <c r="AA42">
        <v>60</v>
      </c>
      <c r="AB42">
        <v>60</v>
      </c>
      <c r="AC42">
        <v>3</v>
      </c>
      <c r="AD42">
        <v>20</v>
      </c>
      <c r="AE42">
        <v>3</v>
      </c>
      <c r="AF42">
        <v>5</v>
      </c>
      <c r="AG42">
        <v>6</v>
      </c>
      <c r="AH42">
        <v>4</v>
      </c>
      <c r="AJ42" s="46">
        <v>6500</v>
      </c>
      <c r="AL42">
        <v>3</v>
      </c>
      <c r="AO42" t="s">
        <v>2000</v>
      </c>
      <c r="AP42" t="s">
        <v>2001</v>
      </c>
      <c r="AQ42">
        <v>902696839</v>
      </c>
      <c r="AR42" t="s">
        <v>1995</v>
      </c>
      <c r="AU42" t="s">
        <v>1527</v>
      </c>
      <c r="AV42" t="s">
        <v>1528</v>
      </c>
      <c r="AX42" t="s">
        <v>1867</v>
      </c>
      <c r="AZ42" s="246" t="s">
        <v>988</v>
      </c>
      <c r="BA42" t="s">
        <v>492</v>
      </c>
      <c r="BB42" t="s">
        <v>1107</v>
      </c>
      <c r="BD42">
        <v>1.1000000000000001</v>
      </c>
      <c r="BE42">
        <v>1</v>
      </c>
    </row>
    <row r="43" spans="1:57" hidden="1" x14ac:dyDescent="0.25">
      <c r="A43" t="s">
        <v>2002</v>
      </c>
      <c r="B43">
        <v>50</v>
      </c>
      <c r="C43" t="s">
        <v>2007</v>
      </c>
      <c r="D43" t="s">
        <v>2003</v>
      </c>
      <c r="E43" t="s">
        <v>2004</v>
      </c>
      <c r="F43">
        <v>3</v>
      </c>
      <c r="G43" t="s">
        <v>2005</v>
      </c>
      <c r="H43" t="s">
        <v>1674</v>
      </c>
      <c r="I43" t="s">
        <v>40</v>
      </c>
      <c r="J43" t="s">
        <v>1309</v>
      </c>
      <c r="K43">
        <v>943302782</v>
      </c>
      <c r="L43" t="s">
        <v>1280</v>
      </c>
      <c r="M43" t="s">
        <v>1281</v>
      </c>
      <c r="N43" t="s">
        <v>1266</v>
      </c>
      <c r="O43" s="243">
        <v>45419.76666666667</v>
      </c>
      <c r="Q43" t="s">
        <v>1805</v>
      </c>
      <c r="S43" t="s">
        <v>2006</v>
      </c>
      <c r="T43" s="17" t="s">
        <v>2007</v>
      </c>
      <c r="U43" t="s">
        <v>1526</v>
      </c>
      <c r="V43" t="s">
        <v>528</v>
      </c>
      <c r="W43" t="s">
        <v>11</v>
      </c>
      <c r="X43" s="192" t="s">
        <v>2008</v>
      </c>
      <c r="Y43" t="s">
        <v>1809</v>
      </c>
      <c r="Z43" t="s">
        <v>1266</v>
      </c>
      <c r="AA43">
        <v>14.4</v>
      </c>
      <c r="AB43">
        <v>14.4</v>
      </c>
      <c r="AC43">
        <v>2.8</v>
      </c>
      <c r="AD43">
        <v>4.5</v>
      </c>
      <c r="AE43">
        <v>3</v>
      </c>
      <c r="AF43">
        <v>3</v>
      </c>
      <c r="AG43">
        <v>2</v>
      </c>
      <c r="AH43">
        <v>2</v>
      </c>
      <c r="AJ43" s="46">
        <v>3600</v>
      </c>
      <c r="AM43">
        <v>100</v>
      </c>
      <c r="AO43" t="s">
        <v>2009</v>
      </c>
      <c r="AP43" t="s">
        <v>1979</v>
      </c>
      <c r="AQ43">
        <v>943302782</v>
      </c>
      <c r="AR43" t="s">
        <v>1309</v>
      </c>
      <c r="AU43" t="s">
        <v>1527</v>
      </c>
      <c r="AV43" t="s">
        <v>1528</v>
      </c>
      <c r="AX43" t="s">
        <v>2010</v>
      </c>
      <c r="AZ43" s="246" t="s">
        <v>988</v>
      </c>
      <c r="BA43" t="s">
        <v>489</v>
      </c>
      <c r="BB43" t="s">
        <v>1163</v>
      </c>
      <c r="BD43">
        <v>2</v>
      </c>
      <c r="BE43">
        <v>0</v>
      </c>
    </row>
    <row r="44" spans="1:57" hidden="1" x14ac:dyDescent="0.25">
      <c r="A44" t="s">
        <v>2011</v>
      </c>
      <c r="B44">
        <v>51</v>
      </c>
      <c r="C44" t="s">
        <v>2016</v>
      </c>
      <c r="D44" t="s">
        <v>2012</v>
      </c>
      <c r="E44" t="s">
        <v>39</v>
      </c>
      <c r="F44">
        <v>4</v>
      </c>
      <c r="G44" t="s">
        <v>2013</v>
      </c>
      <c r="H44" t="s">
        <v>2014</v>
      </c>
      <c r="I44" t="s">
        <v>40</v>
      </c>
      <c r="J44" t="s">
        <v>1311</v>
      </c>
      <c r="K44">
        <v>902893486</v>
      </c>
      <c r="L44">
        <v>0.03</v>
      </c>
      <c r="M44" t="s">
        <v>1276</v>
      </c>
      <c r="N44" t="s">
        <v>1266</v>
      </c>
      <c r="O44" s="243">
        <v>45419.788194444445</v>
      </c>
      <c r="Q44" t="s">
        <v>1653</v>
      </c>
      <c r="S44" t="s">
        <v>2015</v>
      </c>
      <c r="T44" s="17" t="s">
        <v>2016</v>
      </c>
      <c r="U44" t="s">
        <v>1526</v>
      </c>
      <c r="V44" t="s">
        <v>527</v>
      </c>
      <c r="W44" t="s">
        <v>6</v>
      </c>
      <c r="X44" s="192">
        <v>37.24</v>
      </c>
      <c r="Y44" t="s">
        <v>2017</v>
      </c>
      <c r="Z44" t="s">
        <v>1266</v>
      </c>
      <c r="AA44">
        <v>38</v>
      </c>
      <c r="AB44">
        <v>38</v>
      </c>
      <c r="AC44">
        <v>2.2000000000000002</v>
      </c>
      <c r="AD44">
        <v>10</v>
      </c>
      <c r="AF44">
        <v>4</v>
      </c>
      <c r="AG44"/>
      <c r="AH44"/>
      <c r="AJ44" s="46">
        <v>4700</v>
      </c>
      <c r="AL44">
        <v>3</v>
      </c>
      <c r="AO44" t="s">
        <v>2018</v>
      </c>
      <c r="AP44" t="s">
        <v>1911</v>
      </c>
      <c r="AQ44">
        <v>902893486</v>
      </c>
      <c r="AR44" t="s">
        <v>1311</v>
      </c>
      <c r="AU44" t="s">
        <v>1527</v>
      </c>
      <c r="AV44" t="s">
        <v>1528</v>
      </c>
      <c r="AX44" t="s">
        <v>2019</v>
      </c>
      <c r="AZ44" s="246" t="s">
        <v>988</v>
      </c>
      <c r="BA44" t="s">
        <v>490</v>
      </c>
      <c r="BB44" t="s">
        <v>1097</v>
      </c>
      <c r="BD44">
        <v>1.1000000000000001</v>
      </c>
      <c r="BE44">
        <v>1</v>
      </c>
    </row>
    <row r="45" spans="1:57" hidden="1" x14ac:dyDescent="0.25">
      <c r="A45" t="s">
        <v>2020</v>
      </c>
      <c r="B45">
        <v>52</v>
      </c>
      <c r="C45" t="s">
        <v>2025</v>
      </c>
      <c r="D45" t="s">
        <v>2021</v>
      </c>
      <c r="E45" t="s">
        <v>2022</v>
      </c>
      <c r="F45">
        <v>2</v>
      </c>
      <c r="G45" t="s">
        <v>1267</v>
      </c>
      <c r="H45" t="s">
        <v>2023</v>
      </c>
      <c r="I45" t="s">
        <v>40</v>
      </c>
      <c r="J45" t="s">
        <v>1312</v>
      </c>
      <c r="K45">
        <v>907673831</v>
      </c>
      <c r="L45">
        <v>0.03</v>
      </c>
      <c r="M45" t="s">
        <v>1276</v>
      </c>
      <c r="N45" t="s">
        <v>1266</v>
      </c>
      <c r="O45" s="243">
        <v>45419.834722222222</v>
      </c>
      <c r="Q45" t="s">
        <v>1676</v>
      </c>
      <c r="S45" t="s">
        <v>2024</v>
      </c>
      <c r="T45" s="17" t="s">
        <v>2025</v>
      </c>
      <c r="U45" t="s">
        <v>1526</v>
      </c>
      <c r="V45" t="s">
        <v>536</v>
      </c>
      <c r="W45" t="s">
        <v>11</v>
      </c>
      <c r="X45" s="192" t="s">
        <v>2026</v>
      </c>
      <c r="Y45" t="s">
        <v>2027</v>
      </c>
      <c r="Z45" t="s">
        <v>1266</v>
      </c>
      <c r="AA45">
        <v>34</v>
      </c>
      <c r="AB45">
        <v>34</v>
      </c>
      <c r="AC45">
        <v>4</v>
      </c>
      <c r="AD45">
        <v>9</v>
      </c>
      <c r="AE45">
        <v>3</v>
      </c>
      <c r="AF45">
        <v>2</v>
      </c>
      <c r="AG45">
        <v>2</v>
      </c>
      <c r="AH45">
        <v>2</v>
      </c>
      <c r="AJ45" s="46">
        <v>5100</v>
      </c>
      <c r="AL45">
        <v>3</v>
      </c>
      <c r="AO45" t="s">
        <v>2028</v>
      </c>
      <c r="AP45" t="s">
        <v>2029</v>
      </c>
      <c r="AQ45">
        <v>907673831</v>
      </c>
      <c r="AR45" t="s">
        <v>1312</v>
      </c>
      <c r="AS45">
        <v>10.7769928799809</v>
      </c>
      <c r="AT45">
        <v>106.65208160877199</v>
      </c>
      <c r="AU45" t="s">
        <v>1527</v>
      </c>
      <c r="AV45" t="s">
        <v>2030</v>
      </c>
      <c r="AW45">
        <v>909978987</v>
      </c>
      <c r="AX45" t="s">
        <v>2031</v>
      </c>
      <c r="AZ45" s="246" t="s">
        <v>988</v>
      </c>
      <c r="BA45" t="s">
        <v>491</v>
      </c>
      <c r="BB45" t="s">
        <v>1107</v>
      </c>
      <c r="BD45">
        <v>1.1000000000000001</v>
      </c>
      <c r="BE45">
        <v>1</v>
      </c>
    </row>
    <row r="46" spans="1:57" hidden="1" x14ac:dyDescent="0.25">
      <c r="A46" t="s">
        <v>2032</v>
      </c>
      <c r="B46">
        <v>53</v>
      </c>
      <c r="C46" t="s">
        <v>2037</v>
      </c>
      <c r="D46" t="s">
        <v>2033</v>
      </c>
      <c r="E46" t="s">
        <v>1291</v>
      </c>
      <c r="F46">
        <v>3</v>
      </c>
      <c r="G46" t="s">
        <v>2034</v>
      </c>
      <c r="H46" t="s">
        <v>2035</v>
      </c>
      <c r="I46" t="s">
        <v>38</v>
      </c>
      <c r="J46" t="s">
        <v>1312</v>
      </c>
      <c r="K46">
        <v>907673831</v>
      </c>
      <c r="L46">
        <v>0.03</v>
      </c>
      <c r="M46" t="s">
        <v>1276</v>
      </c>
      <c r="N46" t="s">
        <v>1266</v>
      </c>
      <c r="O46" s="243">
        <v>45419.920138888891</v>
      </c>
      <c r="Q46" t="s">
        <v>1805</v>
      </c>
      <c r="S46" t="s">
        <v>2036</v>
      </c>
      <c r="T46" s="17" t="s">
        <v>2037</v>
      </c>
      <c r="U46" s="17" t="s">
        <v>1526</v>
      </c>
      <c r="V46" t="s">
        <v>528</v>
      </c>
      <c r="W46" t="s">
        <v>1656</v>
      </c>
      <c r="X46" s="192">
        <v>111</v>
      </c>
      <c r="Y46" t="s">
        <v>2038</v>
      </c>
      <c r="Z46" t="s">
        <v>1266</v>
      </c>
      <c r="AA46">
        <v>42</v>
      </c>
      <c r="AB46">
        <v>42</v>
      </c>
      <c r="AC46">
        <v>5.2</v>
      </c>
      <c r="AD46">
        <v>7.8</v>
      </c>
      <c r="AE46">
        <v>8</v>
      </c>
      <c r="AF46">
        <v>3</v>
      </c>
      <c r="AG46">
        <v>4</v>
      </c>
      <c r="AH46">
        <v>4</v>
      </c>
      <c r="AJ46" s="46">
        <v>7000</v>
      </c>
      <c r="AL46">
        <v>3</v>
      </c>
      <c r="AO46" t="s">
        <v>2039</v>
      </c>
      <c r="AP46" t="s">
        <v>2040</v>
      </c>
      <c r="AQ46">
        <v>907673831</v>
      </c>
      <c r="AR46" t="s">
        <v>1312</v>
      </c>
      <c r="AS46">
        <v>10.784278952665501</v>
      </c>
      <c r="AT46">
        <v>106.67381588369599</v>
      </c>
      <c r="AU46" t="s">
        <v>1527</v>
      </c>
      <c r="AV46" t="s">
        <v>1528</v>
      </c>
      <c r="AX46" t="s">
        <v>2041</v>
      </c>
      <c r="AZ46" s="246" t="s">
        <v>990</v>
      </c>
      <c r="BA46" t="s">
        <v>493</v>
      </c>
      <c r="BB46" t="s">
        <v>1163</v>
      </c>
      <c r="BD46">
        <v>1.1000000000000001</v>
      </c>
      <c r="BE46">
        <v>1</v>
      </c>
    </row>
    <row r="47" spans="1:57" hidden="1" x14ac:dyDescent="0.25">
      <c r="A47" t="s">
        <v>2042</v>
      </c>
      <c r="B47">
        <v>54</v>
      </c>
      <c r="C47" t="s">
        <v>2047</v>
      </c>
      <c r="D47" t="s">
        <v>2043</v>
      </c>
      <c r="E47" t="s">
        <v>58</v>
      </c>
      <c r="F47">
        <v>2</v>
      </c>
      <c r="G47" t="s">
        <v>1916</v>
      </c>
      <c r="H47" t="s">
        <v>2044</v>
      </c>
      <c r="I47" t="s">
        <v>40</v>
      </c>
      <c r="J47" t="s">
        <v>2045</v>
      </c>
      <c r="K47">
        <v>981828533</v>
      </c>
      <c r="L47" t="s">
        <v>1280</v>
      </c>
      <c r="M47" t="s">
        <v>1276</v>
      </c>
      <c r="N47" t="s">
        <v>1266</v>
      </c>
      <c r="O47" s="243">
        <v>45450.410416666666</v>
      </c>
      <c r="Q47" t="s">
        <v>1676</v>
      </c>
      <c r="S47" t="s">
        <v>2046</v>
      </c>
      <c r="T47" s="17" t="s">
        <v>2047</v>
      </c>
      <c r="U47" t="s">
        <v>1526</v>
      </c>
      <c r="V47" t="s">
        <v>536</v>
      </c>
      <c r="W47" t="s">
        <v>13</v>
      </c>
      <c r="X47" s="192" t="s">
        <v>2048</v>
      </c>
      <c r="Y47" t="s">
        <v>1844</v>
      </c>
      <c r="Z47" t="s">
        <v>1266</v>
      </c>
      <c r="AA47">
        <v>32</v>
      </c>
      <c r="AB47">
        <v>32</v>
      </c>
      <c r="AC47">
        <v>3.8</v>
      </c>
      <c r="AD47">
        <v>9</v>
      </c>
      <c r="AF47">
        <v>2</v>
      </c>
      <c r="AG47"/>
      <c r="AH47"/>
      <c r="AJ47" s="46">
        <v>3390</v>
      </c>
      <c r="AM47">
        <v>100</v>
      </c>
      <c r="AO47" t="s">
        <v>2049</v>
      </c>
      <c r="AP47" t="s">
        <v>2050</v>
      </c>
      <c r="AQ47">
        <v>981828533</v>
      </c>
      <c r="AR47" t="s">
        <v>2045</v>
      </c>
      <c r="AU47" t="s">
        <v>1527</v>
      </c>
      <c r="AV47" t="s">
        <v>1528</v>
      </c>
      <c r="AX47" t="s">
        <v>2051</v>
      </c>
      <c r="AZ47" s="246" t="s">
        <v>988</v>
      </c>
      <c r="BA47" t="s">
        <v>489</v>
      </c>
      <c r="BB47" t="s">
        <v>1107</v>
      </c>
      <c r="BD47">
        <v>2</v>
      </c>
    </row>
    <row r="48" spans="1:57" hidden="1" x14ac:dyDescent="0.25">
      <c r="A48" t="s">
        <v>2052</v>
      </c>
      <c r="B48">
        <v>55</v>
      </c>
      <c r="C48" t="s">
        <v>2056</v>
      </c>
      <c r="D48" t="s">
        <v>2053</v>
      </c>
      <c r="E48" t="s">
        <v>1313</v>
      </c>
      <c r="F48">
        <v>2</v>
      </c>
      <c r="G48" t="s">
        <v>1279</v>
      </c>
      <c r="H48" t="s">
        <v>2054</v>
      </c>
      <c r="I48" t="s">
        <v>40</v>
      </c>
      <c r="J48" t="s">
        <v>1290</v>
      </c>
      <c r="K48">
        <v>985884878</v>
      </c>
      <c r="L48">
        <v>0.03</v>
      </c>
      <c r="M48" t="s">
        <v>1276</v>
      </c>
      <c r="N48" t="s">
        <v>1266</v>
      </c>
      <c r="O48" s="243">
        <v>45450.426388888889</v>
      </c>
      <c r="Q48" t="s">
        <v>1525</v>
      </c>
      <c r="S48" t="s">
        <v>2055</v>
      </c>
      <c r="T48" s="17" t="s">
        <v>2056</v>
      </c>
      <c r="U48" s="17" t="s">
        <v>1526</v>
      </c>
      <c r="V48" t="s">
        <v>535</v>
      </c>
      <c r="W48" t="s">
        <v>1875</v>
      </c>
      <c r="X48" s="192">
        <v>137.69999999999999</v>
      </c>
      <c r="Y48" t="s">
        <v>1567</v>
      </c>
      <c r="Z48" t="s">
        <v>1266</v>
      </c>
      <c r="AA48">
        <v>33</v>
      </c>
      <c r="AB48">
        <v>33</v>
      </c>
      <c r="AC48">
        <v>3</v>
      </c>
      <c r="AD48">
        <v>12</v>
      </c>
      <c r="AF48">
        <v>2</v>
      </c>
      <c r="AG48">
        <v>2</v>
      </c>
      <c r="AH48">
        <v>2</v>
      </c>
      <c r="AJ48" s="46">
        <v>5050</v>
      </c>
      <c r="AL48">
        <v>3</v>
      </c>
      <c r="AO48" t="s">
        <v>2057</v>
      </c>
      <c r="AP48" t="s">
        <v>2058</v>
      </c>
      <c r="AQ48">
        <v>985884878</v>
      </c>
      <c r="AR48" t="s">
        <v>1290</v>
      </c>
      <c r="AU48" t="s">
        <v>1527</v>
      </c>
      <c r="AV48" t="s">
        <v>1528</v>
      </c>
      <c r="AX48" t="s">
        <v>2059</v>
      </c>
      <c r="AZ48" s="246" t="s">
        <v>988</v>
      </c>
      <c r="BA48" t="s">
        <v>491</v>
      </c>
      <c r="BB48" t="s">
        <v>1095</v>
      </c>
      <c r="BD48">
        <v>1</v>
      </c>
      <c r="BE48">
        <v>1</v>
      </c>
    </row>
    <row r="49" spans="1:57" x14ac:dyDescent="0.25">
      <c r="A49" t="s">
        <v>1982</v>
      </c>
      <c r="B49">
        <v>48</v>
      </c>
      <c r="C49" t="str">
        <f>T49</f>
        <v>TK-43043C</v>
      </c>
      <c r="D49" s="17" t="s">
        <v>1769</v>
      </c>
      <c r="E49" s="246" t="s">
        <v>1770</v>
      </c>
      <c r="F49">
        <v>2</v>
      </c>
      <c r="G49" t="s">
        <v>1282</v>
      </c>
      <c r="H49" t="s">
        <v>1722</v>
      </c>
      <c r="I49" t="s">
        <v>40</v>
      </c>
      <c r="J49" t="s">
        <v>1753</v>
      </c>
      <c r="K49">
        <v>909977732</v>
      </c>
      <c r="L49" s="248">
        <v>0.03</v>
      </c>
      <c r="M49" s="248" t="s">
        <v>1276</v>
      </c>
      <c r="N49" t="s">
        <v>1277</v>
      </c>
      <c r="O49" s="243" t="s">
        <v>1771</v>
      </c>
      <c r="P49" s="251"/>
      <c r="Q49" t="s">
        <v>1641</v>
      </c>
      <c r="S49" t="s">
        <v>1772</v>
      </c>
      <c r="T49" s="17" t="s">
        <v>1773</v>
      </c>
      <c r="U49" t="s">
        <v>1526</v>
      </c>
      <c r="V49" t="s">
        <v>534</v>
      </c>
      <c r="W49" t="s">
        <v>1774</v>
      </c>
      <c r="X49" s="192" t="s">
        <v>1775</v>
      </c>
      <c r="Y49" t="s">
        <v>1776</v>
      </c>
      <c r="Z49" t="s">
        <v>1277</v>
      </c>
      <c r="AA49">
        <v>39</v>
      </c>
      <c r="AB49">
        <v>46</v>
      </c>
      <c r="AC49">
        <v>3.2</v>
      </c>
      <c r="AD49">
        <v>14</v>
      </c>
      <c r="AF49">
        <v>2</v>
      </c>
      <c r="AG49"/>
      <c r="AH49"/>
      <c r="AJ49" s="46">
        <v>5700</v>
      </c>
      <c r="AL49">
        <v>3</v>
      </c>
      <c r="AO49" t="s">
        <v>1777</v>
      </c>
      <c r="AP49" t="s">
        <v>1778</v>
      </c>
      <c r="AQ49">
        <v>909977732</v>
      </c>
      <c r="AR49" t="s">
        <v>1753</v>
      </c>
      <c r="AS49">
        <v>10.803461933912301</v>
      </c>
      <c r="AT49">
        <v>106.707202680408</v>
      </c>
      <c r="AU49" t="s">
        <v>1527</v>
      </c>
      <c r="AV49" t="s">
        <v>1528</v>
      </c>
      <c r="AX49" t="s">
        <v>1779</v>
      </c>
      <c r="AZ49" s="246" t="str">
        <f>Get_PhanLoaiNha(X49)</f>
        <v>NHA TRONG HEM</v>
      </c>
      <c r="BA49" t="str">
        <f>Get_PhanKhucNho(AJ49)</f>
        <v>NHO6</v>
      </c>
      <c r="BB49" t="str">
        <f>ConvertToUnSign(V49)</f>
        <v>Binh Thanh</v>
      </c>
      <c r="BD49">
        <v>1.1000000000000001</v>
      </c>
      <c r="BE49">
        <v>0</v>
      </c>
    </row>
    <row r="50" spans="1:57" hidden="1" x14ac:dyDescent="0.25">
      <c r="A50" t="s">
        <v>2069</v>
      </c>
      <c r="B50">
        <v>57</v>
      </c>
      <c r="C50" t="s">
        <v>2074</v>
      </c>
      <c r="D50" t="s">
        <v>2070</v>
      </c>
      <c r="E50" t="s">
        <v>2071</v>
      </c>
      <c r="F50">
        <v>2</v>
      </c>
      <c r="G50" t="s">
        <v>1283</v>
      </c>
      <c r="H50" t="s">
        <v>2072</v>
      </c>
      <c r="I50" t="s">
        <v>40</v>
      </c>
      <c r="J50" t="s">
        <v>1711</v>
      </c>
      <c r="K50">
        <v>379316168</v>
      </c>
      <c r="L50" t="s">
        <v>1280</v>
      </c>
      <c r="M50" t="s">
        <v>1276</v>
      </c>
      <c r="N50" t="s">
        <v>1266</v>
      </c>
      <c r="O50" s="243">
        <v>45450.578472222223</v>
      </c>
      <c r="Q50" t="s">
        <v>1676</v>
      </c>
      <c r="S50" s="17" t="s">
        <v>2073</v>
      </c>
      <c r="T50" s="17" t="s">
        <v>2074</v>
      </c>
      <c r="U50" t="s">
        <v>1526</v>
      </c>
      <c r="V50" t="s">
        <v>536</v>
      </c>
      <c r="W50" t="s">
        <v>7</v>
      </c>
      <c r="X50" s="192">
        <v>195.42</v>
      </c>
      <c r="Y50" t="s">
        <v>2075</v>
      </c>
      <c r="Z50" t="s">
        <v>1266</v>
      </c>
      <c r="AA50">
        <v>34</v>
      </c>
      <c r="AB50">
        <v>38</v>
      </c>
      <c r="AC50">
        <v>4.2</v>
      </c>
      <c r="AD50">
        <v>8.5</v>
      </c>
      <c r="AE50">
        <v>3</v>
      </c>
      <c r="AF50">
        <v>2</v>
      </c>
      <c r="AG50">
        <v>2</v>
      </c>
      <c r="AH50">
        <v>2</v>
      </c>
      <c r="AJ50" s="46">
        <v>3400</v>
      </c>
      <c r="AM50">
        <v>100</v>
      </c>
      <c r="AO50" t="s">
        <v>2076</v>
      </c>
      <c r="AP50" t="s">
        <v>2077</v>
      </c>
      <c r="AQ50">
        <v>379316168</v>
      </c>
      <c r="AR50" t="s">
        <v>1711</v>
      </c>
      <c r="AU50" t="s">
        <v>1527</v>
      </c>
      <c r="AV50" t="s">
        <v>1528</v>
      </c>
      <c r="AX50" t="s">
        <v>2078</v>
      </c>
      <c r="AZ50" s="246" t="s">
        <v>988</v>
      </c>
      <c r="BA50" t="s">
        <v>489</v>
      </c>
      <c r="BB50" t="s">
        <v>1107</v>
      </c>
      <c r="BD50">
        <v>1.1000000000000001</v>
      </c>
      <c r="BE50">
        <v>1</v>
      </c>
    </row>
    <row r="51" spans="1:57" hidden="1" x14ac:dyDescent="0.25">
      <c r="A51" t="s">
        <v>2079</v>
      </c>
      <c r="B51">
        <v>58</v>
      </c>
      <c r="C51" t="s">
        <v>2083</v>
      </c>
      <c r="D51" t="s">
        <v>2080</v>
      </c>
      <c r="E51" t="s">
        <v>2081</v>
      </c>
      <c r="F51">
        <v>2</v>
      </c>
      <c r="G51" t="s">
        <v>1267</v>
      </c>
      <c r="H51" t="s">
        <v>1951</v>
      </c>
      <c r="I51" t="s">
        <v>46</v>
      </c>
      <c r="J51" t="s">
        <v>1314</v>
      </c>
      <c r="K51">
        <v>907772932</v>
      </c>
      <c r="L51">
        <v>0.03</v>
      </c>
      <c r="M51" t="s">
        <v>1281</v>
      </c>
      <c r="N51" t="s">
        <v>1266</v>
      </c>
      <c r="O51" s="243">
        <v>45450.588194444441</v>
      </c>
      <c r="Q51" t="s">
        <v>1641</v>
      </c>
      <c r="S51" t="s">
        <v>2082</v>
      </c>
      <c r="T51" s="17" t="s">
        <v>2083</v>
      </c>
      <c r="U51" t="s">
        <v>1526</v>
      </c>
      <c r="V51" t="s">
        <v>534</v>
      </c>
      <c r="W51" t="s">
        <v>1774</v>
      </c>
      <c r="X51" s="192">
        <v>182.13</v>
      </c>
      <c r="Y51" t="s">
        <v>1776</v>
      </c>
      <c r="Z51" t="s">
        <v>1266</v>
      </c>
      <c r="AA51">
        <v>50</v>
      </c>
      <c r="AB51">
        <v>50</v>
      </c>
      <c r="AC51">
        <v>4</v>
      </c>
      <c r="AD51">
        <v>13</v>
      </c>
      <c r="AF51">
        <v>2</v>
      </c>
      <c r="AG51">
        <v>2</v>
      </c>
      <c r="AH51">
        <v>2</v>
      </c>
      <c r="AJ51" s="46">
        <v>9500</v>
      </c>
      <c r="AL51">
        <v>3</v>
      </c>
      <c r="AO51" t="s">
        <v>2084</v>
      </c>
      <c r="AP51" t="s">
        <v>2085</v>
      </c>
      <c r="AQ51">
        <v>907772932</v>
      </c>
      <c r="AR51" t="s">
        <v>1314</v>
      </c>
      <c r="AU51" t="s">
        <v>1527</v>
      </c>
      <c r="AV51" t="s">
        <v>1528</v>
      </c>
      <c r="AX51" t="s">
        <v>2086</v>
      </c>
      <c r="AZ51" s="246" t="s">
        <v>988</v>
      </c>
      <c r="BA51" t="s">
        <v>1058</v>
      </c>
      <c r="BB51" t="s">
        <v>1090</v>
      </c>
      <c r="BD51">
        <v>2</v>
      </c>
    </row>
    <row r="52" spans="1:57" hidden="1" x14ac:dyDescent="0.25">
      <c r="A52" t="s">
        <v>2087</v>
      </c>
      <c r="B52">
        <v>59</v>
      </c>
      <c r="C52" t="s">
        <v>2094</v>
      </c>
      <c r="D52" t="s">
        <v>2088</v>
      </c>
      <c r="E52" t="s">
        <v>2089</v>
      </c>
      <c r="F52">
        <v>4</v>
      </c>
      <c r="G52" t="s">
        <v>2090</v>
      </c>
      <c r="H52" t="s">
        <v>2091</v>
      </c>
      <c r="I52" t="s">
        <v>46</v>
      </c>
      <c r="J52" t="s">
        <v>2092</v>
      </c>
      <c r="K52">
        <v>909381222</v>
      </c>
      <c r="L52">
        <v>0.03</v>
      </c>
      <c r="M52" t="s">
        <v>1281</v>
      </c>
      <c r="N52" t="s">
        <v>1266</v>
      </c>
      <c r="O52" s="243">
        <v>45450.589583333334</v>
      </c>
      <c r="Q52" t="s">
        <v>1676</v>
      </c>
      <c r="S52" t="s">
        <v>2093</v>
      </c>
      <c r="T52" s="17" t="s">
        <v>2094</v>
      </c>
      <c r="U52" t="s">
        <v>1526</v>
      </c>
      <c r="V52" t="s">
        <v>536</v>
      </c>
      <c r="W52" t="s">
        <v>10</v>
      </c>
      <c r="X52" s="192" t="s">
        <v>2095</v>
      </c>
      <c r="Y52" t="s">
        <v>777</v>
      </c>
      <c r="Z52" t="s">
        <v>1266</v>
      </c>
      <c r="AA52">
        <v>74.599999999999994</v>
      </c>
      <c r="AB52">
        <v>80</v>
      </c>
      <c r="AC52">
        <v>5.8</v>
      </c>
      <c r="AD52">
        <v>13.3</v>
      </c>
      <c r="AE52">
        <v>4</v>
      </c>
      <c r="AF52">
        <v>4</v>
      </c>
      <c r="AG52">
        <v>5</v>
      </c>
      <c r="AH52">
        <v>6</v>
      </c>
      <c r="AJ52" s="46">
        <v>11500</v>
      </c>
      <c r="AL52">
        <v>3</v>
      </c>
      <c r="AO52" t="s">
        <v>2096</v>
      </c>
      <c r="AP52" t="s">
        <v>2097</v>
      </c>
      <c r="AQ52">
        <v>909381222</v>
      </c>
      <c r="AR52" t="s">
        <v>2092</v>
      </c>
      <c r="AS52">
        <v>10.789308486089899</v>
      </c>
      <c r="AT52">
        <v>106.66252210736199</v>
      </c>
      <c r="AU52" t="s">
        <v>1527</v>
      </c>
      <c r="AV52" t="s">
        <v>1528</v>
      </c>
      <c r="AX52" t="s">
        <v>2098</v>
      </c>
      <c r="AZ52" s="246" t="s">
        <v>988</v>
      </c>
      <c r="BA52" t="s">
        <v>1060</v>
      </c>
      <c r="BB52" t="s">
        <v>1107</v>
      </c>
      <c r="BD52">
        <v>1.1000000000000001</v>
      </c>
    </row>
    <row r="53" spans="1:57" hidden="1" x14ac:dyDescent="0.25">
      <c r="A53" t="s">
        <v>2099</v>
      </c>
      <c r="B53">
        <v>60</v>
      </c>
      <c r="C53" t="s">
        <v>2104</v>
      </c>
      <c r="D53" t="s">
        <v>2100</v>
      </c>
      <c r="E53" t="s">
        <v>2101</v>
      </c>
      <c r="F53">
        <v>3</v>
      </c>
      <c r="G53" t="s">
        <v>1283</v>
      </c>
      <c r="H53" t="s">
        <v>2102</v>
      </c>
      <c r="I53" t="s">
        <v>40</v>
      </c>
      <c r="J53" t="s">
        <v>1315</v>
      </c>
      <c r="K53">
        <v>392204156</v>
      </c>
      <c r="L53">
        <v>0.03</v>
      </c>
      <c r="M53" t="s">
        <v>1276</v>
      </c>
      <c r="N53" t="s">
        <v>1266</v>
      </c>
      <c r="O53" s="243">
        <v>45450.62222222222</v>
      </c>
      <c r="Q53" t="s">
        <v>1676</v>
      </c>
      <c r="S53" t="s">
        <v>2103</v>
      </c>
      <c r="T53" s="17" t="s">
        <v>2104</v>
      </c>
      <c r="U53" t="s">
        <v>1526</v>
      </c>
      <c r="V53" t="s">
        <v>536</v>
      </c>
      <c r="W53" t="s">
        <v>11</v>
      </c>
      <c r="X53" s="192" t="s">
        <v>2105</v>
      </c>
      <c r="Y53" t="s">
        <v>1844</v>
      </c>
      <c r="Z53" t="s">
        <v>1266</v>
      </c>
      <c r="AA53">
        <v>48</v>
      </c>
      <c r="AB53">
        <v>48</v>
      </c>
      <c r="AC53">
        <v>4.2</v>
      </c>
      <c r="AD53">
        <v>11</v>
      </c>
      <c r="AF53">
        <v>3</v>
      </c>
      <c r="AG53"/>
      <c r="AH53"/>
      <c r="AJ53" s="46">
        <v>5400</v>
      </c>
      <c r="AL53">
        <v>3</v>
      </c>
      <c r="AO53" t="s">
        <v>2106</v>
      </c>
      <c r="AP53" t="s">
        <v>2107</v>
      </c>
      <c r="AQ53">
        <v>392204156</v>
      </c>
      <c r="AR53" t="s">
        <v>1315</v>
      </c>
      <c r="AU53" t="s">
        <v>1527</v>
      </c>
      <c r="AV53" t="s">
        <v>1528</v>
      </c>
      <c r="AX53" t="s">
        <v>2108</v>
      </c>
      <c r="AZ53" s="246" t="s">
        <v>988</v>
      </c>
      <c r="BA53" t="s">
        <v>491</v>
      </c>
      <c r="BB53" t="s">
        <v>1107</v>
      </c>
      <c r="BD53">
        <v>1.1000000000000001</v>
      </c>
      <c r="BE53">
        <v>1</v>
      </c>
    </row>
    <row r="54" spans="1:57" hidden="1" x14ac:dyDescent="0.25">
      <c r="A54" t="s">
        <v>2109</v>
      </c>
      <c r="B54">
        <v>61</v>
      </c>
      <c r="C54" t="s">
        <v>2113</v>
      </c>
      <c r="D54" t="s">
        <v>2110</v>
      </c>
      <c r="E54" t="s">
        <v>2111</v>
      </c>
      <c r="F54">
        <v>3</v>
      </c>
      <c r="G54" t="s">
        <v>1267</v>
      </c>
      <c r="H54" t="s">
        <v>1316</v>
      </c>
      <c r="I54" t="s">
        <v>38</v>
      </c>
      <c r="J54" t="s">
        <v>1314</v>
      </c>
      <c r="K54">
        <v>907772932</v>
      </c>
      <c r="L54">
        <v>0.03</v>
      </c>
      <c r="M54" t="s">
        <v>1276</v>
      </c>
      <c r="N54" t="s">
        <v>1266</v>
      </c>
      <c r="O54" s="243">
        <v>45450.626388888886</v>
      </c>
      <c r="Q54" t="s">
        <v>1641</v>
      </c>
      <c r="S54" t="s">
        <v>2112</v>
      </c>
      <c r="T54" s="17" t="s">
        <v>2113</v>
      </c>
      <c r="U54" t="s">
        <v>1526</v>
      </c>
      <c r="V54" t="s">
        <v>534</v>
      </c>
      <c r="W54" t="s">
        <v>1644</v>
      </c>
      <c r="X54" s="192">
        <v>114.33</v>
      </c>
      <c r="Y54" t="s">
        <v>2114</v>
      </c>
      <c r="Z54" t="s">
        <v>1266</v>
      </c>
      <c r="AA54">
        <v>72</v>
      </c>
      <c r="AB54">
        <v>72</v>
      </c>
      <c r="AC54">
        <v>4</v>
      </c>
      <c r="AD54">
        <v>17</v>
      </c>
      <c r="AF54">
        <v>3</v>
      </c>
      <c r="AG54">
        <v>4</v>
      </c>
      <c r="AH54">
        <v>3</v>
      </c>
      <c r="AJ54" s="46">
        <v>7800</v>
      </c>
      <c r="AL54">
        <v>3</v>
      </c>
      <c r="AO54" t="s">
        <v>2115</v>
      </c>
      <c r="AP54" t="s">
        <v>2116</v>
      </c>
      <c r="AQ54">
        <v>907772932</v>
      </c>
      <c r="AR54" t="s">
        <v>1314</v>
      </c>
      <c r="AU54" t="s">
        <v>1527</v>
      </c>
      <c r="AV54" t="s">
        <v>1528</v>
      </c>
      <c r="AX54" t="s">
        <v>2086</v>
      </c>
      <c r="AZ54" s="246" t="s">
        <v>988</v>
      </c>
      <c r="BA54" t="s">
        <v>493</v>
      </c>
      <c r="BB54" t="s">
        <v>1090</v>
      </c>
      <c r="BD54">
        <v>1.1000000000000001</v>
      </c>
      <c r="BE54">
        <v>1</v>
      </c>
    </row>
    <row r="55" spans="1:57" hidden="1" x14ac:dyDescent="0.25">
      <c r="A55" t="s">
        <v>2117</v>
      </c>
      <c r="B55">
        <v>62</v>
      </c>
      <c r="C55" t="s">
        <v>2123</v>
      </c>
      <c r="D55" t="s">
        <v>2118</v>
      </c>
      <c r="E55" t="s">
        <v>2119</v>
      </c>
      <c r="F55">
        <v>3</v>
      </c>
      <c r="G55" t="s">
        <v>1279</v>
      </c>
      <c r="H55" t="s">
        <v>2120</v>
      </c>
      <c r="I55" t="s">
        <v>40</v>
      </c>
      <c r="J55" t="s">
        <v>2121</v>
      </c>
      <c r="K55">
        <v>902758780</v>
      </c>
      <c r="L55">
        <v>0.03</v>
      </c>
      <c r="M55" t="s">
        <v>1276</v>
      </c>
      <c r="N55" t="s">
        <v>1266</v>
      </c>
      <c r="O55" s="243">
        <v>45450.70416666667</v>
      </c>
      <c r="Q55" t="s">
        <v>1525</v>
      </c>
      <c r="S55" s="17" t="s">
        <v>2122</v>
      </c>
      <c r="T55" s="17" t="s">
        <v>2123</v>
      </c>
      <c r="U55" s="17" t="s">
        <v>1526</v>
      </c>
      <c r="V55" t="s">
        <v>535</v>
      </c>
      <c r="W55" t="s">
        <v>3</v>
      </c>
      <c r="X55" s="192" t="s">
        <v>2124</v>
      </c>
      <c r="Y55" t="s">
        <v>1567</v>
      </c>
      <c r="Z55" t="s">
        <v>1266</v>
      </c>
      <c r="AA55">
        <v>22</v>
      </c>
      <c r="AB55">
        <v>28</v>
      </c>
      <c r="AC55">
        <v>3</v>
      </c>
      <c r="AD55">
        <v>9</v>
      </c>
      <c r="AF55">
        <v>3</v>
      </c>
      <c r="AG55">
        <v>3</v>
      </c>
      <c r="AH55">
        <v>2</v>
      </c>
      <c r="AJ55" s="46">
        <v>4100</v>
      </c>
      <c r="AL55">
        <v>3</v>
      </c>
      <c r="AO55" t="s">
        <v>2125</v>
      </c>
      <c r="AP55" t="s">
        <v>2126</v>
      </c>
      <c r="AQ55">
        <v>902758780</v>
      </c>
      <c r="AR55" t="s">
        <v>2121</v>
      </c>
      <c r="AU55" t="s">
        <v>1527</v>
      </c>
      <c r="AV55" t="s">
        <v>1528</v>
      </c>
      <c r="AX55" t="s">
        <v>2127</v>
      </c>
      <c r="AZ55" s="246" t="s">
        <v>988</v>
      </c>
      <c r="BA55" t="s">
        <v>490</v>
      </c>
      <c r="BB55" t="s">
        <v>1095</v>
      </c>
      <c r="BD55">
        <v>1.1000000000000001</v>
      </c>
      <c r="BE55">
        <v>1</v>
      </c>
    </row>
    <row r="56" spans="1:57" hidden="1" x14ac:dyDescent="0.25">
      <c r="A56" t="s">
        <v>2128</v>
      </c>
      <c r="B56">
        <v>63</v>
      </c>
      <c r="C56" t="s">
        <v>2133</v>
      </c>
      <c r="D56" t="s">
        <v>2129</v>
      </c>
      <c r="E56" t="s">
        <v>2130</v>
      </c>
      <c r="F56">
        <v>2</v>
      </c>
      <c r="G56" t="s">
        <v>2034</v>
      </c>
      <c r="H56" t="s">
        <v>2131</v>
      </c>
      <c r="I56" t="s">
        <v>38</v>
      </c>
      <c r="J56" t="s">
        <v>1302</v>
      </c>
      <c r="K56">
        <v>981796969</v>
      </c>
      <c r="L56">
        <v>0.03</v>
      </c>
      <c r="M56" t="s">
        <v>1276</v>
      </c>
      <c r="N56" t="s">
        <v>1266</v>
      </c>
      <c r="O56" s="243">
        <v>45389.618750000001</v>
      </c>
      <c r="Q56" t="s">
        <v>1676</v>
      </c>
      <c r="S56" t="s">
        <v>2132</v>
      </c>
      <c r="T56" s="17" t="s">
        <v>2133</v>
      </c>
      <c r="U56" t="s">
        <v>1526</v>
      </c>
      <c r="V56" t="s">
        <v>536</v>
      </c>
      <c r="W56" s="246" t="s">
        <v>6</v>
      </c>
      <c r="X56" s="192">
        <v>32.6</v>
      </c>
      <c r="Y56" t="s">
        <v>1999</v>
      </c>
      <c r="Z56" t="s">
        <v>1266</v>
      </c>
      <c r="AA56">
        <v>96</v>
      </c>
      <c r="AB56">
        <v>118</v>
      </c>
      <c r="AC56">
        <v>5.2</v>
      </c>
      <c r="AD56">
        <v>18.5</v>
      </c>
      <c r="AF56">
        <v>2</v>
      </c>
      <c r="AG56">
        <v>3</v>
      </c>
      <c r="AH56">
        <v>2</v>
      </c>
      <c r="AJ56" s="46">
        <v>8600</v>
      </c>
      <c r="AL56">
        <v>3</v>
      </c>
      <c r="AO56" t="s">
        <v>2134</v>
      </c>
      <c r="AP56" t="s">
        <v>2135</v>
      </c>
      <c r="AQ56">
        <v>981796969</v>
      </c>
      <c r="AR56" t="s">
        <v>1302</v>
      </c>
      <c r="AU56" t="s">
        <v>1527</v>
      </c>
      <c r="AV56" t="s">
        <v>1528</v>
      </c>
      <c r="AX56" t="s">
        <v>2136</v>
      </c>
      <c r="AZ56" s="246" t="s">
        <v>988</v>
      </c>
      <c r="BA56" t="s">
        <v>494</v>
      </c>
      <c r="BB56" t="s">
        <v>1107</v>
      </c>
      <c r="BD56">
        <v>2</v>
      </c>
    </row>
    <row r="57" spans="1:57" hidden="1" x14ac:dyDescent="0.25">
      <c r="A57" t="s">
        <v>2137</v>
      </c>
      <c r="B57">
        <v>64</v>
      </c>
      <c r="C57" t="s">
        <v>2140</v>
      </c>
      <c r="D57" t="s">
        <v>2138</v>
      </c>
      <c r="E57" t="s">
        <v>2081</v>
      </c>
      <c r="F57">
        <v>3</v>
      </c>
      <c r="G57" t="s">
        <v>1299</v>
      </c>
      <c r="H57" t="s">
        <v>1317</v>
      </c>
      <c r="I57" t="s">
        <v>38</v>
      </c>
      <c r="J57" t="s">
        <v>1315</v>
      </c>
      <c r="K57">
        <v>392204156</v>
      </c>
      <c r="L57">
        <v>0.03</v>
      </c>
      <c r="M57" t="s">
        <v>1276</v>
      </c>
      <c r="N57" t="s">
        <v>1266</v>
      </c>
      <c r="O57" s="243">
        <v>45389.68472222222</v>
      </c>
      <c r="Q57" t="s">
        <v>1676</v>
      </c>
      <c r="S57" t="s">
        <v>2139</v>
      </c>
      <c r="T57" s="17" t="s">
        <v>2140</v>
      </c>
      <c r="U57" t="s">
        <v>1526</v>
      </c>
      <c r="V57" t="s">
        <v>536</v>
      </c>
      <c r="W57" t="s">
        <v>3</v>
      </c>
      <c r="X57" s="192">
        <v>281.36</v>
      </c>
      <c r="Y57" t="s">
        <v>2141</v>
      </c>
      <c r="Z57" t="s">
        <v>1266</v>
      </c>
      <c r="AA57">
        <v>50</v>
      </c>
      <c r="AB57">
        <v>50</v>
      </c>
      <c r="AC57">
        <v>4.0999999999999996</v>
      </c>
      <c r="AD57">
        <v>12</v>
      </c>
      <c r="AF57">
        <v>3</v>
      </c>
      <c r="AG57"/>
      <c r="AH57"/>
      <c r="AJ57" s="46">
        <v>8500</v>
      </c>
      <c r="AL57">
        <v>3</v>
      </c>
      <c r="AO57" t="s">
        <v>2142</v>
      </c>
      <c r="AP57" t="s">
        <v>2143</v>
      </c>
      <c r="AQ57">
        <v>392204156</v>
      </c>
      <c r="AR57" t="s">
        <v>1315</v>
      </c>
      <c r="AU57" t="s">
        <v>1527</v>
      </c>
      <c r="AV57" t="s">
        <v>1528</v>
      </c>
      <c r="AX57" t="s">
        <v>2144</v>
      </c>
      <c r="AZ57" s="246" t="s">
        <v>988</v>
      </c>
      <c r="BA57" t="s">
        <v>494</v>
      </c>
      <c r="BB57" t="s">
        <v>1107</v>
      </c>
      <c r="BD57">
        <v>1</v>
      </c>
      <c r="BE57">
        <v>1</v>
      </c>
    </row>
    <row r="58" spans="1:57" hidden="1" x14ac:dyDescent="0.25">
      <c r="A58" t="s">
        <v>2145</v>
      </c>
      <c r="B58">
        <v>65</v>
      </c>
      <c r="C58" t="s">
        <v>2150</v>
      </c>
      <c r="D58" t="s">
        <v>2146</v>
      </c>
      <c r="E58" t="s">
        <v>2147</v>
      </c>
      <c r="F58">
        <v>1</v>
      </c>
      <c r="G58" t="s">
        <v>2148</v>
      </c>
      <c r="H58" t="s">
        <v>1722</v>
      </c>
      <c r="I58" t="s">
        <v>40</v>
      </c>
      <c r="J58" t="s">
        <v>1534</v>
      </c>
      <c r="K58">
        <v>909843484</v>
      </c>
      <c r="L58">
        <v>0.03</v>
      </c>
      <c r="M58" t="s">
        <v>1281</v>
      </c>
      <c r="N58" t="s">
        <v>1266</v>
      </c>
      <c r="O58" s="243">
        <v>45389.73541666667</v>
      </c>
      <c r="Q58" t="s">
        <v>1676</v>
      </c>
      <c r="S58" t="s">
        <v>2149</v>
      </c>
      <c r="T58" s="17" t="s">
        <v>2150</v>
      </c>
      <c r="U58" t="s">
        <v>1526</v>
      </c>
      <c r="V58" t="s">
        <v>536</v>
      </c>
      <c r="W58" t="s">
        <v>7</v>
      </c>
      <c r="X58" s="192" t="s">
        <v>2151</v>
      </c>
      <c r="Y58" t="s">
        <v>2152</v>
      </c>
      <c r="Z58" t="s">
        <v>1266</v>
      </c>
      <c r="AA58">
        <v>98.7</v>
      </c>
      <c r="AB58">
        <v>98.7</v>
      </c>
      <c r="AC58">
        <v>6.1</v>
      </c>
      <c r="AD58">
        <v>15.7</v>
      </c>
      <c r="AF58">
        <v>1</v>
      </c>
      <c r="AG58"/>
      <c r="AH58"/>
      <c r="AJ58" s="46">
        <v>5700</v>
      </c>
      <c r="AL58">
        <v>3</v>
      </c>
      <c r="AO58" t="s">
        <v>2153</v>
      </c>
      <c r="AP58" t="s">
        <v>2154</v>
      </c>
      <c r="AQ58">
        <v>909843484</v>
      </c>
      <c r="AR58" t="s">
        <v>1534</v>
      </c>
      <c r="AS58">
        <v>10.824436791462301</v>
      </c>
      <c r="AT58">
        <v>106.6342901811</v>
      </c>
      <c r="AU58" t="s">
        <v>1527</v>
      </c>
      <c r="AV58" t="s">
        <v>1528</v>
      </c>
      <c r="AX58" t="s">
        <v>2155</v>
      </c>
      <c r="AZ58" s="246" t="s">
        <v>988</v>
      </c>
      <c r="BA58" t="s">
        <v>491</v>
      </c>
      <c r="BB58" t="s">
        <v>1107</v>
      </c>
      <c r="BD58">
        <v>3</v>
      </c>
    </row>
    <row r="59" spans="1:57" hidden="1" x14ac:dyDescent="0.25">
      <c r="A59" t="s">
        <v>2156</v>
      </c>
      <c r="B59">
        <v>66</v>
      </c>
      <c r="C59" t="s">
        <v>2161</v>
      </c>
      <c r="D59" t="s">
        <v>2157</v>
      </c>
      <c r="E59" t="s">
        <v>1827</v>
      </c>
      <c r="F59">
        <v>2</v>
      </c>
      <c r="G59" t="s">
        <v>2158</v>
      </c>
      <c r="H59" t="s">
        <v>1710</v>
      </c>
      <c r="I59" t="s">
        <v>40</v>
      </c>
      <c r="J59" t="s">
        <v>2159</v>
      </c>
      <c r="K59">
        <v>766893785</v>
      </c>
      <c r="L59">
        <v>0.03</v>
      </c>
      <c r="M59" t="s">
        <v>1276</v>
      </c>
      <c r="N59" t="s">
        <v>1266</v>
      </c>
      <c r="O59" s="243">
        <v>45389.779861111114</v>
      </c>
      <c r="Q59" t="s">
        <v>1676</v>
      </c>
      <c r="S59" t="s">
        <v>2160</v>
      </c>
      <c r="T59" s="17" t="s">
        <v>2161</v>
      </c>
      <c r="U59" t="s">
        <v>1526</v>
      </c>
      <c r="V59" t="s">
        <v>536</v>
      </c>
      <c r="W59" t="s">
        <v>7</v>
      </c>
      <c r="X59" s="192" t="s">
        <v>2162</v>
      </c>
      <c r="Y59" t="s">
        <v>2163</v>
      </c>
      <c r="Z59" t="s">
        <v>1266</v>
      </c>
      <c r="AA59">
        <v>40</v>
      </c>
      <c r="AB59">
        <v>40</v>
      </c>
      <c r="AC59">
        <v>3.4</v>
      </c>
      <c r="AD59">
        <v>12</v>
      </c>
      <c r="AE59">
        <v>4</v>
      </c>
      <c r="AF59">
        <v>2</v>
      </c>
      <c r="AG59">
        <v>2</v>
      </c>
      <c r="AH59">
        <v>2</v>
      </c>
      <c r="AJ59" s="46">
        <v>4400</v>
      </c>
      <c r="AL59">
        <v>3</v>
      </c>
      <c r="AO59" t="s">
        <v>2164</v>
      </c>
      <c r="AP59" t="s">
        <v>2165</v>
      </c>
      <c r="AQ59">
        <v>766893785</v>
      </c>
      <c r="AR59" t="s">
        <v>2159</v>
      </c>
      <c r="AU59" t="s">
        <v>1527</v>
      </c>
      <c r="AV59" t="s">
        <v>1528</v>
      </c>
      <c r="AX59" t="s">
        <v>2166</v>
      </c>
      <c r="AZ59" s="246" t="s">
        <v>988</v>
      </c>
      <c r="BA59" t="s">
        <v>490</v>
      </c>
      <c r="BB59" t="s">
        <v>1107</v>
      </c>
      <c r="BD59">
        <v>1.1000000000000001</v>
      </c>
      <c r="BE59">
        <v>1</v>
      </c>
    </row>
    <row r="60" spans="1:57" hidden="1" x14ac:dyDescent="0.25">
      <c r="A60" t="s">
        <v>4684</v>
      </c>
      <c r="B60">
        <v>328</v>
      </c>
      <c r="C60" t="str">
        <f>T60</f>
        <v>TK-62F1B3</v>
      </c>
      <c r="D60" t="s">
        <v>4754</v>
      </c>
      <c r="E60" t="s">
        <v>3941</v>
      </c>
      <c r="F60">
        <v>2</v>
      </c>
      <c r="G60" t="s">
        <v>3674</v>
      </c>
      <c r="H60" t="s">
        <v>1828</v>
      </c>
      <c r="I60" t="s">
        <v>40</v>
      </c>
      <c r="J60" t="s">
        <v>1640</v>
      </c>
      <c r="K60">
        <v>909400470</v>
      </c>
      <c r="L60">
        <v>0.03</v>
      </c>
      <c r="M60" t="s">
        <v>1276</v>
      </c>
      <c r="N60" t="s">
        <v>1266</v>
      </c>
      <c r="O60" s="243">
        <v>45632.572916666664</v>
      </c>
      <c r="Q60" t="s">
        <v>1641</v>
      </c>
      <c r="S60" t="s">
        <v>4755</v>
      </c>
      <c r="T60" s="17" t="s">
        <v>4756</v>
      </c>
      <c r="U60" s="17" t="s">
        <v>1526</v>
      </c>
      <c r="V60" t="s">
        <v>534</v>
      </c>
      <c r="W60" t="s">
        <v>4</v>
      </c>
      <c r="X60" s="192" t="s">
        <v>3152</v>
      </c>
      <c r="Y60" t="s">
        <v>4757</v>
      </c>
      <c r="Z60" t="s">
        <v>1266</v>
      </c>
      <c r="AA60">
        <v>32</v>
      </c>
      <c r="AB60">
        <v>35</v>
      </c>
      <c r="AC60">
        <v>6.7</v>
      </c>
      <c r="AD60">
        <v>5.3</v>
      </c>
      <c r="AF60">
        <v>2</v>
      </c>
      <c r="AG60"/>
      <c r="AH60"/>
      <c r="AJ60" s="46">
        <v>3700</v>
      </c>
      <c r="AL60">
        <v>3</v>
      </c>
      <c r="AO60" t="s">
        <v>4758</v>
      </c>
      <c r="AP60" t="s">
        <v>4759</v>
      </c>
      <c r="AQ60">
        <v>909400470</v>
      </c>
      <c r="AR60" t="s">
        <v>1640</v>
      </c>
      <c r="AU60" t="s">
        <v>1527</v>
      </c>
      <c r="AV60" t="s">
        <v>1528</v>
      </c>
      <c r="AX60" t="s">
        <v>4760</v>
      </c>
      <c r="AZ60" s="246" t="str">
        <f>Get_PhanLoaiNha(X60)</f>
        <v>SAT MAT TIEN</v>
      </c>
      <c r="BA60" t="str">
        <f>Get_PhanKhucNho(AJ60)</f>
        <v>NHO4</v>
      </c>
      <c r="BB60" t="str">
        <f>ConvertToUnSign(V60)</f>
        <v>Binh Thanh</v>
      </c>
      <c r="BD60">
        <v>1</v>
      </c>
      <c r="BE60">
        <v>1</v>
      </c>
    </row>
    <row r="61" spans="1:57" hidden="1" x14ac:dyDescent="0.25">
      <c r="A61" t="s">
        <v>2176</v>
      </c>
      <c r="B61">
        <v>68</v>
      </c>
      <c r="C61" t="s">
        <v>2183</v>
      </c>
      <c r="D61" t="s">
        <v>2177</v>
      </c>
      <c r="E61" t="s">
        <v>2178</v>
      </c>
      <c r="F61">
        <v>2</v>
      </c>
      <c r="G61" t="s">
        <v>1721</v>
      </c>
      <c r="H61" t="s">
        <v>2179</v>
      </c>
      <c r="I61" t="s">
        <v>1319</v>
      </c>
      <c r="J61" t="s">
        <v>2180</v>
      </c>
      <c r="K61">
        <v>901539625</v>
      </c>
      <c r="L61" t="s">
        <v>1280</v>
      </c>
      <c r="M61" t="s">
        <v>1276</v>
      </c>
      <c r="N61" t="s">
        <v>1266</v>
      </c>
      <c r="O61" s="243" t="s">
        <v>2181</v>
      </c>
      <c r="Q61" t="s">
        <v>1805</v>
      </c>
      <c r="S61" t="s">
        <v>2182</v>
      </c>
      <c r="T61" s="17" t="s">
        <v>2183</v>
      </c>
      <c r="U61" t="s">
        <v>1526</v>
      </c>
      <c r="V61" t="s">
        <v>528</v>
      </c>
      <c r="W61" t="s">
        <v>3</v>
      </c>
      <c r="X61" s="192" t="s">
        <v>2184</v>
      </c>
      <c r="Y61" t="s">
        <v>2185</v>
      </c>
      <c r="Z61" t="s">
        <v>1266</v>
      </c>
      <c r="AA61">
        <v>35.6</v>
      </c>
      <c r="AB61">
        <v>35.6</v>
      </c>
      <c r="AC61">
        <v>3.5</v>
      </c>
      <c r="AD61">
        <v>11</v>
      </c>
      <c r="AF61">
        <v>2</v>
      </c>
      <c r="AG61">
        <v>1</v>
      </c>
      <c r="AH61">
        <v>1</v>
      </c>
      <c r="AJ61" s="46">
        <v>1800</v>
      </c>
      <c r="AM61">
        <v>100</v>
      </c>
      <c r="AO61" t="s">
        <v>2186</v>
      </c>
      <c r="AP61" t="s">
        <v>2187</v>
      </c>
      <c r="AQ61">
        <v>901539625</v>
      </c>
      <c r="AR61" t="s">
        <v>2180</v>
      </c>
      <c r="AU61" t="s">
        <v>1527</v>
      </c>
      <c r="AV61" t="s">
        <v>1528</v>
      </c>
      <c r="AX61" t="s">
        <v>2188</v>
      </c>
      <c r="AZ61" s="246" t="s">
        <v>984</v>
      </c>
      <c r="BA61" t="s">
        <v>488</v>
      </c>
      <c r="BB61" t="s">
        <v>1163</v>
      </c>
      <c r="BD61">
        <v>3</v>
      </c>
    </row>
    <row r="62" spans="1:57" hidden="1" x14ac:dyDescent="0.25">
      <c r="A62" t="s">
        <v>2189</v>
      </c>
      <c r="B62">
        <v>69</v>
      </c>
      <c r="C62" t="s">
        <v>2193</v>
      </c>
      <c r="D62" t="s">
        <v>2190</v>
      </c>
      <c r="E62" t="s">
        <v>1313</v>
      </c>
      <c r="F62">
        <v>4</v>
      </c>
      <c r="G62" t="s">
        <v>1279</v>
      </c>
      <c r="H62" t="s">
        <v>2191</v>
      </c>
      <c r="I62" t="s">
        <v>40</v>
      </c>
      <c r="J62" t="s">
        <v>1297</v>
      </c>
      <c r="K62">
        <v>907200045</v>
      </c>
      <c r="L62">
        <v>0.03</v>
      </c>
      <c r="M62" t="s">
        <v>1276</v>
      </c>
      <c r="N62" t="s">
        <v>1266</v>
      </c>
      <c r="O62" s="243">
        <v>45389.866666666669</v>
      </c>
      <c r="Q62" t="s">
        <v>1676</v>
      </c>
      <c r="S62" t="s">
        <v>2192</v>
      </c>
      <c r="T62" s="17" t="s">
        <v>2193</v>
      </c>
      <c r="U62" t="s">
        <v>1526</v>
      </c>
      <c r="V62" t="s">
        <v>536</v>
      </c>
      <c r="W62" t="s">
        <v>13</v>
      </c>
      <c r="X62" s="192">
        <v>136.16999999999999</v>
      </c>
      <c r="Y62" t="s">
        <v>2194</v>
      </c>
      <c r="Z62" t="s">
        <v>1266</v>
      </c>
      <c r="AA62">
        <v>33</v>
      </c>
      <c r="AB62">
        <v>33</v>
      </c>
      <c r="AC62">
        <v>3</v>
      </c>
      <c r="AD62">
        <v>11</v>
      </c>
      <c r="AF62">
        <v>4</v>
      </c>
      <c r="AG62">
        <v>3</v>
      </c>
      <c r="AH62">
        <v>3</v>
      </c>
      <c r="AJ62" s="46">
        <v>5150</v>
      </c>
      <c r="AL62">
        <v>3</v>
      </c>
      <c r="AO62" t="s">
        <v>2195</v>
      </c>
      <c r="AP62" t="s">
        <v>2196</v>
      </c>
      <c r="AQ62">
        <v>907200045</v>
      </c>
      <c r="AR62" t="s">
        <v>1297</v>
      </c>
      <c r="AU62" t="s">
        <v>1527</v>
      </c>
      <c r="AV62" t="s">
        <v>1528</v>
      </c>
      <c r="AX62" t="s">
        <v>2197</v>
      </c>
      <c r="AZ62" s="246" t="s">
        <v>988</v>
      </c>
      <c r="BA62" t="s">
        <v>491</v>
      </c>
      <c r="BB62" t="s">
        <v>1107</v>
      </c>
      <c r="BD62">
        <v>1.1000000000000001</v>
      </c>
      <c r="BE62">
        <v>1</v>
      </c>
    </row>
    <row r="63" spans="1:57" hidden="1" x14ac:dyDescent="0.25">
      <c r="A63" t="s">
        <v>2198</v>
      </c>
      <c r="B63">
        <v>70</v>
      </c>
      <c r="C63" t="s">
        <v>2203</v>
      </c>
      <c r="D63" t="s">
        <v>2199</v>
      </c>
      <c r="E63" t="s">
        <v>2200</v>
      </c>
      <c r="F63">
        <v>2</v>
      </c>
      <c r="G63" t="s">
        <v>1279</v>
      </c>
      <c r="H63" t="s">
        <v>2201</v>
      </c>
      <c r="I63" t="s">
        <v>40</v>
      </c>
      <c r="J63" t="s">
        <v>1312</v>
      </c>
      <c r="K63">
        <v>907673831</v>
      </c>
      <c r="L63" t="s">
        <v>1280</v>
      </c>
      <c r="M63" t="s">
        <v>1276</v>
      </c>
      <c r="N63" t="s">
        <v>1266</v>
      </c>
      <c r="O63" s="243">
        <v>45389.879166666666</v>
      </c>
      <c r="Q63" t="s">
        <v>1653</v>
      </c>
      <c r="S63" t="s">
        <v>2202</v>
      </c>
      <c r="T63" s="17" t="s">
        <v>2203</v>
      </c>
      <c r="U63" t="s">
        <v>1526</v>
      </c>
      <c r="V63" t="s">
        <v>527</v>
      </c>
      <c r="W63" t="s">
        <v>4</v>
      </c>
      <c r="X63" s="192">
        <v>183.64</v>
      </c>
      <c r="Y63" t="s">
        <v>2204</v>
      </c>
      <c r="Z63" t="s">
        <v>1266</v>
      </c>
      <c r="AA63">
        <v>24</v>
      </c>
      <c r="AB63">
        <v>24</v>
      </c>
      <c r="AC63">
        <v>3</v>
      </c>
      <c r="AD63">
        <v>9</v>
      </c>
      <c r="AE63">
        <v>3</v>
      </c>
      <c r="AF63">
        <v>2</v>
      </c>
      <c r="AG63">
        <v>2</v>
      </c>
      <c r="AH63">
        <v>2</v>
      </c>
      <c r="AJ63" s="46">
        <v>3250</v>
      </c>
      <c r="AM63">
        <v>100</v>
      </c>
      <c r="AO63" t="s">
        <v>2205</v>
      </c>
      <c r="AP63" t="s">
        <v>2206</v>
      </c>
      <c r="AQ63">
        <v>907673831</v>
      </c>
      <c r="AR63" t="s">
        <v>1312</v>
      </c>
      <c r="AS63">
        <v>10.7711005242342</v>
      </c>
      <c r="AT63">
        <v>106.675402410328</v>
      </c>
      <c r="AU63" t="s">
        <v>1527</v>
      </c>
      <c r="AV63" t="s">
        <v>2030</v>
      </c>
      <c r="AW63">
        <v>909978987</v>
      </c>
      <c r="AX63" t="s">
        <v>1812</v>
      </c>
      <c r="AZ63" s="246" t="s">
        <v>988</v>
      </c>
      <c r="BA63" t="s">
        <v>489</v>
      </c>
      <c r="BB63" t="s">
        <v>1097</v>
      </c>
      <c r="BD63">
        <v>2</v>
      </c>
      <c r="BE63">
        <v>1</v>
      </c>
    </row>
    <row r="64" spans="1:57" hidden="1" x14ac:dyDescent="0.25">
      <c r="A64" t="s">
        <v>2207</v>
      </c>
      <c r="B64">
        <v>71</v>
      </c>
      <c r="C64" t="s">
        <v>2213</v>
      </c>
      <c r="D64" t="s">
        <v>2208</v>
      </c>
      <c r="E64" t="s">
        <v>2209</v>
      </c>
      <c r="F64">
        <v>2</v>
      </c>
      <c r="G64" t="s">
        <v>2210</v>
      </c>
      <c r="H64" t="s">
        <v>1664</v>
      </c>
      <c r="I64" t="s">
        <v>40</v>
      </c>
      <c r="J64" t="s">
        <v>2211</v>
      </c>
      <c r="K64">
        <v>902550095</v>
      </c>
      <c r="L64">
        <v>0.03</v>
      </c>
      <c r="M64" t="s">
        <v>1281</v>
      </c>
      <c r="N64" t="s">
        <v>1266</v>
      </c>
      <c r="O64" s="243">
        <v>45389.895138888889</v>
      </c>
      <c r="Q64" t="s">
        <v>1525</v>
      </c>
      <c r="S64" t="s">
        <v>2212</v>
      </c>
      <c r="T64" s="17" t="s">
        <v>2213</v>
      </c>
      <c r="U64" t="s">
        <v>1526</v>
      </c>
      <c r="V64" t="s">
        <v>535</v>
      </c>
      <c r="W64" t="s">
        <v>14</v>
      </c>
      <c r="X64" s="192" t="s">
        <v>2214</v>
      </c>
      <c r="Y64" t="s">
        <v>2215</v>
      </c>
      <c r="Z64" t="s">
        <v>1266</v>
      </c>
      <c r="AA64">
        <v>77.7</v>
      </c>
      <c r="AB64">
        <v>77.7</v>
      </c>
      <c r="AC64">
        <v>6</v>
      </c>
      <c r="AD64">
        <v>7.5</v>
      </c>
      <c r="AE64">
        <v>10</v>
      </c>
      <c r="AF64">
        <v>2</v>
      </c>
      <c r="AG64">
        <v>3</v>
      </c>
      <c r="AH64">
        <v>2</v>
      </c>
      <c r="AJ64" s="46">
        <v>4500</v>
      </c>
      <c r="AL64">
        <v>3</v>
      </c>
      <c r="AO64" t="s">
        <v>2216</v>
      </c>
      <c r="AP64" t="s">
        <v>2217</v>
      </c>
      <c r="AQ64">
        <v>902550095</v>
      </c>
      <c r="AR64" t="s">
        <v>2211</v>
      </c>
      <c r="AS64">
        <v>10.8101249387436</v>
      </c>
      <c r="AT64">
        <v>106.679432094097</v>
      </c>
      <c r="AU64" t="s">
        <v>1527</v>
      </c>
      <c r="AV64" t="s">
        <v>1528</v>
      </c>
      <c r="AX64" t="s">
        <v>2218</v>
      </c>
      <c r="AZ64" s="246" t="s">
        <v>998</v>
      </c>
      <c r="BA64" t="s">
        <v>490</v>
      </c>
      <c r="BB64" t="s">
        <v>1095</v>
      </c>
      <c r="BD64">
        <v>1.1000000000000001</v>
      </c>
    </row>
    <row r="65" spans="1:57" hidden="1" x14ac:dyDescent="0.25">
      <c r="A65" t="s">
        <v>2219</v>
      </c>
      <c r="B65">
        <v>72</v>
      </c>
      <c r="C65" t="s">
        <v>2224</v>
      </c>
      <c r="D65" t="s">
        <v>2220</v>
      </c>
      <c r="E65" t="s">
        <v>2119</v>
      </c>
      <c r="F65">
        <v>2</v>
      </c>
      <c r="G65" t="s">
        <v>1721</v>
      </c>
      <c r="H65" t="s">
        <v>2221</v>
      </c>
      <c r="I65" t="s">
        <v>40</v>
      </c>
      <c r="J65" t="s">
        <v>2222</v>
      </c>
      <c r="K65">
        <v>906093383</v>
      </c>
      <c r="L65" t="s">
        <v>1280</v>
      </c>
      <c r="M65" t="s">
        <v>1276</v>
      </c>
      <c r="N65" t="s">
        <v>1266</v>
      </c>
      <c r="O65" s="243">
        <v>45389.906944444447</v>
      </c>
      <c r="Q65" t="s">
        <v>1676</v>
      </c>
      <c r="S65" t="s">
        <v>2223</v>
      </c>
      <c r="T65" s="17" t="s">
        <v>2224</v>
      </c>
      <c r="U65" t="s">
        <v>1526</v>
      </c>
      <c r="V65" t="s">
        <v>536</v>
      </c>
      <c r="W65" t="s">
        <v>7</v>
      </c>
      <c r="X65" s="192" t="s">
        <v>2225</v>
      </c>
      <c r="Y65" t="s">
        <v>1988</v>
      </c>
      <c r="Z65" t="s">
        <v>1266</v>
      </c>
      <c r="AA65">
        <v>22</v>
      </c>
      <c r="AB65">
        <v>28</v>
      </c>
      <c r="AC65">
        <v>3.5</v>
      </c>
      <c r="AD65">
        <v>7</v>
      </c>
      <c r="AE65">
        <v>3.5</v>
      </c>
      <c r="AF65">
        <v>2</v>
      </c>
      <c r="AG65">
        <v>2</v>
      </c>
      <c r="AH65">
        <v>2</v>
      </c>
      <c r="AJ65" s="46">
        <v>3300</v>
      </c>
      <c r="AM65">
        <v>100</v>
      </c>
      <c r="AO65" t="s">
        <v>2226</v>
      </c>
      <c r="AP65" t="s">
        <v>2227</v>
      </c>
      <c r="AQ65">
        <v>906093383</v>
      </c>
      <c r="AR65" t="s">
        <v>2222</v>
      </c>
      <c r="AU65" t="s">
        <v>1527</v>
      </c>
      <c r="AV65" t="s">
        <v>1528</v>
      </c>
      <c r="AX65" t="s">
        <v>2228</v>
      </c>
      <c r="AZ65" s="246" t="s">
        <v>988</v>
      </c>
      <c r="BA65" t="s">
        <v>489</v>
      </c>
      <c r="BB65" t="s">
        <v>1107</v>
      </c>
      <c r="BD65">
        <v>1.1000000000000001</v>
      </c>
      <c r="BE65">
        <v>1</v>
      </c>
    </row>
    <row r="66" spans="1:57" hidden="1" x14ac:dyDescent="0.25">
      <c r="A66" t="s">
        <v>2229</v>
      </c>
      <c r="B66">
        <v>73</v>
      </c>
      <c r="C66" t="s">
        <v>2233</v>
      </c>
      <c r="D66" t="s">
        <v>2230</v>
      </c>
      <c r="E66" t="s">
        <v>1320</v>
      </c>
      <c r="F66">
        <v>2</v>
      </c>
      <c r="G66" t="s">
        <v>1267</v>
      </c>
      <c r="H66" t="s">
        <v>2231</v>
      </c>
      <c r="I66" t="s">
        <v>46</v>
      </c>
      <c r="J66" t="s">
        <v>1302</v>
      </c>
      <c r="K66">
        <v>981796969</v>
      </c>
      <c r="L66">
        <v>0.03</v>
      </c>
      <c r="M66" t="s">
        <v>1276</v>
      </c>
      <c r="N66" t="s">
        <v>1266</v>
      </c>
      <c r="O66" s="243">
        <v>45389.986111111109</v>
      </c>
      <c r="Q66" t="s">
        <v>1676</v>
      </c>
      <c r="S66" t="s">
        <v>2232</v>
      </c>
      <c r="T66" s="17" t="s">
        <v>2233</v>
      </c>
      <c r="U66" t="s">
        <v>1526</v>
      </c>
      <c r="V66" t="s">
        <v>536</v>
      </c>
      <c r="W66" t="s">
        <v>7</v>
      </c>
      <c r="X66" s="192" t="s">
        <v>2234</v>
      </c>
      <c r="Y66" t="s">
        <v>2152</v>
      </c>
      <c r="Z66" t="s">
        <v>1266</v>
      </c>
      <c r="AA66">
        <v>80</v>
      </c>
      <c r="AB66">
        <v>80</v>
      </c>
      <c r="AC66">
        <v>4</v>
      </c>
      <c r="AD66">
        <v>20</v>
      </c>
      <c r="AF66">
        <v>2</v>
      </c>
      <c r="AG66">
        <v>2</v>
      </c>
      <c r="AH66">
        <v>2</v>
      </c>
      <c r="AJ66" s="46">
        <v>12000</v>
      </c>
      <c r="AL66">
        <v>3</v>
      </c>
      <c r="AO66" t="s">
        <v>2235</v>
      </c>
      <c r="AP66" t="s">
        <v>1737</v>
      </c>
      <c r="AQ66">
        <v>981796969</v>
      </c>
      <c r="AR66" t="s">
        <v>1302</v>
      </c>
      <c r="AU66" t="s">
        <v>1527</v>
      </c>
      <c r="AV66" t="s">
        <v>1528</v>
      </c>
      <c r="AX66" t="s">
        <v>2236</v>
      </c>
      <c r="AZ66" s="246" t="s">
        <v>992</v>
      </c>
      <c r="BA66" t="s">
        <v>1061</v>
      </c>
      <c r="BB66" t="s">
        <v>1107</v>
      </c>
      <c r="BD66">
        <v>1.1000000000000001</v>
      </c>
    </row>
    <row r="67" spans="1:57" hidden="1" x14ac:dyDescent="0.25">
      <c r="A67" t="s">
        <v>2237</v>
      </c>
      <c r="B67">
        <v>74</v>
      </c>
      <c r="C67" t="s">
        <v>2242</v>
      </c>
      <c r="D67" t="s">
        <v>2238</v>
      </c>
      <c r="E67" t="s">
        <v>2239</v>
      </c>
      <c r="F67">
        <v>5</v>
      </c>
      <c r="G67" t="s">
        <v>1916</v>
      </c>
      <c r="H67" t="s">
        <v>2240</v>
      </c>
      <c r="I67" t="s">
        <v>44</v>
      </c>
      <c r="J67" t="s">
        <v>1939</v>
      </c>
      <c r="K67">
        <v>963791279</v>
      </c>
      <c r="L67">
        <v>0.03</v>
      </c>
      <c r="M67" t="s">
        <v>1276</v>
      </c>
      <c r="N67" t="s">
        <v>1266</v>
      </c>
      <c r="O67" s="243">
        <v>45419.025694444441</v>
      </c>
      <c r="Q67" t="s">
        <v>1525</v>
      </c>
      <c r="S67" t="s">
        <v>2241</v>
      </c>
      <c r="T67" s="17" t="s">
        <v>2242</v>
      </c>
      <c r="U67" t="s">
        <v>1526</v>
      </c>
      <c r="V67" t="s">
        <v>535</v>
      </c>
      <c r="W67" t="s">
        <v>1582</v>
      </c>
      <c r="X67" s="192">
        <v>115.1</v>
      </c>
      <c r="Y67" t="s">
        <v>2243</v>
      </c>
      <c r="Z67" t="s">
        <v>1266</v>
      </c>
      <c r="AA67">
        <v>67.7</v>
      </c>
      <c r="AB67">
        <v>67.7</v>
      </c>
      <c r="AC67">
        <v>3.8</v>
      </c>
      <c r="AD67">
        <v>18.399999999999999</v>
      </c>
      <c r="AE67">
        <v>5</v>
      </c>
      <c r="AF67">
        <v>5</v>
      </c>
      <c r="AG67">
        <v>6</v>
      </c>
      <c r="AH67">
        <v>7</v>
      </c>
      <c r="AJ67" s="46">
        <v>16500</v>
      </c>
      <c r="AL67">
        <v>3</v>
      </c>
      <c r="AO67" t="s">
        <v>2244</v>
      </c>
      <c r="AP67" t="s">
        <v>1945</v>
      </c>
      <c r="AQ67">
        <v>963791279</v>
      </c>
      <c r="AR67" t="s">
        <v>1939</v>
      </c>
      <c r="AU67" t="s">
        <v>1527</v>
      </c>
      <c r="AV67" t="s">
        <v>1528</v>
      </c>
      <c r="AX67" t="s">
        <v>2245</v>
      </c>
      <c r="AZ67" t="s">
        <v>1947</v>
      </c>
      <c r="BA67" t="s">
        <v>1981</v>
      </c>
      <c r="BB67" t="s">
        <v>1095</v>
      </c>
      <c r="BD67">
        <v>1</v>
      </c>
      <c r="BE67">
        <v>1</v>
      </c>
    </row>
    <row r="68" spans="1:57" hidden="1" x14ac:dyDescent="0.25">
      <c r="A68" t="s">
        <v>2246</v>
      </c>
      <c r="B68">
        <v>75</v>
      </c>
      <c r="C68" t="s">
        <v>2252</v>
      </c>
      <c r="D68" t="s">
        <v>2247</v>
      </c>
      <c r="E68" t="s">
        <v>2248</v>
      </c>
      <c r="F68">
        <v>2</v>
      </c>
      <c r="G68" t="s">
        <v>2249</v>
      </c>
      <c r="H68" t="s">
        <v>2250</v>
      </c>
      <c r="I68" t="s">
        <v>40</v>
      </c>
      <c r="J68" t="s">
        <v>1549</v>
      </c>
      <c r="K68">
        <v>931211115</v>
      </c>
      <c r="L68">
        <v>0.03</v>
      </c>
      <c r="M68" t="s">
        <v>1276</v>
      </c>
      <c r="N68" t="s">
        <v>1266</v>
      </c>
      <c r="O68" s="243">
        <v>45419.286805555559</v>
      </c>
      <c r="Q68" t="s">
        <v>1641</v>
      </c>
      <c r="S68" t="s">
        <v>2251</v>
      </c>
      <c r="T68" s="17" t="s">
        <v>2252</v>
      </c>
      <c r="U68" t="s">
        <v>1526</v>
      </c>
      <c r="V68" t="s">
        <v>534</v>
      </c>
      <c r="W68" t="s">
        <v>1955</v>
      </c>
      <c r="X68" s="192" t="s">
        <v>2253</v>
      </c>
      <c r="Y68" t="s">
        <v>1667</v>
      </c>
      <c r="Z68" t="s">
        <v>1266</v>
      </c>
      <c r="AA68">
        <v>35.9</v>
      </c>
      <c r="AB68">
        <v>35.9</v>
      </c>
      <c r="AC68">
        <v>2.7</v>
      </c>
      <c r="AD68">
        <v>13.5</v>
      </c>
      <c r="AF68">
        <v>2</v>
      </c>
      <c r="AG68"/>
      <c r="AH68"/>
      <c r="AJ68" s="46">
        <v>3500</v>
      </c>
      <c r="AL68">
        <v>3</v>
      </c>
      <c r="AO68" t="s">
        <v>1668</v>
      </c>
      <c r="AP68" t="s">
        <v>1669</v>
      </c>
      <c r="AQ68">
        <v>931211115</v>
      </c>
      <c r="AR68" t="s">
        <v>2254</v>
      </c>
      <c r="AU68" t="s">
        <v>1527</v>
      </c>
      <c r="AV68" t="s">
        <v>1528</v>
      </c>
      <c r="AX68" t="s">
        <v>2255</v>
      </c>
      <c r="AZ68" s="246" t="s">
        <v>988</v>
      </c>
      <c r="BA68" t="s">
        <v>489</v>
      </c>
      <c r="BB68" t="s">
        <v>1090</v>
      </c>
      <c r="BD68">
        <v>2</v>
      </c>
      <c r="BE68">
        <v>0</v>
      </c>
    </row>
    <row r="69" spans="1:57" hidden="1" x14ac:dyDescent="0.25">
      <c r="A69" t="s">
        <v>2256</v>
      </c>
      <c r="B69">
        <v>76</v>
      </c>
      <c r="C69" t="s">
        <v>2261</v>
      </c>
      <c r="D69" t="s">
        <v>2257</v>
      </c>
      <c r="E69" t="s">
        <v>2258</v>
      </c>
      <c r="F69">
        <v>3</v>
      </c>
      <c r="G69" t="s">
        <v>1916</v>
      </c>
      <c r="H69" t="s">
        <v>2259</v>
      </c>
      <c r="I69" t="s">
        <v>46</v>
      </c>
      <c r="J69" t="s">
        <v>1321</v>
      </c>
      <c r="K69">
        <v>909401238</v>
      </c>
      <c r="L69">
        <v>0.03</v>
      </c>
      <c r="M69" t="s">
        <v>1281</v>
      </c>
      <c r="N69" t="s">
        <v>1266</v>
      </c>
      <c r="O69" s="243">
        <v>45419.373611111114</v>
      </c>
      <c r="Q69" t="s">
        <v>1676</v>
      </c>
      <c r="S69" t="s">
        <v>2260</v>
      </c>
      <c r="T69" s="17" t="s">
        <v>2261</v>
      </c>
      <c r="U69" t="s">
        <v>1526</v>
      </c>
      <c r="V69" t="s">
        <v>536</v>
      </c>
      <c r="W69" t="s">
        <v>1644</v>
      </c>
      <c r="X69" s="192" t="s">
        <v>2262</v>
      </c>
      <c r="Y69" t="s">
        <v>2263</v>
      </c>
      <c r="Z69" t="s">
        <v>1266</v>
      </c>
      <c r="AA69">
        <v>73</v>
      </c>
      <c r="AB69">
        <v>73</v>
      </c>
      <c r="AC69">
        <v>3.8</v>
      </c>
      <c r="AD69">
        <v>20</v>
      </c>
      <c r="AF69">
        <v>3</v>
      </c>
      <c r="AG69"/>
      <c r="AH69"/>
      <c r="AJ69" s="46">
        <v>10200</v>
      </c>
      <c r="AL69">
        <v>3</v>
      </c>
      <c r="AO69" t="s">
        <v>2264</v>
      </c>
      <c r="AP69" t="s">
        <v>2265</v>
      </c>
      <c r="AQ69">
        <v>909401238</v>
      </c>
      <c r="AR69" t="s">
        <v>1321</v>
      </c>
      <c r="AU69" t="s">
        <v>1527</v>
      </c>
      <c r="AV69" t="s">
        <v>1528</v>
      </c>
      <c r="AX69" t="s">
        <v>2266</v>
      </c>
      <c r="AZ69" s="246" t="s">
        <v>992</v>
      </c>
      <c r="BA69" t="s">
        <v>1059</v>
      </c>
      <c r="BB69" t="s">
        <v>1107</v>
      </c>
      <c r="BD69">
        <v>1.1000000000000001</v>
      </c>
    </row>
    <row r="70" spans="1:57" hidden="1" x14ac:dyDescent="0.25">
      <c r="A70" t="s">
        <v>2267</v>
      </c>
      <c r="B70">
        <v>77</v>
      </c>
      <c r="C70" t="s">
        <v>2271</v>
      </c>
      <c r="D70" t="s">
        <v>2268</v>
      </c>
      <c r="E70" t="s">
        <v>1322</v>
      </c>
      <c r="F70">
        <v>3</v>
      </c>
      <c r="G70" t="s">
        <v>1267</v>
      </c>
      <c r="H70" t="s">
        <v>2269</v>
      </c>
      <c r="I70" t="s">
        <v>40</v>
      </c>
      <c r="J70" t="s">
        <v>1302</v>
      </c>
      <c r="K70">
        <v>981796969</v>
      </c>
      <c r="L70">
        <v>0.03</v>
      </c>
      <c r="M70" t="s">
        <v>1281</v>
      </c>
      <c r="N70" t="s">
        <v>1266</v>
      </c>
      <c r="O70" s="243">
        <v>45419.40902777778</v>
      </c>
      <c r="Q70" t="s">
        <v>1676</v>
      </c>
      <c r="S70" t="s">
        <v>2270</v>
      </c>
      <c r="T70" s="17" t="s">
        <v>2271</v>
      </c>
      <c r="U70" t="s">
        <v>1526</v>
      </c>
      <c r="V70" t="s">
        <v>536</v>
      </c>
      <c r="W70" t="s">
        <v>13</v>
      </c>
      <c r="X70" s="192">
        <v>86.3</v>
      </c>
      <c r="Y70" t="s">
        <v>1833</v>
      </c>
      <c r="Z70" t="s">
        <v>1266</v>
      </c>
      <c r="AA70">
        <v>70</v>
      </c>
      <c r="AB70">
        <v>70</v>
      </c>
      <c r="AC70">
        <v>4</v>
      </c>
      <c r="AD70">
        <v>17.5</v>
      </c>
      <c r="AF70">
        <v>3</v>
      </c>
      <c r="AG70">
        <v>9</v>
      </c>
      <c r="AH70">
        <v>6</v>
      </c>
      <c r="AJ70" s="46">
        <v>5850</v>
      </c>
      <c r="AL70">
        <v>3</v>
      </c>
      <c r="AO70" t="s">
        <v>2272</v>
      </c>
      <c r="AP70" t="s">
        <v>2273</v>
      </c>
      <c r="AQ70">
        <v>981796969</v>
      </c>
      <c r="AR70" t="s">
        <v>1302</v>
      </c>
      <c r="AU70" t="s">
        <v>1527</v>
      </c>
      <c r="AV70" t="s">
        <v>1528</v>
      </c>
      <c r="AX70" t="s">
        <v>2274</v>
      </c>
      <c r="AZ70" s="246" t="s">
        <v>988</v>
      </c>
      <c r="BA70" t="s">
        <v>491</v>
      </c>
      <c r="BB70" t="s">
        <v>1107</v>
      </c>
      <c r="BD70">
        <v>1.1000000000000001</v>
      </c>
      <c r="BE70">
        <v>1</v>
      </c>
    </row>
    <row r="71" spans="1:57" hidden="1" x14ac:dyDescent="0.25">
      <c r="A71" t="s">
        <v>2275</v>
      </c>
      <c r="B71">
        <v>78</v>
      </c>
      <c r="C71" t="s">
        <v>1931</v>
      </c>
      <c r="D71" t="s">
        <v>1927</v>
      </c>
      <c r="E71" t="s">
        <v>1928</v>
      </c>
      <c r="F71">
        <v>1</v>
      </c>
      <c r="G71" t="s">
        <v>1284</v>
      </c>
      <c r="H71" t="s">
        <v>1296</v>
      </c>
      <c r="I71" t="s">
        <v>40</v>
      </c>
      <c r="J71" t="s">
        <v>1929</v>
      </c>
      <c r="K71">
        <v>974223156</v>
      </c>
      <c r="L71">
        <v>0.03</v>
      </c>
      <c r="M71" t="s">
        <v>1276</v>
      </c>
      <c r="N71" t="s">
        <v>1266</v>
      </c>
      <c r="O71" s="243">
        <v>45419.459027777775</v>
      </c>
      <c r="Q71" t="s">
        <v>1641</v>
      </c>
      <c r="S71" t="s">
        <v>1930</v>
      </c>
      <c r="T71" s="17" t="s">
        <v>1931</v>
      </c>
      <c r="U71" t="s">
        <v>1526</v>
      </c>
      <c r="V71" t="s">
        <v>534</v>
      </c>
      <c r="W71" t="s">
        <v>1644</v>
      </c>
      <c r="X71" s="192">
        <v>328.6</v>
      </c>
      <c r="Y71" t="s">
        <v>1765</v>
      </c>
      <c r="Z71" t="s">
        <v>1266</v>
      </c>
      <c r="AA71">
        <v>30.8</v>
      </c>
      <c r="AB71">
        <v>30.8</v>
      </c>
      <c r="AC71">
        <v>3.3</v>
      </c>
      <c r="AD71">
        <v>7.5</v>
      </c>
      <c r="AF71">
        <v>1</v>
      </c>
      <c r="AG71"/>
      <c r="AH71"/>
      <c r="AJ71" s="46">
        <v>4200</v>
      </c>
      <c r="AL71">
        <v>3</v>
      </c>
      <c r="AO71" t="s">
        <v>1932</v>
      </c>
      <c r="AP71" t="s">
        <v>1933</v>
      </c>
      <c r="AQ71">
        <v>974223156</v>
      </c>
      <c r="AR71" t="s">
        <v>1929</v>
      </c>
      <c r="AS71">
        <v>10.812741754571499</v>
      </c>
      <c r="AT71">
        <v>106.702056862413</v>
      </c>
      <c r="AU71" t="s">
        <v>1527</v>
      </c>
      <c r="AV71" t="s">
        <v>1528</v>
      </c>
      <c r="AX71" t="s">
        <v>1934</v>
      </c>
      <c r="AZ71" s="246" t="s">
        <v>988</v>
      </c>
      <c r="BA71" t="s">
        <v>490</v>
      </c>
      <c r="BB71" t="s">
        <v>1090</v>
      </c>
      <c r="BD71">
        <v>2</v>
      </c>
      <c r="BE71">
        <v>0</v>
      </c>
    </row>
    <row r="72" spans="1:57" hidden="1" x14ac:dyDescent="0.25">
      <c r="A72" t="s">
        <v>2276</v>
      </c>
      <c r="B72">
        <v>79</v>
      </c>
      <c r="C72" t="s">
        <v>1941</v>
      </c>
      <c r="D72" t="s">
        <v>1936</v>
      </c>
      <c r="E72" t="s">
        <v>1937</v>
      </c>
      <c r="F72">
        <v>5</v>
      </c>
      <c r="G72" t="s">
        <v>1282</v>
      </c>
      <c r="H72" t="s">
        <v>1938</v>
      </c>
      <c r="I72" t="s">
        <v>46</v>
      </c>
      <c r="J72" t="s">
        <v>1939</v>
      </c>
      <c r="K72">
        <v>963791279</v>
      </c>
      <c r="L72">
        <v>0.03</v>
      </c>
      <c r="M72" t="s">
        <v>1276</v>
      </c>
      <c r="N72" t="s">
        <v>1266</v>
      </c>
      <c r="O72" s="243">
        <v>45419.467361111114</v>
      </c>
      <c r="Q72" t="s">
        <v>1525</v>
      </c>
      <c r="S72" t="s">
        <v>1940</v>
      </c>
      <c r="T72" s="17" t="s">
        <v>1941</v>
      </c>
      <c r="U72" t="s">
        <v>1526</v>
      </c>
      <c r="V72" t="s">
        <v>535</v>
      </c>
      <c r="W72" t="s">
        <v>1582</v>
      </c>
      <c r="X72" s="192" t="s">
        <v>1942</v>
      </c>
      <c r="Y72" t="s">
        <v>1943</v>
      </c>
      <c r="Z72" t="s">
        <v>1266</v>
      </c>
      <c r="AA72">
        <v>53.1</v>
      </c>
      <c r="AB72">
        <v>53.1</v>
      </c>
      <c r="AC72">
        <v>3.2</v>
      </c>
      <c r="AD72">
        <v>17</v>
      </c>
      <c r="AE72">
        <v>4</v>
      </c>
      <c r="AF72">
        <v>5</v>
      </c>
      <c r="AG72">
        <v>10</v>
      </c>
      <c r="AH72">
        <v>11</v>
      </c>
      <c r="AJ72" s="46">
        <v>13500</v>
      </c>
      <c r="AL72">
        <v>3</v>
      </c>
      <c r="AO72" t="s">
        <v>1944</v>
      </c>
      <c r="AP72" t="s">
        <v>1945</v>
      </c>
      <c r="AQ72">
        <v>963791279</v>
      </c>
      <c r="AR72" t="s">
        <v>1939</v>
      </c>
      <c r="AU72" t="s">
        <v>1527</v>
      </c>
      <c r="AV72" t="s">
        <v>1528</v>
      </c>
      <c r="AX72" t="s">
        <v>1946</v>
      </c>
      <c r="AZ72" t="s">
        <v>1947</v>
      </c>
      <c r="BA72" t="s">
        <v>1062</v>
      </c>
      <c r="BB72" t="s">
        <v>1095</v>
      </c>
      <c r="BD72">
        <v>1</v>
      </c>
      <c r="BE72">
        <v>1</v>
      </c>
    </row>
    <row r="73" spans="1:57" hidden="1" x14ac:dyDescent="0.25">
      <c r="A73" t="s">
        <v>2277</v>
      </c>
      <c r="B73">
        <v>80</v>
      </c>
      <c r="C73" t="s">
        <v>1954</v>
      </c>
      <c r="D73" t="s">
        <v>1949</v>
      </c>
      <c r="E73" t="s">
        <v>1950</v>
      </c>
      <c r="F73">
        <v>3</v>
      </c>
      <c r="G73" t="s">
        <v>1293</v>
      </c>
      <c r="H73" t="s">
        <v>1951</v>
      </c>
      <c r="I73" t="s">
        <v>46</v>
      </c>
      <c r="J73" t="s">
        <v>1952</v>
      </c>
      <c r="K73">
        <v>931139199</v>
      </c>
      <c r="L73">
        <v>0.03</v>
      </c>
      <c r="M73" t="s">
        <v>1276</v>
      </c>
      <c r="N73" t="s">
        <v>1266</v>
      </c>
      <c r="O73" s="243">
        <v>45419.603472222225</v>
      </c>
      <c r="Q73" t="s">
        <v>1641</v>
      </c>
      <c r="S73" t="s">
        <v>1953</v>
      </c>
      <c r="T73" s="17" t="s">
        <v>1954</v>
      </c>
      <c r="U73" t="s">
        <v>1526</v>
      </c>
      <c r="V73" t="s">
        <v>534</v>
      </c>
      <c r="W73" t="s">
        <v>1955</v>
      </c>
      <c r="X73" s="192" t="s">
        <v>1956</v>
      </c>
      <c r="Y73" t="s">
        <v>1957</v>
      </c>
      <c r="Z73" t="s">
        <v>1266</v>
      </c>
      <c r="AA73">
        <v>86</v>
      </c>
      <c r="AB73">
        <v>86</v>
      </c>
      <c r="AC73">
        <v>5</v>
      </c>
      <c r="AD73">
        <v>15</v>
      </c>
      <c r="AE73">
        <v>3</v>
      </c>
      <c r="AF73">
        <v>3</v>
      </c>
      <c r="AG73">
        <v>9</v>
      </c>
      <c r="AH73">
        <v>9</v>
      </c>
      <c r="AJ73" s="46">
        <v>9500</v>
      </c>
      <c r="AL73">
        <v>3</v>
      </c>
      <c r="AO73" t="s">
        <v>1958</v>
      </c>
      <c r="AP73" t="s">
        <v>1959</v>
      </c>
      <c r="AQ73">
        <v>931139199</v>
      </c>
      <c r="AR73" t="s">
        <v>1952</v>
      </c>
      <c r="AU73" t="s">
        <v>1527</v>
      </c>
      <c r="AV73" t="s">
        <v>1528</v>
      </c>
      <c r="AX73" t="s">
        <v>1960</v>
      </c>
      <c r="AZ73" s="246" t="s">
        <v>988</v>
      </c>
      <c r="BA73" t="s">
        <v>1058</v>
      </c>
      <c r="BB73" t="s">
        <v>1090</v>
      </c>
      <c r="BD73">
        <v>1.1000000000000001</v>
      </c>
      <c r="BE73">
        <v>1</v>
      </c>
    </row>
    <row r="74" spans="1:57" hidden="1" x14ac:dyDescent="0.25">
      <c r="A74" t="s">
        <v>2278</v>
      </c>
      <c r="B74">
        <v>81</v>
      </c>
      <c r="C74" t="s">
        <v>2283</v>
      </c>
      <c r="D74" t="s">
        <v>2279</v>
      </c>
      <c r="E74" t="s">
        <v>1323</v>
      </c>
      <c r="F74">
        <v>3</v>
      </c>
      <c r="G74" t="s">
        <v>1815</v>
      </c>
      <c r="H74" t="s">
        <v>2280</v>
      </c>
      <c r="I74" t="s">
        <v>1319</v>
      </c>
      <c r="J74" t="s">
        <v>2281</v>
      </c>
      <c r="K74">
        <v>989015120</v>
      </c>
      <c r="L74" t="s">
        <v>1280</v>
      </c>
      <c r="M74" t="s">
        <v>1276</v>
      </c>
      <c r="N74" t="s">
        <v>1266</v>
      </c>
      <c r="O74" s="243">
        <v>45329.583333333336</v>
      </c>
      <c r="Q74" t="s">
        <v>1676</v>
      </c>
      <c r="S74" t="s">
        <v>2282</v>
      </c>
      <c r="T74" s="17" t="s">
        <v>2283</v>
      </c>
      <c r="U74" t="s">
        <v>1526</v>
      </c>
      <c r="V74" t="s">
        <v>536</v>
      </c>
      <c r="W74" t="s">
        <v>13</v>
      </c>
      <c r="X74" s="192" t="s">
        <v>2284</v>
      </c>
      <c r="Y74" t="s">
        <v>2194</v>
      </c>
      <c r="Z74" t="s">
        <v>1266</v>
      </c>
      <c r="AA74">
        <v>7</v>
      </c>
      <c r="AB74">
        <v>7</v>
      </c>
      <c r="AC74">
        <v>2.5</v>
      </c>
      <c r="AD74">
        <v>3</v>
      </c>
      <c r="AE74">
        <v>2</v>
      </c>
      <c r="AF74">
        <v>3</v>
      </c>
      <c r="AG74">
        <v>2</v>
      </c>
      <c r="AH74">
        <v>2</v>
      </c>
      <c r="AJ74" s="46">
        <v>1280</v>
      </c>
      <c r="AM74">
        <v>100</v>
      </c>
      <c r="AO74" t="s">
        <v>2285</v>
      </c>
      <c r="AP74" t="s">
        <v>2286</v>
      </c>
      <c r="AQ74">
        <v>989015120</v>
      </c>
      <c r="AR74" t="s">
        <v>2281</v>
      </c>
      <c r="AU74" t="s">
        <v>1527</v>
      </c>
      <c r="AV74" t="s">
        <v>1528</v>
      </c>
      <c r="AX74" t="s">
        <v>2287</v>
      </c>
      <c r="AZ74" s="246" t="s">
        <v>988</v>
      </c>
      <c r="BA74" t="s">
        <v>488</v>
      </c>
      <c r="BB74" t="s">
        <v>1107</v>
      </c>
      <c r="BD74">
        <v>1.1000000000000001</v>
      </c>
      <c r="BE74">
        <v>1</v>
      </c>
    </row>
    <row r="75" spans="1:57" hidden="1" x14ac:dyDescent="0.25">
      <c r="A75" t="s">
        <v>2288</v>
      </c>
      <c r="B75">
        <v>82</v>
      </c>
      <c r="C75" t="s">
        <v>2293</v>
      </c>
      <c r="D75" t="s">
        <v>2289</v>
      </c>
      <c r="E75" t="s">
        <v>2290</v>
      </c>
      <c r="F75">
        <v>1</v>
      </c>
      <c r="G75" t="s">
        <v>1295</v>
      </c>
      <c r="H75" t="s">
        <v>1296</v>
      </c>
      <c r="I75" t="s">
        <v>40</v>
      </c>
      <c r="J75" t="s">
        <v>2291</v>
      </c>
      <c r="K75">
        <v>869929639</v>
      </c>
      <c r="L75">
        <v>0.03</v>
      </c>
      <c r="M75" t="s">
        <v>1276</v>
      </c>
      <c r="N75" t="s">
        <v>1266</v>
      </c>
      <c r="O75" s="243">
        <v>45329.622916666667</v>
      </c>
      <c r="Q75" t="s">
        <v>1653</v>
      </c>
      <c r="S75" t="s">
        <v>2292</v>
      </c>
      <c r="T75" s="17" t="s">
        <v>2293</v>
      </c>
      <c r="U75" t="s">
        <v>1526</v>
      </c>
      <c r="V75" t="s">
        <v>527</v>
      </c>
      <c r="W75" t="s">
        <v>8</v>
      </c>
      <c r="X75" s="192" t="s">
        <v>2294</v>
      </c>
      <c r="Y75" t="s">
        <v>2295</v>
      </c>
      <c r="Z75" t="s">
        <v>1266</v>
      </c>
      <c r="AA75">
        <v>38.299999999999997</v>
      </c>
      <c r="AB75">
        <v>38.299999999999997</v>
      </c>
      <c r="AC75">
        <v>3.6</v>
      </c>
      <c r="AD75">
        <v>13</v>
      </c>
      <c r="AE75">
        <v>4</v>
      </c>
      <c r="AF75">
        <v>1</v>
      </c>
      <c r="AG75">
        <v>1</v>
      </c>
      <c r="AH75">
        <v>1</v>
      </c>
      <c r="AJ75" s="46">
        <v>4200</v>
      </c>
      <c r="AL75">
        <v>3</v>
      </c>
      <c r="AO75" t="s">
        <v>2296</v>
      </c>
      <c r="AP75" t="s">
        <v>2297</v>
      </c>
      <c r="AQ75">
        <v>869929639</v>
      </c>
      <c r="AR75" t="s">
        <v>2291</v>
      </c>
      <c r="AU75" t="s">
        <v>1527</v>
      </c>
      <c r="AV75" t="s">
        <v>1528</v>
      </c>
      <c r="AX75" t="s">
        <v>2298</v>
      </c>
      <c r="AZ75" s="246" t="s">
        <v>988</v>
      </c>
      <c r="BA75" t="s">
        <v>490</v>
      </c>
      <c r="BB75" t="s">
        <v>1097</v>
      </c>
      <c r="BD75">
        <v>7</v>
      </c>
      <c r="BE75">
        <v>1</v>
      </c>
    </row>
    <row r="76" spans="1:57" hidden="1" x14ac:dyDescent="0.25">
      <c r="A76" t="s">
        <v>2299</v>
      </c>
      <c r="B76">
        <v>83</v>
      </c>
      <c r="C76" t="s">
        <v>2305</v>
      </c>
      <c r="D76" t="s">
        <v>2300</v>
      </c>
      <c r="E76" t="s">
        <v>2301</v>
      </c>
      <c r="F76">
        <v>3</v>
      </c>
      <c r="G76" t="s">
        <v>1298</v>
      </c>
      <c r="H76" t="s">
        <v>2302</v>
      </c>
      <c r="I76" t="s">
        <v>44</v>
      </c>
      <c r="J76" t="s">
        <v>2303</v>
      </c>
      <c r="K76">
        <v>938061929</v>
      </c>
      <c r="L76">
        <v>0.03</v>
      </c>
      <c r="M76" t="s">
        <v>1276</v>
      </c>
      <c r="N76" t="s">
        <v>1266</v>
      </c>
      <c r="O76" s="243">
        <v>45329.65625</v>
      </c>
      <c r="Q76" t="s">
        <v>1653</v>
      </c>
      <c r="S76" t="s">
        <v>2304</v>
      </c>
      <c r="T76" s="17" t="s">
        <v>2305</v>
      </c>
      <c r="U76" t="s">
        <v>1526</v>
      </c>
      <c r="V76" t="s">
        <v>527</v>
      </c>
      <c r="W76" t="s">
        <v>1644</v>
      </c>
      <c r="X76" s="192" t="s">
        <v>2306</v>
      </c>
      <c r="Y76" t="s">
        <v>2307</v>
      </c>
      <c r="Z76" t="s">
        <v>1266</v>
      </c>
      <c r="AA76">
        <v>51</v>
      </c>
      <c r="AB76">
        <v>54</v>
      </c>
      <c r="AC76">
        <v>4.3</v>
      </c>
      <c r="AD76">
        <v>11</v>
      </c>
      <c r="AE76">
        <v>5</v>
      </c>
      <c r="AF76">
        <v>3</v>
      </c>
      <c r="AG76">
        <v>6</v>
      </c>
      <c r="AH76">
        <v>6</v>
      </c>
      <c r="AJ76" s="46">
        <v>15200</v>
      </c>
      <c r="AL76">
        <v>3</v>
      </c>
      <c r="AO76" t="s">
        <v>2308</v>
      </c>
      <c r="AP76" t="s">
        <v>2309</v>
      </c>
      <c r="AQ76">
        <v>938061929</v>
      </c>
      <c r="AR76" t="s">
        <v>2303</v>
      </c>
      <c r="AU76" t="s">
        <v>1527</v>
      </c>
      <c r="AV76" t="s">
        <v>1528</v>
      </c>
      <c r="AX76" t="s">
        <v>2310</v>
      </c>
      <c r="AZ76" s="246" t="s">
        <v>988</v>
      </c>
      <c r="BA76" t="s">
        <v>1981</v>
      </c>
      <c r="BB76" t="s">
        <v>1097</v>
      </c>
      <c r="BD76">
        <v>2</v>
      </c>
    </row>
    <row r="77" spans="1:57" hidden="1" x14ac:dyDescent="0.25">
      <c r="A77" t="s">
        <v>2311</v>
      </c>
      <c r="B77">
        <v>84</v>
      </c>
      <c r="C77" t="s">
        <v>2316</v>
      </c>
      <c r="D77" t="s">
        <v>2312</v>
      </c>
      <c r="E77" t="s">
        <v>2313</v>
      </c>
      <c r="F77">
        <v>1</v>
      </c>
      <c r="G77" t="s">
        <v>1916</v>
      </c>
      <c r="H77" t="s">
        <v>2314</v>
      </c>
      <c r="I77" t="s">
        <v>38</v>
      </c>
      <c r="J77" t="s">
        <v>1803</v>
      </c>
      <c r="K77">
        <v>909656589</v>
      </c>
      <c r="L77">
        <v>0.03</v>
      </c>
      <c r="M77" t="s">
        <v>1276</v>
      </c>
      <c r="N77" t="s">
        <v>1266</v>
      </c>
      <c r="O77" s="243">
        <v>45329.657638888886</v>
      </c>
      <c r="Q77" t="s">
        <v>1676</v>
      </c>
      <c r="S77" t="s">
        <v>2315</v>
      </c>
      <c r="T77" s="17" t="s">
        <v>2316</v>
      </c>
      <c r="U77" t="s">
        <v>1526</v>
      </c>
      <c r="V77" t="s">
        <v>536</v>
      </c>
      <c r="W77" t="s">
        <v>9</v>
      </c>
      <c r="X77" s="192" t="s">
        <v>2317</v>
      </c>
      <c r="Y77" t="s">
        <v>777</v>
      </c>
      <c r="Z77" t="s">
        <v>1266</v>
      </c>
      <c r="AA77">
        <v>69</v>
      </c>
      <c r="AB77">
        <v>72</v>
      </c>
      <c r="AC77">
        <v>3.8</v>
      </c>
      <c r="AD77">
        <v>18</v>
      </c>
      <c r="AF77">
        <v>1</v>
      </c>
      <c r="AG77"/>
      <c r="AH77"/>
      <c r="AJ77" s="46">
        <v>6900</v>
      </c>
      <c r="AL77">
        <v>3</v>
      </c>
      <c r="AO77" t="s">
        <v>2318</v>
      </c>
      <c r="AP77" t="s">
        <v>2319</v>
      </c>
      <c r="AQ77">
        <v>909656589</v>
      </c>
      <c r="AR77" t="s">
        <v>1803</v>
      </c>
      <c r="AU77" t="s">
        <v>1527</v>
      </c>
      <c r="AV77" t="s">
        <v>1528</v>
      </c>
      <c r="AX77" t="s">
        <v>2320</v>
      </c>
      <c r="AZ77" s="246" t="s">
        <v>988</v>
      </c>
      <c r="BA77" t="s">
        <v>492</v>
      </c>
      <c r="BB77" t="s">
        <v>1107</v>
      </c>
      <c r="BD77">
        <v>3</v>
      </c>
    </row>
    <row r="78" spans="1:57" hidden="1" x14ac:dyDescent="0.25">
      <c r="A78" t="s">
        <v>2321</v>
      </c>
      <c r="B78">
        <v>85</v>
      </c>
      <c r="C78" t="s">
        <v>2326</v>
      </c>
      <c r="D78" t="s">
        <v>2322</v>
      </c>
      <c r="E78" t="s">
        <v>2323</v>
      </c>
      <c r="F78">
        <v>2</v>
      </c>
      <c r="G78" t="s">
        <v>2005</v>
      </c>
      <c r="H78" t="s">
        <v>1613</v>
      </c>
      <c r="I78" t="s">
        <v>1319</v>
      </c>
      <c r="J78" t="s">
        <v>2324</v>
      </c>
      <c r="K78">
        <v>987296733</v>
      </c>
      <c r="L78" t="s">
        <v>1280</v>
      </c>
      <c r="M78" t="s">
        <v>1281</v>
      </c>
      <c r="N78" t="s">
        <v>1266</v>
      </c>
      <c r="O78" s="243">
        <v>45329.684027777781</v>
      </c>
      <c r="Q78" t="s">
        <v>1676</v>
      </c>
      <c r="S78" t="s">
        <v>2325</v>
      </c>
      <c r="T78" s="17" t="s">
        <v>2326</v>
      </c>
      <c r="U78" t="s">
        <v>1526</v>
      </c>
      <c r="V78" t="s">
        <v>536</v>
      </c>
      <c r="W78" t="s">
        <v>13</v>
      </c>
      <c r="X78" s="192">
        <v>107.65</v>
      </c>
      <c r="Y78" t="s">
        <v>1833</v>
      </c>
      <c r="Z78" t="s">
        <v>1266</v>
      </c>
      <c r="AA78">
        <v>28</v>
      </c>
      <c r="AB78">
        <v>28</v>
      </c>
      <c r="AC78">
        <v>2.8</v>
      </c>
      <c r="AD78">
        <v>10</v>
      </c>
      <c r="AF78">
        <v>2</v>
      </c>
      <c r="AG78">
        <v>2</v>
      </c>
      <c r="AH78">
        <v>1</v>
      </c>
      <c r="AJ78" s="46">
        <v>2650</v>
      </c>
      <c r="AM78">
        <v>100</v>
      </c>
      <c r="AO78" t="s">
        <v>2327</v>
      </c>
      <c r="AP78" t="s">
        <v>2328</v>
      </c>
      <c r="AQ78">
        <v>987296733</v>
      </c>
      <c r="AR78" t="s">
        <v>2324</v>
      </c>
      <c r="AU78" t="s">
        <v>1527</v>
      </c>
      <c r="AV78" t="s">
        <v>1528</v>
      </c>
      <c r="AX78" t="s">
        <v>2329</v>
      </c>
      <c r="AZ78" t="s">
        <v>1750</v>
      </c>
      <c r="BA78" t="s">
        <v>488</v>
      </c>
      <c r="BB78" t="s">
        <v>1107</v>
      </c>
      <c r="BD78">
        <v>3</v>
      </c>
    </row>
    <row r="79" spans="1:57" hidden="1" x14ac:dyDescent="0.25">
      <c r="A79" t="s">
        <v>2330</v>
      </c>
      <c r="B79">
        <v>86</v>
      </c>
      <c r="C79" t="s">
        <v>2334</v>
      </c>
      <c r="D79" t="s">
        <v>2331</v>
      </c>
      <c r="E79" t="s">
        <v>1697</v>
      </c>
      <c r="F79">
        <v>3</v>
      </c>
      <c r="G79" t="s">
        <v>1267</v>
      </c>
      <c r="H79" t="s">
        <v>1994</v>
      </c>
      <c r="I79" t="s">
        <v>38</v>
      </c>
      <c r="J79" t="s">
        <v>2332</v>
      </c>
      <c r="K79">
        <v>839569933</v>
      </c>
      <c r="L79">
        <v>0.03</v>
      </c>
      <c r="M79" t="s">
        <v>1276</v>
      </c>
      <c r="N79" t="s">
        <v>1266</v>
      </c>
      <c r="O79" s="243">
        <v>45329.711805555555</v>
      </c>
      <c r="Q79" t="s">
        <v>1676</v>
      </c>
      <c r="S79" t="s">
        <v>2333</v>
      </c>
      <c r="T79" s="17" t="s">
        <v>2334</v>
      </c>
      <c r="U79" t="s">
        <v>1526</v>
      </c>
      <c r="V79" t="s">
        <v>536</v>
      </c>
      <c r="W79" t="s">
        <v>1656</v>
      </c>
      <c r="X79" s="192">
        <v>18.239999999999998</v>
      </c>
      <c r="Y79" t="s">
        <v>2335</v>
      </c>
      <c r="Z79" t="s">
        <v>1266</v>
      </c>
      <c r="AA79">
        <v>46</v>
      </c>
      <c r="AB79">
        <v>46</v>
      </c>
      <c r="AC79">
        <v>4</v>
      </c>
      <c r="AD79">
        <v>11</v>
      </c>
      <c r="AF79">
        <v>3</v>
      </c>
      <c r="AG79"/>
      <c r="AH79"/>
      <c r="AJ79" s="46">
        <v>6500</v>
      </c>
      <c r="AL79">
        <v>3</v>
      </c>
      <c r="AO79" t="s">
        <v>2336</v>
      </c>
      <c r="AP79" t="s">
        <v>2337</v>
      </c>
      <c r="AQ79">
        <v>839569933</v>
      </c>
      <c r="AR79" t="s">
        <v>2332</v>
      </c>
      <c r="AU79" t="s">
        <v>1527</v>
      </c>
      <c r="AV79" t="s">
        <v>1528</v>
      </c>
      <c r="AX79" t="s">
        <v>2338</v>
      </c>
      <c r="AZ79" s="246" t="s">
        <v>988</v>
      </c>
      <c r="BA79" t="s">
        <v>492</v>
      </c>
      <c r="BB79" t="s">
        <v>1107</v>
      </c>
      <c r="BD79">
        <v>1.1000000000000001</v>
      </c>
      <c r="BE79">
        <v>1</v>
      </c>
    </row>
    <row r="80" spans="1:57" hidden="1" x14ac:dyDescent="0.25">
      <c r="A80" t="s">
        <v>2339</v>
      </c>
      <c r="B80">
        <v>87</v>
      </c>
      <c r="C80" t="s">
        <v>2343</v>
      </c>
      <c r="D80" t="s">
        <v>2340</v>
      </c>
      <c r="E80" t="s">
        <v>2341</v>
      </c>
      <c r="F80">
        <v>1</v>
      </c>
      <c r="G80" t="s">
        <v>1323</v>
      </c>
      <c r="H80" t="s">
        <v>1324</v>
      </c>
      <c r="I80" t="s">
        <v>44</v>
      </c>
      <c r="J80" t="s">
        <v>1315</v>
      </c>
      <c r="K80">
        <v>392204156</v>
      </c>
      <c r="L80">
        <v>0.03</v>
      </c>
      <c r="M80" t="s">
        <v>1276</v>
      </c>
      <c r="N80" t="s">
        <v>1266</v>
      </c>
      <c r="O80" s="243">
        <v>45329.895138888889</v>
      </c>
      <c r="Q80" t="s">
        <v>1641</v>
      </c>
      <c r="S80" t="s">
        <v>2342</v>
      </c>
      <c r="T80" s="17" t="s">
        <v>2343</v>
      </c>
      <c r="U80" t="s">
        <v>1526</v>
      </c>
      <c r="V80" t="s">
        <v>534</v>
      </c>
      <c r="W80" t="s">
        <v>1582</v>
      </c>
      <c r="X80" s="192" t="s">
        <v>2344</v>
      </c>
      <c r="Y80" t="s">
        <v>1646</v>
      </c>
      <c r="Z80" t="s">
        <v>1266</v>
      </c>
      <c r="AA80">
        <v>184</v>
      </c>
      <c r="AB80">
        <v>184</v>
      </c>
      <c r="AC80">
        <v>7</v>
      </c>
      <c r="AD80">
        <v>26</v>
      </c>
      <c r="AF80">
        <v>1</v>
      </c>
      <c r="AG80"/>
      <c r="AH80"/>
      <c r="AJ80" s="46">
        <v>16000</v>
      </c>
      <c r="AL80">
        <v>3</v>
      </c>
      <c r="AO80" t="s">
        <v>2345</v>
      </c>
      <c r="AP80" t="s">
        <v>2346</v>
      </c>
      <c r="AQ80">
        <v>392204156</v>
      </c>
      <c r="AR80" t="s">
        <v>1315</v>
      </c>
      <c r="AU80" t="s">
        <v>1527</v>
      </c>
      <c r="AV80" t="s">
        <v>1528</v>
      </c>
      <c r="AX80" t="s">
        <v>2347</v>
      </c>
      <c r="AZ80" s="246" t="s">
        <v>998</v>
      </c>
      <c r="BA80" t="s">
        <v>1981</v>
      </c>
      <c r="BB80" t="s">
        <v>1090</v>
      </c>
      <c r="BD80">
        <v>1</v>
      </c>
    </row>
    <row r="81" spans="1:57" hidden="1" x14ac:dyDescent="0.25">
      <c r="A81" t="s">
        <v>2348</v>
      </c>
      <c r="B81">
        <v>88</v>
      </c>
      <c r="C81" t="s">
        <v>2353</v>
      </c>
      <c r="D81" t="s">
        <v>2349</v>
      </c>
      <c r="E81" t="s">
        <v>2350</v>
      </c>
      <c r="F81">
        <v>2</v>
      </c>
      <c r="G81" t="s">
        <v>1279</v>
      </c>
      <c r="H81" t="s">
        <v>2221</v>
      </c>
      <c r="I81" t="s">
        <v>40</v>
      </c>
      <c r="J81" t="s">
        <v>2351</v>
      </c>
      <c r="K81">
        <v>986783866</v>
      </c>
      <c r="L81" t="s">
        <v>1280</v>
      </c>
      <c r="M81" t="s">
        <v>1281</v>
      </c>
      <c r="N81" t="s">
        <v>1266</v>
      </c>
      <c r="O81" s="243">
        <v>45358.40902777778</v>
      </c>
      <c r="Q81" t="s">
        <v>1676</v>
      </c>
      <c r="S81" t="s">
        <v>2352</v>
      </c>
      <c r="T81" s="17" t="s">
        <v>2353</v>
      </c>
      <c r="U81" t="s">
        <v>1526</v>
      </c>
      <c r="V81" t="s">
        <v>536</v>
      </c>
      <c r="W81" t="s">
        <v>7</v>
      </c>
      <c r="X81" s="192" t="s">
        <v>2354</v>
      </c>
      <c r="Y81" t="s">
        <v>2355</v>
      </c>
      <c r="Z81" t="s">
        <v>1266</v>
      </c>
      <c r="AA81">
        <v>25.3</v>
      </c>
      <c r="AB81">
        <v>33</v>
      </c>
      <c r="AC81">
        <v>3</v>
      </c>
      <c r="AD81">
        <v>11</v>
      </c>
      <c r="AE81">
        <v>2</v>
      </c>
      <c r="AF81">
        <v>2</v>
      </c>
      <c r="AG81">
        <v>2</v>
      </c>
      <c r="AH81">
        <v>2</v>
      </c>
      <c r="AJ81" s="46">
        <v>3300</v>
      </c>
      <c r="AM81">
        <v>100</v>
      </c>
      <c r="AO81" t="s">
        <v>2356</v>
      </c>
      <c r="AP81" t="s">
        <v>2357</v>
      </c>
      <c r="AQ81">
        <v>986783866</v>
      </c>
      <c r="AR81" t="s">
        <v>2351</v>
      </c>
      <c r="AU81" t="s">
        <v>1527</v>
      </c>
      <c r="AV81" t="s">
        <v>1528</v>
      </c>
      <c r="AX81" t="s">
        <v>2358</v>
      </c>
      <c r="AZ81" s="246" t="s">
        <v>988</v>
      </c>
      <c r="BA81" t="s">
        <v>489</v>
      </c>
      <c r="BB81" t="s">
        <v>1107</v>
      </c>
      <c r="BD81">
        <v>7</v>
      </c>
    </row>
    <row r="82" spans="1:57" hidden="1" x14ac:dyDescent="0.25">
      <c r="A82" t="s">
        <v>2359</v>
      </c>
      <c r="B82">
        <v>89</v>
      </c>
      <c r="C82" t="s">
        <v>2364</v>
      </c>
      <c r="D82" t="s">
        <v>2360</v>
      </c>
      <c r="E82" t="s">
        <v>2361</v>
      </c>
      <c r="F82">
        <v>2</v>
      </c>
      <c r="G82" t="s">
        <v>1325</v>
      </c>
      <c r="H82" t="s">
        <v>2362</v>
      </c>
      <c r="I82" t="s">
        <v>46</v>
      </c>
      <c r="J82" t="s">
        <v>1711</v>
      </c>
      <c r="K82">
        <v>379316168</v>
      </c>
      <c r="L82">
        <v>0.03</v>
      </c>
      <c r="M82" t="s">
        <v>1276</v>
      </c>
      <c r="N82" t="s">
        <v>1266</v>
      </c>
      <c r="O82" s="243">
        <v>45358.411111111112</v>
      </c>
      <c r="Q82" t="s">
        <v>1805</v>
      </c>
      <c r="S82" t="s">
        <v>2363</v>
      </c>
      <c r="T82" s="17" t="s">
        <v>2364</v>
      </c>
      <c r="U82" t="s">
        <v>1526</v>
      </c>
      <c r="V82" t="s">
        <v>528</v>
      </c>
      <c r="W82" t="s">
        <v>5</v>
      </c>
      <c r="X82" s="192">
        <v>339.57</v>
      </c>
      <c r="Y82" t="s">
        <v>2365</v>
      </c>
      <c r="Z82" t="s">
        <v>1266</v>
      </c>
      <c r="AA82">
        <v>60</v>
      </c>
      <c r="AB82">
        <v>80</v>
      </c>
      <c r="AC82">
        <v>5.5</v>
      </c>
      <c r="AD82">
        <v>15</v>
      </c>
      <c r="AE82">
        <v>6</v>
      </c>
      <c r="AF82">
        <v>2</v>
      </c>
      <c r="AG82">
        <v>3</v>
      </c>
      <c r="AH82">
        <v>2</v>
      </c>
      <c r="AJ82" s="46">
        <v>14000</v>
      </c>
      <c r="AL82">
        <v>3</v>
      </c>
      <c r="AO82" t="s">
        <v>2366</v>
      </c>
      <c r="AP82" t="s">
        <v>2367</v>
      </c>
      <c r="AQ82">
        <v>379316168</v>
      </c>
      <c r="AR82" t="s">
        <v>1711</v>
      </c>
      <c r="AU82" t="s">
        <v>1527</v>
      </c>
      <c r="AV82" t="s">
        <v>1528</v>
      </c>
      <c r="AX82" t="s">
        <v>2368</v>
      </c>
      <c r="AZ82" s="246" t="s">
        <v>988</v>
      </c>
      <c r="BA82" t="s">
        <v>1063</v>
      </c>
      <c r="BB82" t="s">
        <v>1163</v>
      </c>
      <c r="BD82">
        <v>1.1000000000000001</v>
      </c>
    </row>
    <row r="83" spans="1:57" hidden="1" x14ac:dyDescent="0.25">
      <c r="A83" t="s">
        <v>2369</v>
      </c>
      <c r="B83">
        <v>90</v>
      </c>
      <c r="C83" t="s">
        <v>2374</v>
      </c>
      <c r="D83" t="s">
        <v>2370</v>
      </c>
      <c r="E83" t="s">
        <v>2371</v>
      </c>
      <c r="F83">
        <v>5</v>
      </c>
      <c r="G83" t="s">
        <v>1267</v>
      </c>
      <c r="H83" t="s">
        <v>2372</v>
      </c>
      <c r="I83" t="s">
        <v>38</v>
      </c>
      <c r="J83" t="s">
        <v>1912</v>
      </c>
      <c r="K83">
        <v>931938649</v>
      </c>
      <c r="L83">
        <v>0.03</v>
      </c>
      <c r="M83" t="s">
        <v>1276</v>
      </c>
      <c r="N83" t="s">
        <v>1266</v>
      </c>
      <c r="O83" s="243">
        <v>45358.427083333336</v>
      </c>
      <c r="Q83" t="s">
        <v>1641</v>
      </c>
      <c r="S83" t="s">
        <v>2373</v>
      </c>
      <c r="T83" s="17" t="s">
        <v>2374</v>
      </c>
      <c r="U83" t="s">
        <v>1526</v>
      </c>
      <c r="V83" t="s">
        <v>534</v>
      </c>
      <c r="W83" t="s">
        <v>5</v>
      </c>
      <c r="X83" s="192" t="s">
        <v>2375</v>
      </c>
      <c r="Y83" t="s">
        <v>2376</v>
      </c>
      <c r="Z83" t="s">
        <v>1266</v>
      </c>
      <c r="AA83">
        <v>50</v>
      </c>
      <c r="AB83">
        <v>52</v>
      </c>
      <c r="AC83">
        <v>4</v>
      </c>
      <c r="AD83">
        <v>13</v>
      </c>
      <c r="AE83">
        <v>9</v>
      </c>
      <c r="AF83">
        <v>5</v>
      </c>
      <c r="AG83">
        <v>2</v>
      </c>
      <c r="AH83">
        <v>3</v>
      </c>
      <c r="AJ83" s="46">
        <v>8499</v>
      </c>
      <c r="AL83">
        <v>3</v>
      </c>
      <c r="AO83" t="s">
        <v>2377</v>
      </c>
      <c r="AP83" t="s">
        <v>2378</v>
      </c>
      <c r="AQ83">
        <v>931938649</v>
      </c>
      <c r="AR83" t="s">
        <v>1912</v>
      </c>
      <c r="AU83" t="s">
        <v>1527</v>
      </c>
      <c r="AV83" t="s">
        <v>1528</v>
      </c>
      <c r="AX83" t="s">
        <v>2379</v>
      </c>
      <c r="AZ83" s="246" t="s">
        <v>988</v>
      </c>
      <c r="BA83" t="s">
        <v>494</v>
      </c>
      <c r="BB83" t="s">
        <v>1090</v>
      </c>
      <c r="BD83">
        <v>1.1000000000000001</v>
      </c>
      <c r="BE83">
        <v>1</v>
      </c>
    </row>
    <row r="84" spans="1:57" hidden="1" x14ac:dyDescent="0.25">
      <c r="A84" t="s">
        <v>2380</v>
      </c>
      <c r="B84">
        <v>91</v>
      </c>
      <c r="C84" t="s">
        <v>2385</v>
      </c>
      <c r="D84" t="s">
        <v>2381</v>
      </c>
      <c r="E84" t="s">
        <v>2382</v>
      </c>
      <c r="F84">
        <v>2</v>
      </c>
      <c r="G84" t="s">
        <v>1283</v>
      </c>
      <c r="H84" t="s">
        <v>2383</v>
      </c>
      <c r="I84" t="s">
        <v>38</v>
      </c>
      <c r="J84" t="s">
        <v>1326</v>
      </c>
      <c r="K84">
        <v>988651778</v>
      </c>
      <c r="L84">
        <v>0.03</v>
      </c>
      <c r="M84" t="s">
        <v>1276</v>
      </c>
      <c r="N84" t="s">
        <v>1266</v>
      </c>
      <c r="O84" s="243">
        <v>45358.490972222222</v>
      </c>
      <c r="Q84" t="s">
        <v>1676</v>
      </c>
      <c r="S84" t="s">
        <v>2384</v>
      </c>
      <c r="T84" s="17" t="s">
        <v>2385</v>
      </c>
      <c r="U84" t="s">
        <v>1526</v>
      </c>
      <c r="V84" t="s">
        <v>536</v>
      </c>
      <c r="W84" t="s">
        <v>1955</v>
      </c>
      <c r="X84" s="192">
        <v>92.17</v>
      </c>
      <c r="Y84" t="s">
        <v>2386</v>
      </c>
      <c r="Z84" t="s">
        <v>1266</v>
      </c>
      <c r="AA84">
        <v>66.2</v>
      </c>
      <c r="AB84">
        <v>66.2</v>
      </c>
      <c r="AC84">
        <v>4.2</v>
      </c>
      <c r="AD84">
        <v>15</v>
      </c>
      <c r="AE84">
        <v>2</v>
      </c>
      <c r="AF84">
        <v>2</v>
      </c>
      <c r="AG84">
        <v>3</v>
      </c>
      <c r="AH84">
        <v>2</v>
      </c>
      <c r="AJ84" s="46">
        <v>7500</v>
      </c>
      <c r="AL84">
        <v>3</v>
      </c>
      <c r="AO84" t="s">
        <v>2387</v>
      </c>
      <c r="AP84" t="s">
        <v>2388</v>
      </c>
      <c r="AQ84">
        <v>988651778</v>
      </c>
      <c r="AR84" t="s">
        <v>1326</v>
      </c>
      <c r="AS84">
        <v>10.782350904128499</v>
      </c>
      <c r="AT84">
        <v>106.656937412917</v>
      </c>
      <c r="AU84" t="s">
        <v>1527</v>
      </c>
      <c r="AV84" t="s">
        <v>2030</v>
      </c>
      <c r="AW84">
        <v>909978987</v>
      </c>
      <c r="AX84" t="s">
        <v>2389</v>
      </c>
      <c r="AZ84" s="246" t="s">
        <v>988</v>
      </c>
      <c r="BA84" t="s">
        <v>493</v>
      </c>
      <c r="BB84" t="s">
        <v>1107</v>
      </c>
      <c r="BD84">
        <v>1.1000000000000001</v>
      </c>
      <c r="BE84">
        <v>1</v>
      </c>
    </row>
    <row r="85" spans="1:57" hidden="1" x14ac:dyDescent="0.25">
      <c r="A85" t="s">
        <v>2390</v>
      </c>
      <c r="B85">
        <v>92</v>
      </c>
      <c r="C85" t="s">
        <v>2394</v>
      </c>
      <c r="D85" t="s">
        <v>2391</v>
      </c>
      <c r="E85" t="s">
        <v>2392</v>
      </c>
      <c r="F85">
        <v>2</v>
      </c>
      <c r="G85" t="s">
        <v>1267</v>
      </c>
      <c r="H85" t="s">
        <v>1301</v>
      </c>
      <c r="I85" t="s">
        <v>40</v>
      </c>
      <c r="J85" t="s">
        <v>2303</v>
      </c>
      <c r="K85">
        <v>938061929</v>
      </c>
      <c r="L85">
        <v>0.03</v>
      </c>
      <c r="M85" t="s">
        <v>1276</v>
      </c>
      <c r="N85" t="s">
        <v>1266</v>
      </c>
      <c r="O85" s="243">
        <v>45358.51458333333</v>
      </c>
      <c r="Q85" t="s">
        <v>1676</v>
      </c>
      <c r="S85" t="s">
        <v>2393</v>
      </c>
      <c r="T85" s="17" t="s">
        <v>2394</v>
      </c>
      <c r="U85" t="s">
        <v>1526</v>
      </c>
      <c r="V85" t="s">
        <v>536</v>
      </c>
      <c r="W85" t="s">
        <v>13</v>
      </c>
      <c r="X85" s="192">
        <v>66.650000000000006</v>
      </c>
      <c r="Y85" t="s">
        <v>2395</v>
      </c>
      <c r="Z85" t="s">
        <v>1266</v>
      </c>
      <c r="AA85">
        <v>44.3</v>
      </c>
      <c r="AB85">
        <v>51</v>
      </c>
      <c r="AC85">
        <v>4</v>
      </c>
      <c r="AD85">
        <v>13</v>
      </c>
      <c r="AF85">
        <v>2</v>
      </c>
      <c r="AG85">
        <v>2</v>
      </c>
      <c r="AH85">
        <v>2</v>
      </c>
      <c r="AJ85" s="46">
        <v>4600</v>
      </c>
      <c r="AL85">
        <v>3</v>
      </c>
      <c r="AO85" t="s">
        <v>2396</v>
      </c>
      <c r="AP85" t="s">
        <v>2107</v>
      </c>
      <c r="AQ85">
        <v>938061929</v>
      </c>
      <c r="AR85" t="s">
        <v>2303</v>
      </c>
      <c r="AU85" t="s">
        <v>1527</v>
      </c>
      <c r="AV85" t="s">
        <v>1528</v>
      </c>
      <c r="AX85" t="s">
        <v>2397</v>
      </c>
      <c r="AZ85" s="246" t="s">
        <v>988</v>
      </c>
      <c r="BA85" t="s">
        <v>490</v>
      </c>
      <c r="BB85" t="s">
        <v>1107</v>
      </c>
      <c r="BD85">
        <v>1.1000000000000001</v>
      </c>
      <c r="BE85">
        <v>1</v>
      </c>
    </row>
    <row r="86" spans="1:57" hidden="1" x14ac:dyDescent="0.25">
      <c r="A86" t="s">
        <v>2398</v>
      </c>
      <c r="B86">
        <v>93</v>
      </c>
      <c r="C86" t="s">
        <v>2403</v>
      </c>
      <c r="D86" t="s">
        <v>2399</v>
      </c>
      <c r="E86" t="s">
        <v>2400</v>
      </c>
      <c r="F86">
        <v>3</v>
      </c>
      <c r="G86" t="s">
        <v>2401</v>
      </c>
      <c r="H86" t="s">
        <v>1664</v>
      </c>
      <c r="I86" t="s">
        <v>40</v>
      </c>
      <c r="J86" t="s">
        <v>1326</v>
      </c>
      <c r="K86">
        <v>988651778</v>
      </c>
      <c r="L86">
        <v>0.03</v>
      </c>
      <c r="M86" t="s">
        <v>1281</v>
      </c>
      <c r="N86" t="s">
        <v>1266</v>
      </c>
      <c r="O86" s="243">
        <v>45358.522916666669</v>
      </c>
      <c r="Q86" t="s">
        <v>1676</v>
      </c>
      <c r="S86" t="s">
        <v>2402</v>
      </c>
      <c r="T86" s="17" t="s">
        <v>2403</v>
      </c>
      <c r="U86" t="s">
        <v>1526</v>
      </c>
      <c r="V86" t="s">
        <v>536</v>
      </c>
      <c r="W86" t="s">
        <v>1955</v>
      </c>
      <c r="X86" s="192" t="s">
        <v>2404</v>
      </c>
      <c r="Y86" t="s">
        <v>2405</v>
      </c>
      <c r="Z86" t="s">
        <v>1266</v>
      </c>
      <c r="AA86">
        <v>59.1</v>
      </c>
      <c r="AB86">
        <v>60</v>
      </c>
      <c r="AC86">
        <v>8.3000000000000007</v>
      </c>
      <c r="AD86">
        <v>7.9</v>
      </c>
      <c r="AE86">
        <v>2.5</v>
      </c>
      <c r="AF86">
        <v>3</v>
      </c>
      <c r="AG86">
        <v>6</v>
      </c>
      <c r="AH86">
        <v>2</v>
      </c>
      <c r="AJ86" s="46">
        <v>4500</v>
      </c>
      <c r="AL86">
        <v>3</v>
      </c>
      <c r="AO86" t="s">
        <v>2406</v>
      </c>
      <c r="AP86" t="s">
        <v>2407</v>
      </c>
      <c r="AQ86">
        <v>988651778</v>
      </c>
      <c r="AR86" t="s">
        <v>1326</v>
      </c>
      <c r="AU86" t="s">
        <v>1527</v>
      </c>
      <c r="AV86" t="s">
        <v>1528</v>
      </c>
      <c r="AX86" t="s">
        <v>2408</v>
      </c>
      <c r="AZ86" s="246" t="s">
        <v>988</v>
      </c>
      <c r="BA86" t="s">
        <v>490</v>
      </c>
      <c r="BB86" t="s">
        <v>1107</v>
      </c>
      <c r="BD86">
        <v>2</v>
      </c>
    </row>
    <row r="87" spans="1:57" hidden="1" x14ac:dyDescent="0.25">
      <c r="A87" t="s">
        <v>2409</v>
      </c>
      <c r="B87">
        <v>94</v>
      </c>
      <c r="C87" t="s">
        <v>2414</v>
      </c>
      <c r="D87" t="s">
        <v>2410</v>
      </c>
      <c r="E87" t="s">
        <v>2411</v>
      </c>
      <c r="F87">
        <v>2</v>
      </c>
      <c r="G87" t="s">
        <v>2412</v>
      </c>
      <c r="H87" t="s">
        <v>1994</v>
      </c>
      <c r="I87" t="s">
        <v>38</v>
      </c>
      <c r="J87" t="s">
        <v>1312</v>
      </c>
      <c r="K87">
        <v>907673831</v>
      </c>
      <c r="L87">
        <v>0.03</v>
      </c>
      <c r="M87" t="s">
        <v>1276</v>
      </c>
      <c r="N87" t="s">
        <v>1266</v>
      </c>
      <c r="O87" s="243">
        <v>45358.54791666667</v>
      </c>
      <c r="Q87" t="s">
        <v>1653</v>
      </c>
      <c r="S87" t="s">
        <v>2413</v>
      </c>
      <c r="T87" s="17" t="s">
        <v>2414</v>
      </c>
      <c r="U87" t="s">
        <v>1526</v>
      </c>
      <c r="V87" t="s">
        <v>527</v>
      </c>
      <c r="W87" t="s">
        <v>7</v>
      </c>
      <c r="X87" s="192" t="s">
        <v>2415</v>
      </c>
      <c r="Y87" t="s">
        <v>2416</v>
      </c>
      <c r="Z87" t="s">
        <v>1266</v>
      </c>
      <c r="AA87">
        <v>36</v>
      </c>
      <c r="AB87">
        <v>36</v>
      </c>
      <c r="AC87">
        <v>3.1</v>
      </c>
      <c r="AD87">
        <v>11.5</v>
      </c>
      <c r="AE87">
        <v>6</v>
      </c>
      <c r="AF87">
        <v>2</v>
      </c>
      <c r="AG87">
        <v>3</v>
      </c>
      <c r="AH87">
        <v>1</v>
      </c>
      <c r="AJ87" s="46">
        <v>6500</v>
      </c>
      <c r="AL87">
        <v>3</v>
      </c>
      <c r="AO87" t="s">
        <v>2417</v>
      </c>
      <c r="AP87" t="s">
        <v>2418</v>
      </c>
      <c r="AQ87">
        <v>907673831</v>
      </c>
      <c r="AR87" t="s">
        <v>1312</v>
      </c>
      <c r="AS87">
        <v>10.784159067534301</v>
      </c>
      <c r="AT87">
        <v>106.668495722115</v>
      </c>
      <c r="AU87" t="s">
        <v>1527</v>
      </c>
      <c r="AV87" t="s">
        <v>1528</v>
      </c>
      <c r="AX87" t="s">
        <v>2419</v>
      </c>
      <c r="AZ87" s="246" t="s">
        <v>988</v>
      </c>
      <c r="BA87" t="s">
        <v>492</v>
      </c>
      <c r="BB87" t="s">
        <v>1097</v>
      </c>
      <c r="BD87">
        <v>2</v>
      </c>
      <c r="BE87">
        <v>1</v>
      </c>
    </row>
    <row r="88" spans="1:57" hidden="1" x14ac:dyDescent="0.25">
      <c r="A88" t="s">
        <v>2420</v>
      </c>
      <c r="B88">
        <v>95</v>
      </c>
      <c r="C88" t="s">
        <v>2425</v>
      </c>
      <c r="D88" t="s">
        <v>2421</v>
      </c>
      <c r="E88" t="s">
        <v>2422</v>
      </c>
      <c r="F88">
        <v>4</v>
      </c>
      <c r="G88" t="s">
        <v>1293</v>
      </c>
      <c r="H88" t="s">
        <v>1327</v>
      </c>
      <c r="I88" t="s">
        <v>44</v>
      </c>
      <c r="J88" t="s">
        <v>2423</v>
      </c>
      <c r="K88">
        <v>902423929</v>
      </c>
      <c r="L88">
        <v>0.03</v>
      </c>
      <c r="M88" t="s">
        <v>1276</v>
      </c>
      <c r="N88" t="s">
        <v>1266</v>
      </c>
      <c r="O88" s="243">
        <v>45358.59375</v>
      </c>
      <c r="Q88" t="s">
        <v>1653</v>
      </c>
      <c r="S88" t="s">
        <v>2424</v>
      </c>
      <c r="T88" s="17" t="s">
        <v>2425</v>
      </c>
      <c r="U88" t="s">
        <v>1526</v>
      </c>
      <c r="V88" t="s">
        <v>527</v>
      </c>
      <c r="W88" t="s">
        <v>1955</v>
      </c>
      <c r="X88" s="192">
        <v>190</v>
      </c>
      <c r="Y88" t="s">
        <v>2426</v>
      </c>
      <c r="Z88" t="s">
        <v>1266</v>
      </c>
      <c r="AA88">
        <v>29</v>
      </c>
      <c r="AB88">
        <v>53</v>
      </c>
      <c r="AC88">
        <v>5</v>
      </c>
      <c r="AD88">
        <v>10</v>
      </c>
      <c r="AF88">
        <v>4</v>
      </c>
      <c r="AG88">
        <v>4</v>
      </c>
      <c r="AH88">
        <v>4</v>
      </c>
      <c r="AJ88" s="46">
        <v>18000</v>
      </c>
      <c r="AL88">
        <v>3</v>
      </c>
      <c r="AO88" t="s">
        <v>2427</v>
      </c>
      <c r="AP88" t="s">
        <v>2428</v>
      </c>
      <c r="AQ88">
        <v>902423929</v>
      </c>
      <c r="AR88" t="s">
        <v>2423</v>
      </c>
      <c r="AU88" t="s">
        <v>1527</v>
      </c>
      <c r="AV88" t="s">
        <v>1528</v>
      </c>
      <c r="AX88" t="s">
        <v>2429</v>
      </c>
      <c r="AZ88" s="246" t="s">
        <v>990</v>
      </c>
      <c r="BA88" t="s">
        <v>1981</v>
      </c>
      <c r="BB88" t="s">
        <v>1097</v>
      </c>
      <c r="BD88">
        <v>1.1000000000000001</v>
      </c>
    </row>
    <row r="89" spans="1:57" hidden="1" x14ac:dyDescent="0.25">
      <c r="A89" t="s">
        <v>2430</v>
      </c>
      <c r="B89">
        <v>96</v>
      </c>
      <c r="C89" t="s">
        <v>2433</v>
      </c>
      <c r="D89" t="s">
        <v>2431</v>
      </c>
      <c r="E89" t="s">
        <v>1322</v>
      </c>
      <c r="F89">
        <v>3</v>
      </c>
      <c r="G89" t="s">
        <v>1293</v>
      </c>
      <c r="H89" t="s">
        <v>2035</v>
      </c>
      <c r="I89" t="s">
        <v>38</v>
      </c>
      <c r="J89" t="s">
        <v>1995</v>
      </c>
      <c r="K89">
        <v>902696839</v>
      </c>
      <c r="L89">
        <v>0.03</v>
      </c>
      <c r="M89" t="s">
        <v>1276</v>
      </c>
      <c r="N89" t="s">
        <v>1266</v>
      </c>
      <c r="O89" s="243">
        <v>45358.643750000003</v>
      </c>
      <c r="Q89" t="s">
        <v>1805</v>
      </c>
      <c r="S89" t="s">
        <v>2432</v>
      </c>
      <c r="T89" s="17" t="s">
        <v>2433</v>
      </c>
      <c r="U89" t="s">
        <v>1526</v>
      </c>
      <c r="V89" t="s">
        <v>528</v>
      </c>
      <c r="W89" t="s">
        <v>13</v>
      </c>
      <c r="X89" s="192" t="s">
        <v>2434</v>
      </c>
      <c r="Y89" t="s">
        <v>1065</v>
      </c>
      <c r="Z89" t="s">
        <v>1266</v>
      </c>
      <c r="AA89">
        <v>70</v>
      </c>
      <c r="AB89">
        <v>70</v>
      </c>
      <c r="AC89">
        <v>5</v>
      </c>
      <c r="AD89">
        <v>14</v>
      </c>
      <c r="AE89">
        <v>3.5</v>
      </c>
      <c r="AF89">
        <v>3</v>
      </c>
      <c r="AG89">
        <v>7</v>
      </c>
      <c r="AH89">
        <v>4</v>
      </c>
      <c r="AJ89" s="46">
        <v>7000</v>
      </c>
      <c r="AL89">
        <v>3</v>
      </c>
      <c r="AO89" t="s">
        <v>2435</v>
      </c>
      <c r="AP89" t="s">
        <v>2436</v>
      </c>
      <c r="AQ89">
        <v>902696839</v>
      </c>
      <c r="AR89" t="s">
        <v>1995</v>
      </c>
      <c r="AU89" t="s">
        <v>1527</v>
      </c>
      <c r="AV89" t="s">
        <v>1528</v>
      </c>
      <c r="AX89" t="s">
        <v>2437</v>
      </c>
      <c r="AZ89" s="246" t="s">
        <v>988</v>
      </c>
      <c r="BA89" t="s">
        <v>493</v>
      </c>
      <c r="BB89" t="s">
        <v>1163</v>
      </c>
      <c r="BD89">
        <v>2</v>
      </c>
      <c r="BE89">
        <v>0</v>
      </c>
    </row>
    <row r="90" spans="1:57" hidden="1" x14ac:dyDescent="0.25">
      <c r="A90" t="s">
        <v>2438</v>
      </c>
      <c r="B90">
        <v>97</v>
      </c>
      <c r="C90" t="s">
        <v>2442</v>
      </c>
      <c r="D90" t="s">
        <v>2439</v>
      </c>
      <c r="E90" t="s">
        <v>2258</v>
      </c>
      <c r="F90">
        <v>2</v>
      </c>
      <c r="G90" t="s">
        <v>1298</v>
      </c>
      <c r="H90" t="s">
        <v>2035</v>
      </c>
      <c r="I90" t="s">
        <v>38</v>
      </c>
      <c r="J90" t="s">
        <v>2440</v>
      </c>
      <c r="K90">
        <v>902294507</v>
      </c>
      <c r="L90">
        <v>0.03</v>
      </c>
      <c r="M90" t="s">
        <v>1281</v>
      </c>
      <c r="N90" t="s">
        <v>1266</v>
      </c>
      <c r="O90" s="243">
        <v>45358.793749999997</v>
      </c>
      <c r="Q90" t="s">
        <v>1676</v>
      </c>
      <c r="S90" t="s">
        <v>2441</v>
      </c>
      <c r="T90" s="17" t="s">
        <v>2442</v>
      </c>
      <c r="U90" t="s">
        <v>1526</v>
      </c>
      <c r="V90" t="s">
        <v>536</v>
      </c>
      <c r="W90" t="s">
        <v>4</v>
      </c>
      <c r="X90" s="192">
        <v>947.65</v>
      </c>
      <c r="Y90" t="s">
        <v>1844</v>
      </c>
      <c r="Z90" t="s">
        <v>1266</v>
      </c>
      <c r="AA90">
        <v>73</v>
      </c>
      <c r="AB90">
        <v>73</v>
      </c>
      <c r="AC90">
        <v>4.3</v>
      </c>
      <c r="AD90">
        <v>17</v>
      </c>
      <c r="AF90">
        <v>2</v>
      </c>
      <c r="AG90"/>
      <c r="AH90"/>
      <c r="AJ90" s="46">
        <v>7000</v>
      </c>
      <c r="AL90">
        <v>3</v>
      </c>
      <c r="AO90" t="s">
        <v>2216</v>
      </c>
      <c r="AP90" t="s">
        <v>2443</v>
      </c>
      <c r="AQ90">
        <v>902294507</v>
      </c>
      <c r="AR90" t="s">
        <v>1328</v>
      </c>
      <c r="AU90" t="s">
        <v>1527</v>
      </c>
      <c r="AV90" t="s">
        <v>1528</v>
      </c>
      <c r="AX90" t="s">
        <v>2444</v>
      </c>
      <c r="AZ90" s="246" t="s">
        <v>988</v>
      </c>
      <c r="BA90" t="s">
        <v>493</v>
      </c>
      <c r="BB90" t="s">
        <v>1107</v>
      </c>
      <c r="BD90">
        <v>2</v>
      </c>
    </row>
    <row r="91" spans="1:57" hidden="1" x14ac:dyDescent="0.25">
      <c r="A91" t="s">
        <v>2445</v>
      </c>
      <c r="B91">
        <v>98</v>
      </c>
      <c r="C91" t="s">
        <v>2450</v>
      </c>
      <c r="D91" t="s">
        <v>2446</v>
      </c>
      <c r="E91" t="s">
        <v>2447</v>
      </c>
      <c r="F91">
        <v>3</v>
      </c>
      <c r="G91" t="s">
        <v>1299</v>
      </c>
      <c r="H91" t="s">
        <v>1329</v>
      </c>
      <c r="I91" t="s">
        <v>46</v>
      </c>
      <c r="J91" t="s">
        <v>2448</v>
      </c>
      <c r="K91">
        <v>355270636</v>
      </c>
      <c r="L91">
        <v>0.03</v>
      </c>
      <c r="M91" t="s">
        <v>1276</v>
      </c>
      <c r="N91" t="s">
        <v>1266</v>
      </c>
      <c r="O91" s="243">
        <v>45358.798611111109</v>
      </c>
      <c r="Q91" t="s">
        <v>1641</v>
      </c>
      <c r="S91" t="s">
        <v>2449</v>
      </c>
      <c r="T91" s="17" t="s">
        <v>2450</v>
      </c>
      <c r="U91" t="s">
        <v>1526</v>
      </c>
      <c r="V91" t="s">
        <v>534</v>
      </c>
      <c r="W91" t="s">
        <v>8</v>
      </c>
      <c r="X91" s="192">
        <v>282.20999999999998</v>
      </c>
      <c r="Y91" t="s">
        <v>2451</v>
      </c>
      <c r="Z91" t="s">
        <v>1266</v>
      </c>
      <c r="AA91">
        <v>81</v>
      </c>
      <c r="AB91">
        <v>81</v>
      </c>
      <c r="AC91">
        <v>4.0999999999999996</v>
      </c>
      <c r="AD91">
        <v>18.5</v>
      </c>
      <c r="AF91">
        <v>3</v>
      </c>
      <c r="AG91"/>
      <c r="AH91"/>
      <c r="AJ91" s="46">
        <v>12500</v>
      </c>
      <c r="AL91">
        <v>3</v>
      </c>
      <c r="AO91" t="s">
        <v>2452</v>
      </c>
      <c r="AP91" t="s">
        <v>2453</v>
      </c>
      <c r="AQ91">
        <v>355270636</v>
      </c>
      <c r="AR91" t="s">
        <v>2448</v>
      </c>
      <c r="AU91" t="s">
        <v>1527</v>
      </c>
      <c r="AV91" t="s">
        <v>1528</v>
      </c>
      <c r="AX91" t="s">
        <v>2454</v>
      </c>
      <c r="AZ91" s="246" t="s">
        <v>988</v>
      </c>
      <c r="BA91" t="s">
        <v>1061</v>
      </c>
      <c r="BB91" t="s">
        <v>1090</v>
      </c>
      <c r="BD91">
        <v>1.1000000000000001</v>
      </c>
    </row>
    <row r="92" spans="1:57" hidden="1" x14ac:dyDescent="0.25">
      <c r="A92" t="s">
        <v>2455</v>
      </c>
      <c r="B92">
        <v>99</v>
      </c>
      <c r="C92" t="s">
        <v>2458</v>
      </c>
      <c r="D92" t="s">
        <v>2456</v>
      </c>
      <c r="E92" t="s">
        <v>1793</v>
      </c>
      <c r="F92">
        <v>6</v>
      </c>
      <c r="G92" t="s">
        <v>1721</v>
      </c>
      <c r="H92" t="s">
        <v>1317</v>
      </c>
      <c r="I92" t="s">
        <v>38</v>
      </c>
      <c r="J92" t="s">
        <v>1995</v>
      </c>
      <c r="K92">
        <v>902696839</v>
      </c>
      <c r="L92">
        <v>0.03</v>
      </c>
      <c r="M92" t="s">
        <v>1276</v>
      </c>
      <c r="N92" t="s">
        <v>1266</v>
      </c>
      <c r="O92" s="243">
        <v>45298.413194444445</v>
      </c>
      <c r="Q92" t="s">
        <v>1653</v>
      </c>
      <c r="S92" t="s">
        <v>2457</v>
      </c>
      <c r="T92" s="17" t="s">
        <v>2458</v>
      </c>
      <c r="U92" t="s">
        <v>1526</v>
      </c>
      <c r="V92" t="s">
        <v>527</v>
      </c>
      <c r="W92" t="s">
        <v>3</v>
      </c>
      <c r="X92" s="192">
        <v>54.4</v>
      </c>
      <c r="Y92" t="s">
        <v>2459</v>
      </c>
      <c r="Z92" t="s">
        <v>1266</v>
      </c>
      <c r="AA92">
        <v>37</v>
      </c>
      <c r="AB92">
        <v>37</v>
      </c>
      <c r="AC92">
        <v>3.5</v>
      </c>
      <c r="AD92">
        <v>10.3</v>
      </c>
      <c r="AE92">
        <v>2</v>
      </c>
      <c r="AF92">
        <v>6</v>
      </c>
      <c r="AG92">
        <v>6</v>
      </c>
      <c r="AH92">
        <v>5</v>
      </c>
      <c r="AJ92" s="46">
        <v>8500</v>
      </c>
      <c r="AL92">
        <v>3</v>
      </c>
      <c r="AO92" t="s">
        <v>2460</v>
      </c>
      <c r="AP92" t="s">
        <v>2461</v>
      </c>
      <c r="AQ92">
        <v>902696839</v>
      </c>
      <c r="AR92" t="s">
        <v>1995</v>
      </c>
      <c r="AU92" t="s">
        <v>1527</v>
      </c>
      <c r="AV92" t="s">
        <v>1528</v>
      </c>
      <c r="AX92" t="s">
        <v>2462</v>
      </c>
      <c r="AZ92" s="246" t="s">
        <v>988</v>
      </c>
      <c r="BA92" t="s">
        <v>494</v>
      </c>
      <c r="BB92" t="s">
        <v>1097</v>
      </c>
      <c r="BD92">
        <v>1.1000000000000001</v>
      </c>
      <c r="BE92">
        <v>1</v>
      </c>
    </row>
    <row r="93" spans="1:57" hidden="1" x14ac:dyDescent="0.25">
      <c r="A93" t="s">
        <v>2463</v>
      </c>
      <c r="B93">
        <v>100</v>
      </c>
      <c r="C93" t="s">
        <v>2468</v>
      </c>
      <c r="D93" t="s">
        <v>2464</v>
      </c>
      <c r="E93" t="s">
        <v>2465</v>
      </c>
      <c r="F93">
        <v>3</v>
      </c>
      <c r="G93" t="s">
        <v>1279</v>
      </c>
      <c r="H93" t="s">
        <v>2466</v>
      </c>
      <c r="I93" t="s">
        <v>1319</v>
      </c>
      <c r="J93" t="s">
        <v>1290</v>
      </c>
      <c r="K93">
        <v>985884878</v>
      </c>
      <c r="L93" t="s">
        <v>1280</v>
      </c>
      <c r="M93" t="s">
        <v>1276</v>
      </c>
      <c r="N93" t="s">
        <v>1266</v>
      </c>
      <c r="O93" s="243">
        <v>45298.54583333333</v>
      </c>
      <c r="Q93" t="s">
        <v>1676</v>
      </c>
      <c r="S93" t="s">
        <v>2467</v>
      </c>
      <c r="T93" s="17" t="s">
        <v>2468</v>
      </c>
      <c r="U93" t="s">
        <v>1526</v>
      </c>
      <c r="V93" t="s">
        <v>536</v>
      </c>
      <c r="W93" t="s">
        <v>13</v>
      </c>
      <c r="X93" s="192" t="s">
        <v>2469</v>
      </c>
      <c r="Y93" t="s">
        <v>1833</v>
      </c>
      <c r="Z93" t="s">
        <v>1266</v>
      </c>
      <c r="AA93">
        <v>7</v>
      </c>
      <c r="AB93">
        <v>10</v>
      </c>
      <c r="AC93">
        <v>3</v>
      </c>
      <c r="AD93">
        <v>3.5</v>
      </c>
      <c r="AF93">
        <v>3</v>
      </c>
      <c r="AG93">
        <v>2</v>
      </c>
      <c r="AH93">
        <v>2</v>
      </c>
      <c r="AJ93" s="46">
        <v>1600</v>
      </c>
      <c r="AM93">
        <v>100</v>
      </c>
      <c r="AO93" t="s">
        <v>2470</v>
      </c>
      <c r="AP93" t="s">
        <v>2471</v>
      </c>
      <c r="AQ93">
        <v>985884878</v>
      </c>
      <c r="AR93" t="s">
        <v>1290</v>
      </c>
      <c r="AU93" t="s">
        <v>1527</v>
      </c>
      <c r="AV93" t="s">
        <v>1528</v>
      </c>
      <c r="AX93" t="s">
        <v>2472</v>
      </c>
      <c r="AZ93" s="246" t="s">
        <v>988</v>
      </c>
      <c r="BA93" t="s">
        <v>488</v>
      </c>
      <c r="BB93" t="s">
        <v>1107</v>
      </c>
      <c r="BD93">
        <v>1.1000000000000001</v>
      </c>
      <c r="BE93">
        <v>1</v>
      </c>
    </row>
    <row r="94" spans="1:57" hidden="1" x14ac:dyDescent="0.25">
      <c r="A94" t="s">
        <v>2473</v>
      </c>
      <c r="B94">
        <v>101</v>
      </c>
      <c r="C94" t="s">
        <v>2479</v>
      </c>
      <c r="D94" t="s">
        <v>2474</v>
      </c>
      <c r="E94" t="s">
        <v>2475</v>
      </c>
      <c r="F94">
        <v>5</v>
      </c>
      <c r="G94" t="s">
        <v>1267</v>
      </c>
      <c r="H94" t="s">
        <v>2476</v>
      </c>
      <c r="I94" t="s">
        <v>44</v>
      </c>
      <c r="J94" t="s">
        <v>2477</v>
      </c>
      <c r="K94">
        <v>931464328</v>
      </c>
      <c r="L94">
        <v>0.03</v>
      </c>
      <c r="M94" t="s">
        <v>1276</v>
      </c>
      <c r="N94" t="s">
        <v>1266</v>
      </c>
      <c r="O94" s="243">
        <v>45298.561805555553</v>
      </c>
      <c r="Q94" t="s">
        <v>1676</v>
      </c>
      <c r="S94" t="s">
        <v>2478</v>
      </c>
      <c r="T94" s="17" t="s">
        <v>2479</v>
      </c>
      <c r="U94" t="s">
        <v>1526</v>
      </c>
      <c r="V94" t="s">
        <v>536</v>
      </c>
      <c r="W94" t="s">
        <v>1644</v>
      </c>
      <c r="X94" s="192">
        <v>139</v>
      </c>
      <c r="Y94" t="s">
        <v>2480</v>
      </c>
      <c r="Z94" t="s">
        <v>1266</v>
      </c>
      <c r="AA94">
        <v>72</v>
      </c>
      <c r="AB94">
        <v>67</v>
      </c>
      <c r="AC94">
        <v>4</v>
      </c>
      <c r="AD94">
        <v>18</v>
      </c>
      <c r="AE94">
        <v>16</v>
      </c>
      <c r="AF94">
        <v>5</v>
      </c>
      <c r="AG94"/>
      <c r="AH94"/>
      <c r="AJ94" s="46">
        <v>18990</v>
      </c>
      <c r="AL94">
        <v>3</v>
      </c>
      <c r="AO94" t="s">
        <v>2481</v>
      </c>
      <c r="AP94" t="s">
        <v>2482</v>
      </c>
      <c r="AQ94">
        <v>931464328</v>
      </c>
      <c r="AR94" t="s">
        <v>2477</v>
      </c>
      <c r="AS94">
        <v>10.792707679783399</v>
      </c>
      <c r="AT94">
        <v>106.645500808954</v>
      </c>
      <c r="AU94" t="s">
        <v>1527</v>
      </c>
      <c r="AV94" t="s">
        <v>2030</v>
      </c>
      <c r="AW94">
        <v>909978987</v>
      </c>
      <c r="AX94" t="s">
        <v>2483</v>
      </c>
      <c r="AZ94" s="246" t="s">
        <v>990</v>
      </c>
      <c r="BA94" t="s">
        <v>1981</v>
      </c>
      <c r="BB94" t="s">
        <v>1107</v>
      </c>
      <c r="BD94">
        <v>1.1000000000000001</v>
      </c>
    </row>
    <row r="95" spans="1:57" hidden="1" x14ac:dyDescent="0.25">
      <c r="A95" t="s">
        <v>2484</v>
      </c>
      <c r="B95">
        <v>102</v>
      </c>
      <c r="C95" t="s">
        <v>2489</v>
      </c>
      <c r="D95" t="s">
        <v>2485</v>
      </c>
      <c r="E95" t="s">
        <v>2486</v>
      </c>
      <c r="F95">
        <v>4</v>
      </c>
      <c r="G95" t="s">
        <v>1279</v>
      </c>
      <c r="H95" t="s">
        <v>1951</v>
      </c>
      <c r="I95" t="s">
        <v>46</v>
      </c>
      <c r="J95" t="s">
        <v>2487</v>
      </c>
      <c r="K95">
        <v>903373630</v>
      </c>
      <c r="L95">
        <v>0.03</v>
      </c>
      <c r="M95" t="s">
        <v>1276</v>
      </c>
      <c r="N95" t="s">
        <v>1266</v>
      </c>
      <c r="O95" s="243">
        <v>45298.722222222219</v>
      </c>
      <c r="Q95" t="s">
        <v>1676</v>
      </c>
      <c r="S95" t="s">
        <v>2488</v>
      </c>
      <c r="T95" s="17" t="s">
        <v>2489</v>
      </c>
      <c r="U95" t="s">
        <v>1526</v>
      </c>
      <c r="V95" t="s">
        <v>536</v>
      </c>
      <c r="W95" t="s">
        <v>10</v>
      </c>
      <c r="X95" s="192">
        <v>686.8</v>
      </c>
      <c r="Y95" t="s">
        <v>1066</v>
      </c>
      <c r="Z95" t="s">
        <v>1266</v>
      </c>
      <c r="AA95">
        <v>52</v>
      </c>
      <c r="AB95">
        <v>52</v>
      </c>
      <c r="AC95">
        <v>3</v>
      </c>
      <c r="AD95">
        <v>16</v>
      </c>
      <c r="AF95">
        <v>4</v>
      </c>
      <c r="AG95">
        <v>4</v>
      </c>
      <c r="AH95">
        <v>3</v>
      </c>
      <c r="AJ95" s="46">
        <v>9500</v>
      </c>
      <c r="AL95">
        <v>3</v>
      </c>
      <c r="AO95" t="s">
        <v>2490</v>
      </c>
      <c r="AP95" t="s">
        <v>2491</v>
      </c>
      <c r="AQ95">
        <v>903373630</v>
      </c>
      <c r="AR95" t="s">
        <v>2487</v>
      </c>
      <c r="AS95">
        <v>10.7874025363309</v>
      </c>
      <c r="AT95">
        <v>106.66373010724701</v>
      </c>
      <c r="AU95" t="s">
        <v>1527</v>
      </c>
      <c r="AV95" t="s">
        <v>1528</v>
      </c>
      <c r="AX95" t="s">
        <v>2492</v>
      </c>
      <c r="AZ95" s="246" t="s">
        <v>988</v>
      </c>
      <c r="BA95" t="s">
        <v>1058</v>
      </c>
      <c r="BB95" t="s">
        <v>1107</v>
      </c>
      <c r="BD95">
        <v>1.1000000000000001</v>
      </c>
      <c r="BE95">
        <v>1</v>
      </c>
    </row>
    <row r="96" spans="1:57" hidden="1" x14ac:dyDescent="0.25">
      <c r="A96" t="s">
        <v>2493</v>
      </c>
      <c r="B96">
        <v>103</v>
      </c>
      <c r="C96" t="s">
        <v>2498</v>
      </c>
      <c r="D96" t="s">
        <v>2494</v>
      </c>
      <c r="E96" t="s">
        <v>2495</v>
      </c>
      <c r="F96">
        <v>3</v>
      </c>
      <c r="G96" t="s">
        <v>1721</v>
      </c>
      <c r="H96" t="s">
        <v>2496</v>
      </c>
      <c r="I96" t="s">
        <v>1319</v>
      </c>
      <c r="J96" t="s">
        <v>1829</v>
      </c>
      <c r="K96">
        <v>938047586</v>
      </c>
      <c r="L96" t="s">
        <v>1280</v>
      </c>
      <c r="M96" t="s">
        <v>1276</v>
      </c>
      <c r="N96" t="s">
        <v>1266</v>
      </c>
      <c r="O96" s="243">
        <v>45298.730555555558</v>
      </c>
      <c r="Q96" t="s">
        <v>1676</v>
      </c>
      <c r="S96" t="s">
        <v>2497</v>
      </c>
      <c r="T96" s="17" t="s">
        <v>2498</v>
      </c>
      <c r="U96" t="s">
        <v>1526</v>
      </c>
      <c r="V96" t="s">
        <v>536</v>
      </c>
      <c r="W96" t="s">
        <v>13</v>
      </c>
      <c r="X96" s="192" t="s">
        <v>2499</v>
      </c>
      <c r="Y96" t="s">
        <v>1833</v>
      </c>
      <c r="Z96" t="s">
        <v>1266</v>
      </c>
      <c r="AA96">
        <v>7.9</v>
      </c>
      <c r="AB96">
        <v>10</v>
      </c>
      <c r="AC96">
        <v>3.5</v>
      </c>
      <c r="AD96">
        <v>2.5</v>
      </c>
      <c r="AF96">
        <v>3</v>
      </c>
      <c r="AG96">
        <v>2</v>
      </c>
      <c r="AH96">
        <v>2</v>
      </c>
      <c r="AJ96" s="46">
        <v>1200</v>
      </c>
      <c r="AM96">
        <v>100</v>
      </c>
      <c r="AO96" t="s">
        <v>2500</v>
      </c>
      <c r="AP96" t="s">
        <v>2501</v>
      </c>
      <c r="AQ96">
        <v>938047586</v>
      </c>
      <c r="AR96" t="s">
        <v>1829</v>
      </c>
      <c r="AU96" t="s">
        <v>1527</v>
      </c>
      <c r="AV96" t="s">
        <v>1528</v>
      </c>
      <c r="AX96" t="s">
        <v>2502</v>
      </c>
      <c r="AZ96" t="s">
        <v>1750</v>
      </c>
      <c r="BA96" t="s">
        <v>488</v>
      </c>
      <c r="BB96" t="s">
        <v>1107</v>
      </c>
      <c r="BD96">
        <v>1.1000000000000001</v>
      </c>
      <c r="BE96">
        <v>1</v>
      </c>
    </row>
    <row r="97" spans="1:57" hidden="1" x14ac:dyDescent="0.25">
      <c r="A97" t="s">
        <v>2430</v>
      </c>
      <c r="B97">
        <v>96</v>
      </c>
      <c r="C97" t="str">
        <f>T97</f>
        <v>TK-DC3CF8</v>
      </c>
      <c r="D97" t="s">
        <v>7045</v>
      </c>
      <c r="E97" t="s">
        <v>7046</v>
      </c>
      <c r="F97">
        <v>3</v>
      </c>
      <c r="G97" t="s">
        <v>1279</v>
      </c>
      <c r="H97" t="s">
        <v>3068</v>
      </c>
      <c r="I97" t="s">
        <v>40</v>
      </c>
      <c r="J97" t="s">
        <v>1290</v>
      </c>
      <c r="K97">
        <v>985884878</v>
      </c>
      <c r="L97" t="s">
        <v>1280</v>
      </c>
      <c r="M97" t="s">
        <v>1276</v>
      </c>
      <c r="N97" t="s">
        <v>1266</v>
      </c>
      <c r="O97" s="243">
        <v>45631.916666666664</v>
      </c>
      <c r="Q97" t="s">
        <v>1641</v>
      </c>
      <c r="S97" t="s">
        <v>7047</v>
      </c>
      <c r="T97" s="17" t="s">
        <v>7048</v>
      </c>
      <c r="U97" s="17" t="s">
        <v>1526</v>
      </c>
      <c r="V97" t="s">
        <v>534</v>
      </c>
      <c r="W97" t="s">
        <v>1582</v>
      </c>
      <c r="X97" s="192" t="s">
        <v>7049</v>
      </c>
      <c r="Y97" t="s">
        <v>1667</v>
      </c>
      <c r="Z97" t="s">
        <v>1277</v>
      </c>
      <c r="AA97">
        <v>34</v>
      </c>
      <c r="AB97">
        <v>34</v>
      </c>
      <c r="AC97">
        <v>6</v>
      </c>
      <c r="AD97">
        <v>6</v>
      </c>
      <c r="AF97">
        <v>2</v>
      </c>
      <c r="AG97">
        <v>2</v>
      </c>
      <c r="AH97">
        <v>2</v>
      </c>
      <c r="AJ97" s="46">
        <v>4300</v>
      </c>
      <c r="AL97">
        <v>3</v>
      </c>
      <c r="AO97" t="s">
        <v>3321</v>
      </c>
      <c r="AP97" t="s">
        <v>7043</v>
      </c>
      <c r="AQ97">
        <v>985884878</v>
      </c>
      <c r="AR97" t="s">
        <v>1290</v>
      </c>
      <c r="AU97" t="s">
        <v>1527</v>
      </c>
      <c r="AV97" t="s">
        <v>1528</v>
      </c>
      <c r="AX97" t="s">
        <v>4571</v>
      </c>
      <c r="AZ97" s="246" t="str">
        <f>Get_PhanLoaiNha(X97)</f>
        <v>NHA TRONG HEM</v>
      </c>
      <c r="BA97" t="str">
        <f>Get_PhanKhucNho(AJ97)</f>
        <v>NHO5</v>
      </c>
      <c r="BB97" t="str">
        <f>ConvertToUnSign(V97)</f>
        <v>Binh Thanh</v>
      </c>
      <c r="BD97">
        <v>1</v>
      </c>
      <c r="BE97">
        <v>1</v>
      </c>
    </row>
    <row r="98" spans="1:57" hidden="1" x14ac:dyDescent="0.25">
      <c r="A98" t="s">
        <v>2512</v>
      </c>
      <c r="B98">
        <v>105</v>
      </c>
      <c r="C98" t="s">
        <v>2515</v>
      </c>
      <c r="D98" t="s">
        <v>2513</v>
      </c>
      <c r="E98" t="s">
        <v>1330</v>
      </c>
      <c r="F98">
        <v>3</v>
      </c>
      <c r="G98" t="s">
        <v>1284</v>
      </c>
      <c r="H98" t="s">
        <v>1331</v>
      </c>
      <c r="I98" t="s">
        <v>1319</v>
      </c>
      <c r="J98" t="s">
        <v>1290</v>
      </c>
      <c r="K98">
        <v>985884878</v>
      </c>
      <c r="L98" t="s">
        <v>1280</v>
      </c>
      <c r="M98" t="s">
        <v>1276</v>
      </c>
      <c r="N98" t="s">
        <v>1266</v>
      </c>
      <c r="O98" s="243">
        <v>45298.884722222225</v>
      </c>
      <c r="Q98" t="s">
        <v>1641</v>
      </c>
      <c r="S98" t="s">
        <v>2514</v>
      </c>
      <c r="T98" s="17" t="s">
        <v>2515</v>
      </c>
      <c r="U98" t="s">
        <v>1526</v>
      </c>
      <c r="V98" t="s">
        <v>534</v>
      </c>
      <c r="W98" t="s">
        <v>1582</v>
      </c>
      <c r="X98" s="192">
        <v>27</v>
      </c>
      <c r="Y98" t="s">
        <v>1646</v>
      </c>
      <c r="Z98" t="s">
        <v>1266</v>
      </c>
      <c r="AA98">
        <v>11</v>
      </c>
      <c r="AB98">
        <v>11</v>
      </c>
      <c r="AC98">
        <v>3.3</v>
      </c>
      <c r="AD98">
        <v>5.5</v>
      </c>
      <c r="AF98">
        <v>3</v>
      </c>
      <c r="AG98">
        <v>2</v>
      </c>
      <c r="AH98">
        <v>2</v>
      </c>
      <c r="AJ98" s="46">
        <v>2700</v>
      </c>
      <c r="AM98">
        <v>100</v>
      </c>
      <c r="AO98" t="s">
        <v>1877</v>
      </c>
      <c r="AP98" t="s">
        <v>2516</v>
      </c>
      <c r="AQ98">
        <v>985884878</v>
      </c>
      <c r="AR98" t="s">
        <v>1290</v>
      </c>
      <c r="AU98" t="s">
        <v>1527</v>
      </c>
      <c r="AV98" t="s">
        <v>1528</v>
      </c>
      <c r="AX98" t="s">
        <v>2517</v>
      </c>
      <c r="AZ98" t="s">
        <v>1750</v>
      </c>
      <c r="BA98" t="s">
        <v>488</v>
      </c>
      <c r="BB98" t="s">
        <v>1090</v>
      </c>
      <c r="BD98">
        <v>2</v>
      </c>
      <c r="BE98">
        <v>0</v>
      </c>
    </row>
    <row r="99" spans="1:57" hidden="1" x14ac:dyDescent="0.25">
      <c r="A99" t="s">
        <v>2518</v>
      </c>
      <c r="B99">
        <v>106</v>
      </c>
      <c r="C99" t="s">
        <v>2524</v>
      </c>
      <c r="D99" t="s">
        <v>2519</v>
      </c>
      <c r="E99" t="s">
        <v>2520</v>
      </c>
      <c r="F99">
        <v>2</v>
      </c>
      <c r="G99" t="s">
        <v>2521</v>
      </c>
      <c r="H99" t="s">
        <v>2522</v>
      </c>
      <c r="I99" t="s">
        <v>38</v>
      </c>
      <c r="J99" t="s">
        <v>1300</v>
      </c>
      <c r="K99">
        <v>836076879</v>
      </c>
      <c r="L99">
        <v>0.03</v>
      </c>
      <c r="M99" t="s">
        <v>1276</v>
      </c>
      <c r="N99" t="s">
        <v>1266</v>
      </c>
      <c r="O99" s="243">
        <v>45298.897916666669</v>
      </c>
      <c r="Q99" t="s">
        <v>1805</v>
      </c>
      <c r="S99" t="s">
        <v>2523</v>
      </c>
      <c r="T99" s="17" t="s">
        <v>2524</v>
      </c>
      <c r="U99" t="s">
        <v>1526</v>
      </c>
      <c r="V99" t="s">
        <v>528</v>
      </c>
      <c r="W99" t="s">
        <v>1644</v>
      </c>
      <c r="X99" s="192" t="s">
        <v>2525</v>
      </c>
      <c r="Y99" t="s">
        <v>2141</v>
      </c>
      <c r="Z99" t="s">
        <v>1266</v>
      </c>
      <c r="AA99">
        <v>55</v>
      </c>
      <c r="AB99">
        <v>68</v>
      </c>
      <c r="AC99">
        <v>3.7</v>
      </c>
      <c r="AD99">
        <v>18</v>
      </c>
      <c r="AE99">
        <v>2</v>
      </c>
      <c r="AF99">
        <v>2</v>
      </c>
      <c r="AG99">
        <v>3</v>
      </c>
      <c r="AH99">
        <v>2</v>
      </c>
      <c r="AJ99" s="46">
        <v>6200</v>
      </c>
      <c r="AL99">
        <v>3</v>
      </c>
      <c r="AO99" t="s">
        <v>2526</v>
      </c>
      <c r="AP99" t="s">
        <v>2527</v>
      </c>
      <c r="AQ99">
        <v>836076879</v>
      </c>
      <c r="AR99" t="s">
        <v>1300</v>
      </c>
      <c r="AU99" t="s">
        <v>1527</v>
      </c>
      <c r="AV99" t="s">
        <v>1528</v>
      </c>
      <c r="AX99" t="s">
        <v>2408</v>
      </c>
      <c r="AZ99" s="246" t="s">
        <v>988</v>
      </c>
      <c r="BA99" t="s">
        <v>492</v>
      </c>
      <c r="BB99" t="s">
        <v>1163</v>
      </c>
      <c r="BD99">
        <v>1.1000000000000001</v>
      </c>
      <c r="BE99">
        <v>0</v>
      </c>
    </row>
    <row r="100" spans="1:57" hidden="1" x14ac:dyDescent="0.25">
      <c r="A100" t="s">
        <v>2528</v>
      </c>
      <c r="B100">
        <v>107</v>
      </c>
      <c r="C100" t="s">
        <v>2533</v>
      </c>
      <c r="D100" t="s">
        <v>2529</v>
      </c>
      <c r="E100" t="s">
        <v>2530</v>
      </c>
      <c r="F100">
        <v>2</v>
      </c>
      <c r="G100" t="s">
        <v>2531</v>
      </c>
      <c r="H100" t="s">
        <v>2231</v>
      </c>
      <c r="I100" t="s">
        <v>46</v>
      </c>
      <c r="J100" t="s">
        <v>1640</v>
      </c>
      <c r="K100">
        <v>909400470</v>
      </c>
      <c r="L100">
        <v>0.03</v>
      </c>
      <c r="M100" t="s">
        <v>1276</v>
      </c>
      <c r="N100" t="s">
        <v>1266</v>
      </c>
      <c r="O100" s="243">
        <v>45329.495833333334</v>
      </c>
      <c r="Q100" t="s">
        <v>1641</v>
      </c>
      <c r="S100" t="s">
        <v>2532</v>
      </c>
      <c r="T100" s="17" t="s">
        <v>2533</v>
      </c>
      <c r="U100" t="s">
        <v>1526</v>
      </c>
      <c r="V100" t="s">
        <v>534</v>
      </c>
      <c r="W100" t="s">
        <v>2534</v>
      </c>
      <c r="X100" s="192">
        <v>818.48</v>
      </c>
      <c r="Y100" t="s">
        <v>2065</v>
      </c>
      <c r="Z100" t="s">
        <v>1266</v>
      </c>
      <c r="AA100">
        <v>53.5</v>
      </c>
      <c r="AB100">
        <v>53.5</v>
      </c>
      <c r="AC100">
        <v>10.8</v>
      </c>
      <c r="AD100">
        <v>5.3</v>
      </c>
      <c r="AF100">
        <v>2</v>
      </c>
      <c r="AG100"/>
      <c r="AH100"/>
      <c r="AJ100" s="46">
        <v>12000</v>
      </c>
      <c r="AL100">
        <v>3</v>
      </c>
      <c r="AO100" t="s">
        <v>2535</v>
      </c>
      <c r="AP100" t="s">
        <v>2536</v>
      </c>
      <c r="AQ100">
        <v>909400470</v>
      </c>
      <c r="AR100" t="s">
        <v>1640</v>
      </c>
      <c r="AU100" t="s">
        <v>1527</v>
      </c>
      <c r="AV100" t="s">
        <v>1528</v>
      </c>
      <c r="AX100" t="s">
        <v>2537</v>
      </c>
      <c r="AZ100" s="246" t="s">
        <v>988</v>
      </c>
      <c r="BA100" t="s">
        <v>1061</v>
      </c>
      <c r="BB100" t="s">
        <v>1090</v>
      </c>
      <c r="BD100">
        <v>1.1000000000000001</v>
      </c>
    </row>
    <row r="101" spans="1:57" hidden="1" x14ac:dyDescent="0.25">
      <c r="A101" t="s">
        <v>2538</v>
      </c>
      <c r="B101">
        <v>108</v>
      </c>
      <c r="C101" t="s">
        <v>2543</v>
      </c>
      <c r="D101" t="s">
        <v>2539</v>
      </c>
      <c r="E101" t="s">
        <v>1307</v>
      </c>
      <c r="F101">
        <v>4</v>
      </c>
      <c r="G101" t="s">
        <v>1279</v>
      </c>
      <c r="H101" t="s">
        <v>2540</v>
      </c>
      <c r="I101" t="s">
        <v>46</v>
      </c>
      <c r="J101" t="s">
        <v>2541</v>
      </c>
      <c r="K101">
        <v>936420206</v>
      </c>
      <c r="L101">
        <v>0.03</v>
      </c>
      <c r="M101" t="s">
        <v>1276</v>
      </c>
      <c r="N101" t="s">
        <v>1266</v>
      </c>
      <c r="O101" s="243">
        <v>45329.553472222222</v>
      </c>
      <c r="Q101" t="s">
        <v>1653</v>
      </c>
      <c r="S101" t="s">
        <v>2542</v>
      </c>
      <c r="T101" s="17" t="s">
        <v>2543</v>
      </c>
      <c r="U101" t="s">
        <v>1526</v>
      </c>
      <c r="V101" t="s">
        <v>527</v>
      </c>
      <c r="W101" t="s">
        <v>5</v>
      </c>
      <c r="X101" s="192" t="s">
        <v>2544</v>
      </c>
      <c r="Y101" t="s">
        <v>1967</v>
      </c>
      <c r="Z101" t="s">
        <v>1266</v>
      </c>
      <c r="AA101">
        <v>57</v>
      </c>
      <c r="AB101">
        <v>57</v>
      </c>
      <c r="AC101">
        <v>3</v>
      </c>
      <c r="AD101">
        <v>19.5</v>
      </c>
      <c r="AE101">
        <v>6</v>
      </c>
      <c r="AF101">
        <v>4</v>
      </c>
      <c r="AG101">
        <v>7</v>
      </c>
      <c r="AH101">
        <v>7</v>
      </c>
      <c r="AJ101" s="46">
        <v>12800</v>
      </c>
      <c r="AL101">
        <v>3</v>
      </c>
      <c r="AO101" t="s">
        <v>2545</v>
      </c>
      <c r="AP101" t="s">
        <v>2546</v>
      </c>
      <c r="AQ101">
        <v>936420206</v>
      </c>
      <c r="AR101" t="s">
        <v>2541</v>
      </c>
      <c r="AU101" t="s">
        <v>1527</v>
      </c>
      <c r="AV101" t="s">
        <v>1528</v>
      </c>
      <c r="AX101" t="s">
        <v>2547</v>
      </c>
      <c r="AZ101" s="246" t="s">
        <v>988</v>
      </c>
      <c r="BA101" t="s">
        <v>1061</v>
      </c>
      <c r="BB101" t="s">
        <v>1097</v>
      </c>
      <c r="BD101">
        <v>1.1000000000000001</v>
      </c>
    </row>
    <row r="102" spans="1:57" hidden="1" x14ac:dyDescent="0.25">
      <c r="A102" t="s">
        <v>2548</v>
      </c>
      <c r="B102">
        <v>109</v>
      </c>
      <c r="C102" t="s">
        <v>2552</v>
      </c>
      <c r="D102" t="s">
        <v>2549</v>
      </c>
      <c r="E102" t="s">
        <v>1827</v>
      </c>
      <c r="F102">
        <v>4</v>
      </c>
      <c r="G102" t="s">
        <v>2412</v>
      </c>
      <c r="H102" t="s">
        <v>1994</v>
      </c>
      <c r="I102" t="s">
        <v>38</v>
      </c>
      <c r="J102" t="s">
        <v>1549</v>
      </c>
      <c r="K102">
        <v>931211115</v>
      </c>
      <c r="L102">
        <v>0.03</v>
      </c>
      <c r="M102" t="s">
        <v>1276</v>
      </c>
      <c r="N102" t="s">
        <v>1266</v>
      </c>
      <c r="O102" s="243" t="s">
        <v>2550</v>
      </c>
      <c r="Q102" t="s">
        <v>1525</v>
      </c>
      <c r="S102" t="s">
        <v>2551</v>
      </c>
      <c r="T102" s="17" t="s">
        <v>2552</v>
      </c>
      <c r="U102" s="17" t="s">
        <v>1526</v>
      </c>
      <c r="V102" t="s">
        <v>535</v>
      </c>
      <c r="W102" t="s">
        <v>10</v>
      </c>
      <c r="X102" s="192">
        <v>250.48</v>
      </c>
      <c r="Y102" t="s">
        <v>1957</v>
      </c>
      <c r="Z102" t="s">
        <v>1266</v>
      </c>
      <c r="AA102">
        <v>40</v>
      </c>
      <c r="AB102">
        <v>40</v>
      </c>
      <c r="AC102">
        <v>3.1</v>
      </c>
      <c r="AD102">
        <v>13.5</v>
      </c>
      <c r="AF102">
        <v>4</v>
      </c>
      <c r="AG102"/>
      <c r="AH102"/>
      <c r="AJ102" s="46">
        <v>6500</v>
      </c>
      <c r="AL102">
        <v>3</v>
      </c>
      <c r="AO102" t="s">
        <v>2553</v>
      </c>
      <c r="AP102" t="s">
        <v>2554</v>
      </c>
      <c r="AQ102">
        <v>931211115</v>
      </c>
      <c r="AR102" t="s">
        <v>2254</v>
      </c>
      <c r="AU102" t="s">
        <v>1527</v>
      </c>
      <c r="AV102" t="s">
        <v>1528</v>
      </c>
      <c r="AX102" t="s">
        <v>2555</v>
      </c>
      <c r="AZ102" s="246" t="s">
        <v>988</v>
      </c>
      <c r="BA102" t="s">
        <v>492</v>
      </c>
      <c r="BB102" t="s">
        <v>1095</v>
      </c>
      <c r="BD102">
        <v>1</v>
      </c>
      <c r="BE102">
        <v>1</v>
      </c>
    </row>
    <row r="103" spans="1:57" hidden="1" x14ac:dyDescent="0.25">
      <c r="A103" t="s">
        <v>2556</v>
      </c>
      <c r="B103">
        <v>110</v>
      </c>
      <c r="C103" t="s">
        <v>2561</v>
      </c>
      <c r="D103" t="s">
        <v>2557</v>
      </c>
      <c r="E103" t="s">
        <v>2558</v>
      </c>
      <c r="F103">
        <v>5</v>
      </c>
      <c r="G103" t="s">
        <v>1299</v>
      </c>
      <c r="H103" t="s">
        <v>2540</v>
      </c>
      <c r="I103" t="s">
        <v>46</v>
      </c>
      <c r="J103" t="s">
        <v>1995</v>
      </c>
      <c r="K103">
        <v>902696839</v>
      </c>
      <c r="L103">
        <v>0.03</v>
      </c>
      <c r="M103" t="s">
        <v>1276</v>
      </c>
      <c r="N103" t="s">
        <v>1266</v>
      </c>
      <c r="O103" s="243" t="s">
        <v>2559</v>
      </c>
      <c r="Q103" t="s">
        <v>1641</v>
      </c>
      <c r="S103" t="s">
        <v>2560</v>
      </c>
      <c r="T103" s="17" t="s">
        <v>2561</v>
      </c>
      <c r="U103" t="s">
        <v>1526</v>
      </c>
      <c r="V103" t="s">
        <v>534</v>
      </c>
      <c r="W103" t="s">
        <v>2562</v>
      </c>
      <c r="X103" s="192">
        <v>36</v>
      </c>
      <c r="Y103" t="s">
        <v>2563</v>
      </c>
      <c r="Z103" t="s">
        <v>1266</v>
      </c>
      <c r="AA103">
        <v>87.4</v>
      </c>
      <c r="AB103">
        <v>87.4</v>
      </c>
      <c r="AC103">
        <v>4.0999999999999996</v>
      </c>
      <c r="AD103">
        <v>22</v>
      </c>
      <c r="AF103">
        <v>5</v>
      </c>
      <c r="AG103">
        <v>4</v>
      </c>
      <c r="AH103">
        <v>5</v>
      </c>
      <c r="AJ103" s="46">
        <v>12800</v>
      </c>
      <c r="AL103">
        <v>3</v>
      </c>
      <c r="AO103" t="s">
        <v>2564</v>
      </c>
      <c r="AP103" t="s">
        <v>2565</v>
      </c>
      <c r="AQ103">
        <v>902696839</v>
      </c>
      <c r="AR103" t="s">
        <v>1995</v>
      </c>
      <c r="AU103" t="s">
        <v>1527</v>
      </c>
      <c r="AV103" t="s">
        <v>1528</v>
      </c>
      <c r="AX103" t="s">
        <v>2566</v>
      </c>
      <c r="AZ103" s="246" t="s">
        <v>990</v>
      </c>
      <c r="BA103" t="s">
        <v>1061</v>
      </c>
      <c r="BB103" t="s">
        <v>1090</v>
      </c>
      <c r="BD103">
        <v>1.1000000000000001</v>
      </c>
    </row>
    <row r="104" spans="1:57" hidden="1" x14ac:dyDescent="0.25">
      <c r="A104" t="s">
        <v>10552</v>
      </c>
      <c r="B104">
        <v>1060</v>
      </c>
      <c r="C104" t="str">
        <f>T104</f>
        <v>TK-2C7B76</v>
      </c>
      <c r="D104" t="s">
        <v>10673</v>
      </c>
      <c r="E104" t="s">
        <v>3426</v>
      </c>
      <c r="F104">
        <v>2</v>
      </c>
      <c r="G104" t="s">
        <v>2412</v>
      </c>
      <c r="H104" t="s">
        <v>1275</v>
      </c>
      <c r="I104" t="s">
        <v>40</v>
      </c>
      <c r="J104" t="s">
        <v>8247</v>
      </c>
      <c r="K104">
        <v>962314009</v>
      </c>
      <c r="L104">
        <v>0.03</v>
      </c>
      <c r="M104" t="s">
        <v>1281</v>
      </c>
      <c r="N104" t="s">
        <v>1266</v>
      </c>
      <c r="O104" s="243" t="s">
        <v>10674</v>
      </c>
      <c r="Q104" t="s">
        <v>1641</v>
      </c>
      <c r="S104" t="s">
        <v>10675</v>
      </c>
      <c r="T104" s="17" t="s">
        <v>10676</v>
      </c>
      <c r="U104" t="s">
        <v>1526</v>
      </c>
      <c r="V104" t="s">
        <v>534</v>
      </c>
      <c r="W104" t="s">
        <v>2064</v>
      </c>
      <c r="X104" s="192">
        <v>92.8</v>
      </c>
      <c r="Y104" t="s">
        <v>2065</v>
      </c>
      <c r="Z104" t="s">
        <v>1266</v>
      </c>
      <c r="AA104">
        <v>23</v>
      </c>
      <c r="AB104">
        <v>23</v>
      </c>
      <c r="AC104">
        <v>3.1</v>
      </c>
      <c r="AD104">
        <v>7</v>
      </c>
      <c r="AE104">
        <v>5</v>
      </c>
      <c r="AF104">
        <v>2</v>
      </c>
      <c r="AG104">
        <v>1</v>
      </c>
      <c r="AH104">
        <v>2</v>
      </c>
      <c r="AJ104" s="46">
        <v>3900</v>
      </c>
      <c r="AL104">
        <v>3</v>
      </c>
      <c r="AO104" t="s">
        <v>5099</v>
      </c>
      <c r="AP104" t="s">
        <v>10677</v>
      </c>
      <c r="AQ104">
        <v>962314009</v>
      </c>
      <c r="AR104" t="s">
        <v>8247</v>
      </c>
      <c r="AS104">
        <v>10.8063920012611</v>
      </c>
      <c r="AT104">
        <v>106.713161207735</v>
      </c>
      <c r="AU104" t="s">
        <v>1527</v>
      </c>
      <c r="AV104" t="s">
        <v>1748</v>
      </c>
      <c r="AX104" t="s">
        <v>3115</v>
      </c>
      <c r="AZ104" s="246" t="str">
        <f>Get_PhanLoaiNha(X104)</f>
        <v>NHA TRONG HEM</v>
      </c>
      <c r="BA104" t="str">
        <f>Get_PhanKhucNho(AJ104)</f>
        <v>NHO4</v>
      </c>
      <c r="BB104" t="str">
        <f>ConvertToUnSign(V104)</f>
        <v>Binh Thanh</v>
      </c>
      <c r="BD104">
        <v>1</v>
      </c>
      <c r="BE104">
        <v>0</v>
      </c>
    </row>
    <row r="105" spans="1:57" hidden="1" x14ac:dyDescent="0.25">
      <c r="A105" t="s">
        <v>2576</v>
      </c>
      <c r="B105">
        <v>112</v>
      </c>
      <c r="C105" t="s">
        <v>2581</v>
      </c>
      <c r="D105" t="s">
        <v>2577</v>
      </c>
      <c r="E105" t="s">
        <v>2578</v>
      </c>
      <c r="F105">
        <v>4</v>
      </c>
      <c r="G105" t="s">
        <v>1306</v>
      </c>
      <c r="H105" t="s">
        <v>1301</v>
      </c>
      <c r="I105" t="s">
        <v>40</v>
      </c>
      <c r="J105" t="s">
        <v>1995</v>
      </c>
      <c r="K105">
        <v>902696839</v>
      </c>
      <c r="L105">
        <v>0.03</v>
      </c>
      <c r="M105" t="s">
        <v>1276</v>
      </c>
      <c r="N105" t="s">
        <v>1266</v>
      </c>
      <c r="O105" s="243" t="s">
        <v>2579</v>
      </c>
      <c r="Q105" t="s">
        <v>1805</v>
      </c>
      <c r="S105" t="s">
        <v>2580</v>
      </c>
      <c r="T105" s="17" t="s">
        <v>2581</v>
      </c>
      <c r="U105" t="s">
        <v>1526</v>
      </c>
      <c r="V105" t="s">
        <v>528</v>
      </c>
      <c r="W105" t="s">
        <v>1582</v>
      </c>
      <c r="X105" s="192">
        <v>164.22</v>
      </c>
      <c r="Y105" t="s">
        <v>2582</v>
      </c>
      <c r="Z105" t="s">
        <v>1266</v>
      </c>
      <c r="AA105">
        <v>27.1</v>
      </c>
      <c r="AB105">
        <v>27.1</v>
      </c>
      <c r="AC105">
        <v>4.4000000000000004</v>
      </c>
      <c r="AD105">
        <v>6.5</v>
      </c>
      <c r="AF105">
        <v>4</v>
      </c>
      <c r="AG105">
        <v>2</v>
      </c>
      <c r="AH105">
        <v>3</v>
      </c>
      <c r="AJ105" s="46">
        <v>4600</v>
      </c>
      <c r="AL105">
        <v>3</v>
      </c>
      <c r="AO105" t="s">
        <v>2583</v>
      </c>
      <c r="AP105" t="s">
        <v>2584</v>
      </c>
      <c r="AQ105">
        <v>902696839</v>
      </c>
      <c r="AR105" t="s">
        <v>1995</v>
      </c>
      <c r="AU105" t="s">
        <v>1527</v>
      </c>
      <c r="AV105" t="s">
        <v>1528</v>
      </c>
      <c r="AX105" t="s">
        <v>2338</v>
      </c>
      <c r="AZ105" s="246" t="s">
        <v>988</v>
      </c>
      <c r="BA105" t="s">
        <v>490</v>
      </c>
      <c r="BB105" t="s">
        <v>1163</v>
      </c>
      <c r="BD105">
        <v>2</v>
      </c>
      <c r="BE105">
        <v>0</v>
      </c>
    </row>
    <row r="106" spans="1:57" hidden="1" x14ac:dyDescent="0.25">
      <c r="A106" t="s">
        <v>2585</v>
      </c>
      <c r="B106">
        <v>113</v>
      </c>
      <c r="C106" t="s">
        <v>2591</v>
      </c>
      <c r="D106" t="s">
        <v>2586</v>
      </c>
      <c r="E106" t="s">
        <v>2587</v>
      </c>
      <c r="F106">
        <v>1</v>
      </c>
      <c r="G106" t="s">
        <v>1267</v>
      </c>
      <c r="H106" t="s">
        <v>2588</v>
      </c>
      <c r="I106" t="s">
        <v>40</v>
      </c>
      <c r="J106" t="s">
        <v>1829</v>
      </c>
      <c r="K106">
        <v>938047586</v>
      </c>
      <c r="L106">
        <v>0.03</v>
      </c>
      <c r="M106" t="s">
        <v>1281</v>
      </c>
      <c r="N106" t="s">
        <v>1266</v>
      </c>
      <c r="O106" s="243" t="s">
        <v>2589</v>
      </c>
      <c r="Q106" t="s">
        <v>1676</v>
      </c>
      <c r="S106" t="s">
        <v>2590</v>
      </c>
      <c r="T106" s="17" t="s">
        <v>2591</v>
      </c>
      <c r="U106" t="s">
        <v>1526</v>
      </c>
      <c r="V106" t="s">
        <v>536</v>
      </c>
      <c r="W106" t="s">
        <v>11</v>
      </c>
      <c r="X106" s="192">
        <v>817.13</v>
      </c>
      <c r="Y106" t="s">
        <v>1844</v>
      </c>
      <c r="Z106" t="s">
        <v>1266</v>
      </c>
      <c r="AA106">
        <v>49.9</v>
      </c>
      <c r="AB106">
        <v>50</v>
      </c>
      <c r="AC106">
        <v>4</v>
      </c>
      <c r="AD106">
        <v>12.5</v>
      </c>
      <c r="AE106">
        <v>4</v>
      </c>
      <c r="AF106">
        <v>1</v>
      </c>
      <c r="AG106">
        <v>2</v>
      </c>
      <c r="AH106">
        <v>1</v>
      </c>
      <c r="AJ106" s="46">
        <v>5300</v>
      </c>
      <c r="AL106">
        <v>3</v>
      </c>
      <c r="AO106" t="s">
        <v>2592</v>
      </c>
      <c r="AP106" t="s">
        <v>2593</v>
      </c>
      <c r="AQ106">
        <v>938047586</v>
      </c>
      <c r="AR106" t="s">
        <v>1829</v>
      </c>
      <c r="AU106" t="s">
        <v>1527</v>
      </c>
      <c r="AV106" t="s">
        <v>1528</v>
      </c>
      <c r="AX106" t="s">
        <v>2594</v>
      </c>
      <c r="AZ106" s="246" t="s">
        <v>988</v>
      </c>
      <c r="BA106" t="s">
        <v>491</v>
      </c>
      <c r="BB106" t="s">
        <v>1107</v>
      </c>
      <c r="BD106">
        <v>2</v>
      </c>
    </row>
    <row r="107" spans="1:57" hidden="1" x14ac:dyDescent="0.25">
      <c r="A107" t="s">
        <v>11033</v>
      </c>
      <c r="B107">
        <v>1122</v>
      </c>
      <c r="C107" t="str">
        <f>T107</f>
        <v>TK-5AAE8C</v>
      </c>
      <c r="D107" t="s">
        <v>11161</v>
      </c>
      <c r="E107" t="s">
        <v>11162</v>
      </c>
      <c r="F107">
        <v>2</v>
      </c>
      <c r="G107" t="s">
        <v>4089</v>
      </c>
      <c r="H107" t="s">
        <v>1275</v>
      </c>
      <c r="I107" t="s">
        <v>40</v>
      </c>
      <c r="J107" t="s">
        <v>8247</v>
      </c>
      <c r="K107">
        <v>962314009</v>
      </c>
      <c r="L107">
        <v>0.03</v>
      </c>
      <c r="M107" t="s">
        <v>1276</v>
      </c>
      <c r="N107" t="s">
        <v>1266</v>
      </c>
      <c r="O107" s="243">
        <v>45599.618750000001</v>
      </c>
      <c r="Q107" t="s">
        <v>1641</v>
      </c>
      <c r="S107" t="s">
        <v>11163</v>
      </c>
      <c r="T107" s="17" t="s">
        <v>11164</v>
      </c>
      <c r="U107" s="17" t="s">
        <v>1526</v>
      </c>
      <c r="V107" t="s">
        <v>534</v>
      </c>
      <c r="W107" t="s">
        <v>2064</v>
      </c>
      <c r="X107" s="192">
        <v>66.185000000000002</v>
      </c>
      <c r="Y107" t="s">
        <v>2065</v>
      </c>
      <c r="Z107" t="s">
        <v>1266</v>
      </c>
      <c r="AA107">
        <v>24.6</v>
      </c>
      <c r="AB107">
        <v>24.6</v>
      </c>
      <c r="AC107">
        <v>5.0999999999999996</v>
      </c>
      <c r="AD107">
        <v>4.7</v>
      </c>
      <c r="AE107">
        <v>3.5</v>
      </c>
      <c r="AF107">
        <v>2</v>
      </c>
      <c r="AG107">
        <v>2</v>
      </c>
      <c r="AH107">
        <v>2</v>
      </c>
      <c r="AJ107" s="46">
        <v>3900</v>
      </c>
      <c r="AL107">
        <v>3</v>
      </c>
      <c r="AO107" t="s">
        <v>8685</v>
      </c>
      <c r="AP107" t="s">
        <v>11165</v>
      </c>
      <c r="AQ107">
        <v>962314009</v>
      </c>
      <c r="AR107" t="s">
        <v>8247</v>
      </c>
      <c r="AS107">
        <v>10.7929102271719</v>
      </c>
      <c r="AT107">
        <v>106.708910912275</v>
      </c>
      <c r="AU107" t="s">
        <v>1527</v>
      </c>
      <c r="AV107" t="s">
        <v>1748</v>
      </c>
      <c r="AX107" t="s">
        <v>11166</v>
      </c>
      <c r="AZ107" s="246" t="str">
        <f>Get_PhanLoaiNha(X107)</f>
        <v>NHA TRONG HEM</v>
      </c>
      <c r="BA107" t="str">
        <f>Get_PhanKhucNho(AJ107)</f>
        <v>NHO4</v>
      </c>
      <c r="BB107" t="str">
        <f>ConvertToUnSign(V107)</f>
        <v>Binh Thanh</v>
      </c>
      <c r="BD107">
        <v>1</v>
      </c>
      <c r="BE107">
        <v>1</v>
      </c>
    </row>
    <row r="108" spans="1:57" hidden="1" x14ac:dyDescent="0.25">
      <c r="A108" t="s">
        <v>2603</v>
      </c>
      <c r="B108">
        <v>115</v>
      </c>
      <c r="C108" t="s">
        <v>2609</v>
      </c>
      <c r="D108" t="s">
        <v>2604</v>
      </c>
      <c r="E108" t="s">
        <v>2605</v>
      </c>
      <c r="F108">
        <v>4</v>
      </c>
      <c r="G108" t="s">
        <v>2249</v>
      </c>
      <c r="H108" t="s">
        <v>1332</v>
      </c>
      <c r="I108" t="s">
        <v>40</v>
      </c>
      <c r="J108" t="s">
        <v>2606</v>
      </c>
      <c r="K108">
        <v>907840540</v>
      </c>
      <c r="L108">
        <v>0.03</v>
      </c>
      <c r="M108" t="s">
        <v>1276</v>
      </c>
      <c r="N108" t="s">
        <v>1266</v>
      </c>
      <c r="O108" s="243" t="s">
        <v>2607</v>
      </c>
      <c r="Q108" t="s">
        <v>1653</v>
      </c>
      <c r="S108" t="s">
        <v>2608</v>
      </c>
      <c r="T108" s="17" t="s">
        <v>2609</v>
      </c>
      <c r="U108" t="s">
        <v>1526</v>
      </c>
      <c r="V108" t="s">
        <v>527</v>
      </c>
      <c r="W108" t="s">
        <v>10</v>
      </c>
      <c r="X108" s="192">
        <v>450.24</v>
      </c>
      <c r="Y108" t="s">
        <v>2610</v>
      </c>
      <c r="Z108" t="s">
        <v>1266</v>
      </c>
      <c r="AA108">
        <v>17</v>
      </c>
      <c r="AB108">
        <v>17</v>
      </c>
      <c r="AC108">
        <v>2.7</v>
      </c>
      <c r="AD108">
        <v>6.3</v>
      </c>
      <c r="AF108">
        <v>4</v>
      </c>
      <c r="AG108"/>
      <c r="AH108"/>
      <c r="AJ108" s="46">
        <v>3950</v>
      </c>
      <c r="AL108">
        <v>3</v>
      </c>
      <c r="AO108" t="s">
        <v>2611</v>
      </c>
      <c r="AP108" t="s">
        <v>2612</v>
      </c>
      <c r="AQ108">
        <v>907840540</v>
      </c>
      <c r="AR108" t="s">
        <v>2613</v>
      </c>
      <c r="AU108" t="s">
        <v>1527</v>
      </c>
      <c r="AV108" t="s">
        <v>1528</v>
      </c>
      <c r="AX108" t="s">
        <v>2614</v>
      </c>
      <c r="AZ108" s="246" t="s">
        <v>988</v>
      </c>
      <c r="BA108" t="s">
        <v>489</v>
      </c>
      <c r="BB108" t="s">
        <v>1097</v>
      </c>
      <c r="BD108">
        <v>1.1000000000000001</v>
      </c>
      <c r="BE108">
        <v>1</v>
      </c>
    </row>
    <row r="109" spans="1:57" hidden="1" x14ac:dyDescent="0.25">
      <c r="A109" t="s">
        <v>2615</v>
      </c>
      <c r="B109">
        <v>116</v>
      </c>
      <c r="C109" t="s">
        <v>2619</v>
      </c>
      <c r="D109" t="s">
        <v>2616</v>
      </c>
      <c r="E109" t="s">
        <v>1903</v>
      </c>
      <c r="F109">
        <v>5</v>
      </c>
      <c r="G109" t="s">
        <v>1279</v>
      </c>
      <c r="H109" t="s">
        <v>2302</v>
      </c>
      <c r="I109" t="s">
        <v>44</v>
      </c>
      <c r="J109" t="s">
        <v>2303</v>
      </c>
      <c r="K109">
        <v>938061929</v>
      </c>
      <c r="L109">
        <v>0.03</v>
      </c>
      <c r="M109" t="s">
        <v>1276</v>
      </c>
      <c r="N109" t="s">
        <v>1266</v>
      </c>
      <c r="O109" s="243" t="s">
        <v>2617</v>
      </c>
      <c r="Q109" t="s">
        <v>1805</v>
      </c>
      <c r="S109" t="s">
        <v>2618</v>
      </c>
      <c r="T109" s="17" t="s">
        <v>2619</v>
      </c>
      <c r="U109" t="s">
        <v>1526</v>
      </c>
      <c r="V109" t="s">
        <v>528</v>
      </c>
      <c r="W109" t="s">
        <v>9</v>
      </c>
      <c r="X109" s="192">
        <v>156</v>
      </c>
      <c r="Y109" t="s">
        <v>2620</v>
      </c>
      <c r="Z109" t="s">
        <v>1266</v>
      </c>
      <c r="AA109">
        <v>26</v>
      </c>
      <c r="AB109">
        <v>30</v>
      </c>
      <c r="AC109">
        <v>3</v>
      </c>
      <c r="AD109">
        <v>10</v>
      </c>
      <c r="AF109">
        <v>5</v>
      </c>
      <c r="AG109">
        <v>4</v>
      </c>
      <c r="AH109">
        <v>5</v>
      </c>
      <c r="AJ109" s="46">
        <v>15200</v>
      </c>
      <c r="AL109">
        <v>3</v>
      </c>
      <c r="AO109" t="s">
        <v>2621</v>
      </c>
      <c r="AP109" t="s">
        <v>2622</v>
      </c>
      <c r="AQ109">
        <v>938061929</v>
      </c>
      <c r="AR109" t="s">
        <v>2303</v>
      </c>
      <c r="AU109" t="s">
        <v>1527</v>
      </c>
      <c r="AV109" t="s">
        <v>1528</v>
      </c>
      <c r="AX109" t="s">
        <v>2623</v>
      </c>
      <c r="AZ109" t="s">
        <v>1750</v>
      </c>
      <c r="BA109" t="s">
        <v>1981</v>
      </c>
      <c r="BB109" t="s">
        <v>1163</v>
      </c>
      <c r="BD109">
        <v>1.1000000000000001</v>
      </c>
    </row>
    <row r="110" spans="1:57" hidden="1" x14ac:dyDescent="0.25">
      <c r="A110" t="s">
        <v>2624</v>
      </c>
      <c r="B110">
        <v>117</v>
      </c>
      <c r="C110" t="s">
        <v>2632</v>
      </c>
      <c r="D110" t="s">
        <v>2625</v>
      </c>
      <c r="E110" t="s">
        <v>2626</v>
      </c>
      <c r="F110">
        <v>3</v>
      </c>
      <c r="G110" t="s">
        <v>2627</v>
      </c>
      <c r="H110" t="s">
        <v>2628</v>
      </c>
      <c r="I110" t="s">
        <v>38</v>
      </c>
      <c r="J110" t="s">
        <v>2629</v>
      </c>
      <c r="K110">
        <v>903381383</v>
      </c>
      <c r="L110">
        <v>0.03</v>
      </c>
      <c r="M110" t="s">
        <v>1276</v>
      </c>
      <c r="N110" t="s">
        <v>1266</v>
      </c>
      <c r="O110" s="243" t="s">
        <v>2630</v>
      </c>
      <c r="Q110" t="s">
        <v>1653</v>
      </c>
      <c r="S110" t="s">
        <v>2631</v>
      </c>
      <c r="T110" s="17" t="s">
        <v>2632</v>
      </c>
      <c r="U110" t="s">
        <v>1526</v>
      </c>
      <c r="V110" t="s">
        <v>527</v>
      </c>
      <c r="W110" t="s">
        <v>1955</v>
      </c>
      <c r="X110" s="192">
        <v>120.21</v>
      </c>
      <c r="Y110" t="s">
        <v>2426</v>
      </c>
      <c r="Z110" t="s">
        <v>1266</v>
      </c>
      <c r="AA110">
        <v>35</v>
      </c>
      <c r="AB110">
        <v>52</v>
      </c>
      <c r="AC110">
        <v>10.7</v>
      </c>
      <c r="AD110">
        <v>5</v>
      </c>
      <c r="AE110">
        <v>5</v>
      </c>
      <c r="AF110">
        <v>3</v>
      </c>
      <c r="AG110">
        <v>2</v>
      </c>
      <c r="AH110">
        <v>2</v>
      </c>
      <c r="AJ110" s="46">
        <v>8900</v>
      </c>
      <c r="AL110">
        <v>3</v>
      </c>
      <c r="AO110" t="s">
        <v>2633</v>
      </c>
      <c r="AP110" t="s">
        <v>2634</v>
      </c>
      <c r="AQ110">
        <v>903381383</v>
      </c>
      <c r="AR110" t="s">
        <v>2629</v>
      </c>
      <c r="AU110" t="s">
        <v>1527</v>
      </c>
      <c r="AV110" t="s">
        <v>1528</v>
      </c>
      <c r="AX110" t="s">
        <v>2635</v>
      </c>
      <c r="AZ110" s="246" t="s">
        <v>988</v>
      </c>
      <c r="BA110" t="s">
        <v>494</v>
      </c>
      <c r="BB110" t="s">
        <v>1097</v>
      </c>
      <c r="BD110">
        <v>1.1000000000000001</v>
      </c>
      <c r="BE110">
        <v>1</v>
      </c>
    </row>
    <row r="111" spans="1:57" hidden="1" x14ac:dyDescent="0.25">
      <c r="A111" t="s">
        <v>2636</v>
      </c>
      <c r="B111">
        <v>118</v>
      </c>
      <c r="C111" t="s">
        <v>2641</v>
      </c>
      <c r="D111" t="s">
        <v>2637</v>
      </c>
      <c r="E111" t="s">
        <v>2638</v>
      </c>
      <c r="F111">
        <v>5</v>
      </c>
      <c r="G111" t="s">
        <v>1721</v>
      </c>
      <c r="H111" t="s">
        <v>2231</v>
      </c>
      <c r="I111" t="s">
        <v>46</v>
      </c>
      <c r="J111" t="s">
        <v>2045</v>
      </c>
      <c r="K111">
        <v>981828533</v>
      </c>
      <c r="L111">
        <v>0.03</v>
      </c>
      <c r="M111" t="s">
        <v>1276</v>
      </c>
      <c r="N111" t="s">
        <v>1266</v>
      </c>
      <c r="O111" s="243" t="s">
        <v>2639</v>
      </c>
      <c r="Q111" t="s">
        <v>1653</v>
      </c>
      <c r="S111" t="s">
        <v>2640</v>
      </c>
      <c r="T111" s="17" t="s">
        <v>2641</v>
      </c>
      <c r="U111" t="s">
        <v>1526</v>
      </c>
      <c r="V111" t="s">
        <v>527</v>
      </c>
      <c r="W111" t="s">
        <v>3</v>
      </c>
      <c r="X111" s="192">
        <v>418.36</v>
      </c>
      <c r="Y111" t="s">
        <v>2642</v>
      </c>
      <c r="Z111" t="s">
        <v>1266</v>
      </c>
      <c r="AA111">
        <v>44.2</v>
      </c>
      <c r="AB111">
        <v>44.2</v>
      </c>
      <c r="AC111">
        <v>3.5</v>
      </c>
      <c r="AD111">
        <v>12</v>
      </c>
      <c r="AF111">
        <v>5</v>
      </c>
      <c r="AG111"/>
      <c r="AH111"/>
      <c r="AJ111" s="46">
        <v>12000</v>
      </c>
      <c r="AL111">
        <v>3</v>
      </c>
      <c r="AO111" t="s">
        <v>2643</v>
      </c>
      <c r="AP111" t="s">
        <v>2644</v>
      </c>
      <c r="AQ111">
        <v>981828533</v>
      </c>
      <c r="AR111" t="s">
        <v>2045</v>
      </c>
      <c r="AU111" t="s">
        <v>1527</v>
      </c>
      <c r="AV111" t="s">
        <v>1528</v>
      </c>
      <c r="AX111" t="s">
        <v>2472</v>
      </c>
      <c r="AZ111" s="246" t="s">
        <v>988</v>
      </c>
      <c r="BA111" t="s">
        <v>1061</v>
      </c>
      <c r="BB111" t="s">
        <v>1097</v>
      </c>
      <c r="BD111">
        <v>1</v>
      </c>
      <c r="BE111">
        <v>1</v>
      </c>
    </row>
    <row r="112" spans="1:57" hidden="1" x14ac:dyDescent="0.25">
      <c r="A112" t="s">
        <v>2645</v>
      </c>
      <c r="B112">
        <v>119</v>
      </c>
      <c r="C112" t="s">
        <v>2650</v>
      </c>
      <c r="D112" t="s">
        <v>2646</v>
      </c>
      <c r="E112" t="s">
        <v>2647</v>
      </c>
      <c r="F112">
        <v>2</v>
      </c>
      <c r="G112" t="s">
        <v>1299</v>
      </c>
      <c r="H112" t="s">
        <v>1850</v>
      </c>
      <c r="I112" t="s">
        <v>40</v>
      </c>
      <c r="J112" t="s">
        <v>1333</v>
      </c>
      <c r="K112">
        <v>938087966</v>
      </c>
      <c r="L112">
        <v>0.03</v>
      </c>
      <c r="M112" t="s">
        <v>1276</v>
      </c>
      <c r="N112" t="s">
        <v>1266</v>
      </c>
      <c r="O112" s="243" t="s">
        <v>2648</v>
      </c>
      <c r="Q112" t="s">
        <v>1525</v>
      </c>
      <c r="S112" t="s">
        <v>2649</v>
      </c>
      <c r="T112" s="17" t="s">
        <v>2650</v>
      </c>
      <c r="U112" t="s">
        <v>1526</v>
      </c>
      <c r="V112" t="s">
        <v>535</v>
      </c>
      <c r="W112" t="s">
        <v>3</v>
      </c>
      <c r="X112" s="192" t="s">
        <v>2651</v>
      </c>
      <c r="Y112" t="s">
        <v>2652</v>
      </c>
      <c r="Z112" t="s">
        <v>1266</v>
      </c>
      <c r="AA112">
        <v>28.1</v>
      </c>
      <c r="AB112">
        <v>28.1</v>
      </c>
      <c r="AC112">
        <v>4.0999999999999996</v>
      </c>
      <c r="AD112">
        <v>8.1</v>
      </c>
      <c r="AF112">
        <v>2</v>
      </c>
      <c r="AG112"/>
      <c r="AH112"/>
      <c r="AJ112" s="46">
        <v>4800</v>
      </c>
      <c r="AL112">
        <v>3</v>
      </c>
      <c r="AO112" t="s">
        <v>2653</v>
      </c>
      <c r="AP112" t="s">
        <v>2654</v>
      </c>
      <c r="AQ112">
        <v>938087966</v>
      </c>
      <c r="AR112" t="s">
        <v>1333</v>
      </c>
      <c r="AS112">
        <v>10.7970211</v>
      </c>
      <c r="AT112">
        <v>106.6827617</v>
      </c>
      <c r="AU112" t="s">
        <v>1527</v>
      </c>
      <c r="AV112" t="s">
        <v>1528</v>
      </c>
      <c r="AX112" t="s">
        <v>2655</v>
      </c>
      <c r="AZ112" s="246" t="s">
        <v>988</v>
      </c>
      <c r="BA112" t="s">
        <v>490</v>
      </c>
      <c r="BB112" t="s">
        <v>1095</v>
      </c>
      <c r="BD112">
        <v>3</v>
      </c>
      <c r="BE112">
        <v>0</v>
      </c>
    </row>
    <row r="113" spans="1:57" hidden="1" x14ac:dyDescent="0.25">
      <c r="A113" t="s">
        <v>2656</v>
      </c>
      <c r="B113">
        <v>120</v>
      </c>
      <c r="C113" t="s">
        <v>2660</v>
      </c>
      <c r="D113" t="s">
        <v>2657</v>
      </c>
      <c r="E113" t="s">
        <v>2411</v>
      </c>
      <c r="F113">
        <v>2</v>
      </c>
      <c r="G113" t="s">
        <v>1267</v>
      </c>
      <c r="H113" t="s">
        <v>1664</v>
      </c>
      <c r="I113" t="s">
        <v>40</v>
      </c>
      <c r="J113" t="s">
        <v>1311</v>
      </c>
      <c r="K113">
        <v>902893486</v>
      </c>
      <c r="L113">
        <v>0.03</v>
      </c>
      <c r="M113" t="s">
        <v>1276</v>
      </c>
      <c r="N113" t="s">
        <v>1266</v>
      </c>
      <c r="O113" s="243" t="s">
        <v>2658</v>
      </c>
      <c r="Q113" t="s">
        <v>1676</v>
      </c>
      <c r="S113" t="s">
        <v>2659</v>
      </c>
      <c r="T113" s="17" t="s">
        <v>2660</v>
      </c>
      <c r="U113" t="s">
        <v>1526</v>
      </c>
      <c r="V113" t="s">
        <v>536</v>
      </c>
      <c r="W113" t="s">
        <v>7</v>
      </c>
      <c r="X113" s="192">
        <v>130.69999999999999</v>
      </c>
      <c r="Y113" t="s">
        <v>2163</v>
      </c>
      <c r="Z113" t="s">
        <v>1266</v>
      </c>
      <c r="AA113">
        <v>36</v>
      </c>
      <c r="AB113">
        <v>36</v>
      </c>
      <c r="AC113">
        <v>4</v>
      </c>
      <c r="AD113">
        <v>9</v>
      </c>
      <c r="AF113">
        <v>2</v>
      </c>
      <c r="AG113"/>
      <c r="AH113"/>
      <c r="AJ113" s="46">
        <v>4500</v>
      </c>
      <c r="AL113">
        <v>3</v>
      </c>
      <c r="AO113" t="s">
        <v>2661</v>
      </c>
      <c r="AP113" t="s">
        <v>2662</v>
      </c>
      <c r="AQ113">
        <v>902893486</v>
      </c>
      <c r="AR113" t="s">
        <v>1311</v>
      </c>
      <c r="AU113" t="s">
        <v>1527</v>
      </c>
      <c r="AV113" t="s">
        <v>1528</v>
      </c>
      <c r="AX113" t="s">
        <v>2019</v>
      </c>
      <c r="AZ113" s="246" t="s">
        <v>988</v>
      </c>
      <c r="BA113" t="s">
        <v>490</v>
      </c>
      <c r="BB113" t="s">
        <v>1107</v>
      </c>
      <c r="BD113">
        <v>1.1000000000000001</v>
      </c>
      <c r="BE113">
        <v>1</v>
      </c>
    </row>
    <row r="114" spans="1:57" hidden="1" x14ac:dyDescent="0.25">
      <c r="A114" t="s">
        <v>2663</v>
      </c>
      <c r="B114">
        <v>121</v>
      </c>
      <c r="C114" t="s">
        <v>2668</v>
      </c>
      <c r="D114" t="s">
        <v>2664</v>
      </c>
      <c r="E114" t="s">
        <v>2665</v>
      </c>
      <c r="F114">
        <v>3</v>
      </c>
      <c r="G114" t="s">
        <v>1282</v>
      </c>
      <c r="H114" t="s">
        <v>1984</v>
      </c>
      <c r="I114" t="s">
        <v>38</v>
      </c>
      <c r="J114" t="s">
        <v>1302</v>
      </c>
      <c r="K114">
        <v>981796969</v>
      </c>
      <c r="L114">
        <v>0.03</v>
      </c>
      <c r="M114" t="s">
        <v>1276</v>
      </c>
      <c r="N114" t="s">
        <v>1266</v>
      </c>
      <c r="O114" s="243" t="s">
        <v>2666</v>
      </c>
      <c r="Q114" t="s">
        <v>1805</v>
      </c>
      <c r="S114" t="s">
        <v>2667</v>
      </c>
      <c r="T114" s="17" t="s">
        <v>2668</v>
      </c>
      <c r="U114" s="17" t="s">
        <v>1526</v>
      </c>
      <c r="V114" t="s">
        <v>528</v>
      </c>
      <c r="W114" t="s">
        <v>5</v>
      </c>
      <c r="X114" s="192">
        <v>301.16000000000003</v>
      </c>
      <c r="Y114" t="s">
        <v>2141</v>
      </c>
      <c r="Z114" t="s">
        <v>1266</v>
      </c>
      <c r="AA114">
        <v>42</v>
      </c>
      <c r="AB114">
        <v>41</v>
      </c>
      <c r="AC114">
        <v>3.2</v>
      </c>
      <c r="AD114">
        <v>14</v>
      </c>
      <c r="AF114">
        <v>3</v>
      </c>
      <c r="AG114">
        <v>3</v>
      </c>
      <c r="AH114">
        <v>2</v>
      </c>
      <c r="AJ114" s="46">
        <v>6800</v>
      </c>
      <c r="AL114">
        <v>3</v>
      </c>
      <c r="AO114" t="s">
        <v>2669</v>
      </c>
      <c r="AP114" t="s">
        <v>2670</v>
      </c>
      <c r="AQ114">
        <v>981796969</v>
      </c>
      <c r="AR114" t="s">
        <v>1302</v>
      </c>
      <c r="AU114" t="s">
        <v>1527</v>
      </c>
      <c r="AV114" t="s">
        <v>1528</v>
      </c>
      <c r="AX114" t="s">
        <v>2671</v>
      </c>
      <c r="AZ114" s="246" t="s">
        <v>988</v>
      </c>
      <c r="BA114" t="s">
        <v>492</v>
      </c>
      <c r="BB114" t="s">
        <v>1163</v>
      </c>
      <c r="BD114">
        <v>1.1000000000000001</v>
      </c>
      <c r="BE114">
        <v>1</v>
      </c>
    </row>
    <row r="115" spans="1:57" hidden="1" x14ac:dyDescent="0.25">
      <c r="A115" t="s">
        <v>2672</v>
      </c>
      <c r="B115">
        <v>122</v>
      </c>
      <c r="C115" t="s">
        <v>2678</v>
      </c>
      <c r="D115" t="s">
        <v>2673</v>
      </c>
      <c r="E115" t="s">
        <v>2674</v>
      </c>
      <c r="F115">
        <v>5</v>
      </c>
      <c r="G115" t="s">
        <v>1267</v>
      </c>
      <c r="H115" t="s">
        <v>2675</v>
      </c>
      <c r="I115" t="s">
        <v>46</v>
      </c>
      <c r="J115" t="s">
        <v>1640</v>
      </c>
      <c r="K115">
        <v>909400470</v>
      </c>
      <c r="L115">
        <v>0.03</v>
      </c>
      <c r="M115" t="s">
        <v>1276</v>
      </c>
      <c r="N115" t="s">
        <v>1266</v>
      </c>
      <c r="O115" s="243" t="s">
        <v>2676</v>
      </c>
      <c r="Q115" t="s">
        <v>1641</v>
      </c>
      <c r="S115" t="s">
        <v>2677</v>
      </c>
      <c r="T115" s="17" t="s">
        <v>2678</v>
      </c>
      <c r="U115" t="s">
        <v>1526</v>
      </c>
      <c r="V115" t="s">
        <v>534</v>
      </c>
      <c r="W115" t="s">
        <v>1644</v>
      </c>
      <c r="X115" s="192" t="s">
        <v>2679</v>
      </c>
      <c r="Y115" t="s">
        <v>1646</v>
      </c>
      <c r="Z115" t="s">
        <v>1266</v>
      </c>
      <c r="AA115">
        <v>89</v>
      </c>
      <c r="AB115">
        <v>89</v>
      </c>
      <c r="AC115">
        <v>4</v>
      </c>
      <c r="AD115">
        <v>22.5</v>
      </c>
      <c r="AF115">
        <v>5</v>
      </c>
      <c r="AG115"/>
      <c r="AH115"/>
      <c r="AJ115" s="46">
        <v>12400</v>
      </c>
      <c r="AL115">
        <v>3</v>
      </c>
      <c r="AO115" t="s">
        <v>2680</v>
      </c>
      <c r="AP115" t="s">
        <v>2681</v>
      </c>
      <c r="AQ115">
        <v>909400470</v>
      </c>
      <c r="AR115" t="s">
        <v>1640</v>
      </c>
      <c r="AU115" t="s">
        <v>1527</v>
      </c>
      <c r="AV115" t="s">
        <v>1528</v>
      </c>
      <c r="AX115" t="s">
        <v>2682</v>
      </c>
      <c r="AZ115" s="246" t="s">
        <v>988</v>
      </c>
      <c r="BA115" t="s">
        <v>1061</v>
      </c>
      <c r="BB115" t="s">
        <v>1090</v>
      </c>
      <c r="BD115">
        <v>1.1000000000000001</v>
      </c>
    </row>
    <row r="116" spans="1:57" hidden="1" x14ac:dyDescent="0.25">
      <c r="A116" t="s">
        <v>2683</v>
      </c>
      <c r="B116">
        <v>123</v>
      </c>
      <c r="C116" t="s">
        <v>2689</v>
      </c>
      <c r="D116" t="s">
        <v>2684</v>
      </c>
      <c r="E116" t="s">
        <v>2685</v>
      </c>
      <c r="F116">
        <v>2</v>
      </c>
      <c r="G116" t="s">
        <v>1267</v>
      </c>
      <c r="H116" t="s">
        <v>2383</v>
      </c>
      <c r="I116" t="s">
        <v>38</v>
      </c>
      <c r="J116" t="s">
        <v>2686</v>
      </c>
      <c r="K116">
        <v>971009920</v>
      </c>
      <c r="L116">
        <v>0.03</v>
      </c>
      <c r="M116" t="s">
        <v>1276</v>
      </c>
      <c r="N116" t="s">
        <v>1266</v>
      </c>
      <c r="O116" s="243" t="s">
        <v>2687</v>
      </c>
      <c r="Q116" t="s">
        <v>1676</v>
      </c>
      <c r="S116" t="s">
        <v>2688</v>
      </c>
      <c r="T116" s="17" t="s">
        <v>2689</v>
      </c>
      <c r="U116" t="s">
        <v>1526</v>
      </c>
      <c r="V116" t="s">
        <v>536</v>
      </c>
      <c r="W116" t="s">
        <v>7</v>
      </c>
      <c r="X116" s="192">
        <v>71.11</v>
      </c>
      <c r="Y116" t="s">
        <v>1726</v>
      </c>
      <c r="Z116" t="s">
        <v>1266</v>
      </c>
      <c r="AA116">
        <v>57</v>
      </c>
      <c r="AB116">
        <v>88</v>
      </c>
      <c r="AC116">
        <v>4</v>
      </c>
      <c r="AD116">
        <v>21</v>
      </c>
      <c r="AE116">
        <v>6</v>
      </c>
      <c r="AF116">
        <v>2</v>
      </c>
      <c r="AG116">
        <v>2</v>
      </c>
      <c r="AH116">
        <v>2</v>
      </c>
      <c r="AJ116" s="46">
        <v>7500</v>
      </c>
      <c r="AL116">
        <v>3</v>
      </c>
      <c r="AO116" t="s">
        <v>2690</v>
      </c>
      <c r="AP116" t="s">
        <v>2154</v>
      </c>
      <c r="AQ116">
        <v>971009920</v>
      </c>
      <c r="AR116" t="s">
        <v>2686</v>
      </c>
      <c r="AU116" t="s">
        <v>1527</v>
      </c>
      <c r="AV116" t="s">
        <v>1528</v>
      </c>
      <c r="AX116" t="s">
        <v>2691</v>
      </c>
      <c r="AZ116" s="246" t="s">
        <v>988</v>
      </c>
      <c r="BA116" t="s">
        <v>493</v>
      </c>
      <c r="BB116" t="s">
        <v>1107</v>
      </c>
      <c r="BD116">
        <v>1.1000000000000001</v>
      </c>
      <c r="BE116">
        <v>1</v>
      </c>
    </row>
    <row r="117" spans="1:57" hidden="1" x14ac:dyDescent="0.25">
      <c r="A117" t="s">
        <v>2692</v>
      </c>
      <c r="B117">
        <v>124</v>
      </c>
      <c r="C117" t="s">
        <v>2696</v>
      </c>
      <c r="D117" t="s">
        <v>2693</v>
      </c>
      <c r="E117" t="s">
        <v>1320</v>
      </c>
      <c r="F117">
        <v>3</v>
      </c>
      <c r="G117" t="s">
        <v>2148</v>
      </c>
      <c r="H117" t="s">
        <v>1334</v>
      </c>
      <c r="I117" t="s">
        <v>46</v>
      </c>
      <c r="J117" t="s">
        <v>1302</v>
      </c>
      <c r="K117">
        <v>981796969</v>
      </c>
      <c r="L117">
        <v>0.03</v>
      </c>
      <c r="M117" t="s">
        <v>1276</v>
      </c>
      <c r="N117" t="s">
        <v>1266</v>
      </c>
      <c r="O117" s="243" t="s">
        <v>2694</v>
      </c>
      <c r="Q117" t="s">
        <v>1525</v>
      </c>
      <c r="S117" t="s">
        <v>2695</v>
      </c>
      <c r="T117" s="17" t="s">
        <v>2696</v>
      </c>
      <c r="U117" s="17" t="s">
        <v>1526</v>
      </c>
      <c r="V117" t="s">
        <v>535</v>
      </c>
      <c r="W117" t="s">
        <v>7</v>
      </c>
      <c r="X117" s="192">
        <v>69.290000000000006</v>
      </c>
      <c r="Y117" t="s">
        <v>2697</v>
      </c>
      <c r="Z117" t="s">
        <v>1266</v>
      </c>
      <c r="AA117">
        <v>80</v>
      </c>
      <c r="AB117">
        <v>80</v>
      </c>
      <c r="AC117">
        <v>6.1</v>
      </c>
      <c r="AD117">
        <v>13</v>
      </c>
      <c r="AF117">
        <v>3</v>
      </c>
      <c r="AG117">
        <v>3</v>
      </c>
      <c r="AH117">
        <v>3</v>
      </c>
      <c r="AJ117" s="46">
        <v>9800</v>
      </c>
      <c r="AL117">
        <v>3</v>
      </c>
      <c r="AO117" t="s">
        <v>2698</v>
      </c>
      <c r="AP117" t="s">
        <v>2699</v>
      </c>
      <c r="AQ117">
        <v>981796969</v>
      </c>
      <c r="AR117" t="s">
        <v>1302</v>
      </c>
      <c r="AU117" t="s">
        <v>1527</v>
      </c>
      <c r="AV117" t="s">
        <v>1528</v>
      </c>
      <c r="AX117" t="s">
        <v>1706</v>
      </c>
      <c r="AZ117" s="246" t="s">
        <v>988</v>
      </c>
      <c r="BA117" t="s">
        <v>1058</v>
      </c>
      <c r="BB117" t="s">
        <v>1095</v>
      </c>
      <c r="BD117">
        <v>1</v>
      </c>
      <c r="BE117">
        <v>1</v>
      </c>
    </row>
    <row r="118" spans="1:57" hidden="1" x14ac:dyDescent="0.25">
      <c r="A118" t="s">
        <v>2700</v>
      </c>
      <c r="B118">
        <v>125</v>
      </c>
      <c r="C118" t="s">
        <v>2706</v>
      </c>
      <c r="D118" t="s">
        <v>2701</v>
      </c>
      <c r="E118" t="s">
        <v>2702</v>
      </c>
      <c r="F118">
        <v>1</v>
      </c>
      <c r="G118" t="s">
        <v>2034</v>
      </c>
      <c r="H118" t="s">
        <v>2014</v>
      </c>
      <c r="I118" t="s">
        <v>40</v>
      </c>
      <c r="J118" t="s">
        <v>2703</v>
      </c>
      <c r="K118">
        <v>912865558</v>
      </c>
      <c r="L118">
        <v>0.03</v>
      </c>
      <c r="M118" t="s">
        <v>1276</v>
      </c>
      <c r="N118" t="s">
        <v>1266</v>
      </c>
      <c r="O118" s="243" t="s">
        <v>2704</v>
      </c>
      <c r="Q118" t="s">
        <v>1676</v>
      </c>
      <c r="S118" t="s">
        <v>2705</v>
      </c>
      <c r="T118" s="17" t="s">
        <v>2706</v>
      </c>
      <c r="U118" t="s">
        <v>1526</v>
      </c>
      <c r="V118" t="s">
        <v>536</v>
      </c>
      <c r="W118" t="s">
        <v>7</v>
      </c>
      <c r="X118" s="192">
        <v>55.26</v>
      </c>
      <c r="Y118" t="s">
        <v>1726</v>
      </c>
      <c r="Z118" t="s">
        <v>1266</v>
      </c>
      <c r="AA118">
        <v>48.5</v>
      </c>
      <c r="AB118">
        <v>49</v>
      </c>
      <c r="AC118">
        <v>5.2</v>
      </c>
      <c r="AD118">
        <v>10</v>
      </c>
      <c r="AF118">
        <v>1</v>
      </c>
      <c r="AG118"/>
      <c r="AH118"/>
      <c r="AJ118" s="46">
        <v>4700</v>
      </c>
      <c r="AL118">
        <v>3</v>
      </c>
      <c r="AO118" t="s">
        <v>2707</v>
      </c>
      <c r="AP118" t="s">
        <v>2708</v>
      </c>
      <c r="AQ118">
        <v>912865558</v>
      </c>
      <c r="AR118" t="s">
        <v>2703</v>
      </c>
      <c r="AU118" t="s">
        <v>1527</v>
      </c>
      <c r="AV118" t="s">
        <v>1528</v>
      </c>
      <c r="AX118" t="s">
        <v>2709</v>
      </c>
      <c r="AZ118" s="246" t="s">
        <v>988</v>
      </c>
      <c r="BA118" t="s">
        <v>490</v>
      </c>
      <c r="BB118" t="s">
        <v>1107</v>
      </c>
      <c r="BD118">
        <v>3</v>
      </c>
    </row>
    <row r="119" spans="1:57" hidden="1" x14ac:dyDescent="0.25">
      <c r="A119" t="s">
        <v>2710</v>
      </c>
      <c r="B119">
        <v>126</v>
      </c>
      <c r="C119" t="s">
        <v>2716</v>
      </c>
      <c r="D119" t="s">
        <v>2711</v>
      </c>
      <c r="E119" t="s">
        <v>2712</v>
      </c>
      <c r="F119">
        <v>4</v>
      </c>
      <c r="G119" t="s">
        <v>2412</v>
      </c>
      <c r="H119" t="s">
        <v>2713</v>
      </c>
      <c r="I119" t="s">
        <v>38</v>
      </c>
      <c r="J119" t="s">
        <v>1549</v>
      </c>
      <c r="K119">
        <v>931211115</v>
      </c>
      <c r="L119">
        <v>0.03</v>
      </c>
      <c r="M119" t="s">
        <v>1276</v>
      </c>
      <c r="N119" t="s">
        <v>1266</v>
      </c>
      <c r="O119" s="243" t="s">
        <v>2714</v>
      </c>
      <c r="Q119" t="s">
        <v>1641</v>
      </c>
      <c r="S119" t="s">
        <v>2715</v>
      </c>
      <c r="T119" s="17" t="s">
        <v>2716</v>
      </c>
      <c r="U119" t="s">
        <v>1526</v>
      </c>
      <c r="V119" t="s">
        <v>534</v>
      </c>
      <c r="W119" t="s">
        <v>8</v>
      </c>
      <c r="X119" s="192">
        <v>146.10300000000001</v>
      </c>
      <c r="Y119" t="s">
        <v>2717</v>
      </c>
      <c r="Z119" t="s">
        <v>1266</v>
      </c>
      <c r="AA119">
        <v>37.700000000000003</v>
      </c>
      <c r="AB119">
        <v>37.700000000000003</v>
      </c>
      <c r="AC119">
        <v>3.1</v>
      </c>
      <c r="AD119">
        <v>13.5</v>
      </c>
      <c r="AF119">
        <v>4</v>
      </c>
      <c r="AG119"/>
      <c r="AH119"/>
      <c r="AJ119" s="46">
        <v>7250</v>
      </c>
      <c r="AL119">
        <v>3</v>
      </c>
      <c r="AO119" t="s">
        <v>2718</v>
      </c>
      <c r="AP119" t="s">
        <v>2719</v>
      </c>
      <c r="AQ119">
        <v>931211115</v>
      </c>
      <c r="AR119" t="s">
        <v>2254</v>
      </c>
      <c r="AU119" t="s">
        <v>1527</v>
      </c>
      <c r="AV119" t="s">
        <v>1528</v>
      </c>
      <c r="AX119" t="s">
        <v>1670</v>
      </c>
      <c r="AZ119" s="246" t="s">
        <v>988</v>
      </c>
      <c r="BA119" t="s">
        <v>493</v>
      </c>
      <c r="BB119" t="s">
        <v>1090</v>
      </c>
      <c r="BD119">
        <v>1</v>
      </c>
      <c r="BE119">
        <v>1</v>
      </c>
    </row>
    <row r="120" spans="1:57" hidden="1" x14ac:dyDescent="0.25">
      <c r="A120" t="s">
        <v>2720</v>
      </c>
      <c r="B120">
        <v>127</v>
      </c>
      <c r="C120" t="s">
        <v>2724</v>
      </c>
      <c r="D120" t="s">
        <v>2721</v>
      </c>
      <c r="E120" t="s">
        <v>2722</v>
      </c>
      <c r="F120">
        <v>1</v>
      </c>
      <c r="G120" t="s">
        <v>2034</v>
      </c>
      <c r="H120" t="s">
        <v>1850</v>
      </c>
      <c r="I120" t="s">
        <v>40</v>
      </c>
      <c r="J120" t="s">
        <v>2703</v>
      </c>
      <c r="K120">
        <v>912865558</v>
      </c>
      <c r="L120">
        <v>0.03</v>
      </c>
      <c r="M120" t="s">
        <v>1276</v>
      </c>
      <c r="N120" t="s">
        <v>1266</v>
      </c>
      <c r="O120" s="243" t="s">
        <v>2714</v>
      </c>
      <c r="Q120" t="s">
        <v>1676</v>
      </c>
      <c r="S120" t="s">
        <v>2723</v>
      </c>
      <c r="T120" s="17" t="s">
        <v>2724</v>
      </c>
      <c r="U120" t="s">
        <v>1526</v>
      </c>
      <c r="V120" t="s">
        <v>536</v>
      </c>
      <c r="W120" t="s">
        <v>7</v>
      </c>
      <c r="X120" s="192">
        <v>55.28</v>
      </c>
      <c r="Y120" t="s">
        <v>1726</v>
      </c>
      <c r="Z120" t="s">
        <v>1266</v>
      </c>
      <c r="AA120">
        <v>54</v>
      </c>
      <c r="AB120">
        <v>54</v>
      </c>
      <c r="AC120">
        <v>5.2</v>
      </c>
      <c r="AD120">
        <v>11</v>
      </c>
      <c r="AE120">
        <v>5</v>
      </c>
      <c r="AF120">
        <v>1</v>
      </c>
      <c r="AG120"/>
      <c r="AH120"/>
      <c r="AJ120" s="46">
        <v>4800</v>
      </c>
      <c r="AL120">
        <v>3</v>
      </c>
      <c r="AO120" t="s">
        <v>2707</v>
      </c>
      <c r="AP120" t="s">
        <v>2708</v>
      </c>
      <c r="AQ120">
        <v>912865558</v>
      </c>
      <c r="AR120" t="s">
        <v>2703</v>
      </c>
      <c r="AU120" t="s">
        <v>1527</v>
      </c>
      <c r="AV120" t="s">
        <v>1528</v>
      </c>
      <c r="AX120" t="s">
        <v>2725</v>
      </c>
      <c r="AZ120" s="246" t="s">
        <v>988</v>
      </c>
      <c r="BA120" t="s">
        <v>490</v>
      </c>
      <c r="BB120" t="s">
        <v>1107</v>
      </c>
      <c r="BD120">
        <v>3</v>
      </c>
    </row>
    <row r="121" spans="1:57" hidden="1" x14ac:dyDescent="0.25">
      <c r="A121" t="s">
        <v>2726</v>
      </c>
      <c r="B121">
        <v>128</v>
      </c>
      <c r="C121" t="s">
        <v>2731</v>
      </c>
      <c r="D121" t="s">
        <v>2727</v>
      </c>
      <c r="E121" t="s">
        <v>2728</v>
      </c>
      <c r="F121">
        <v>2</v>
      </c>
      <c r="G121" t="s">
        <v>1267</v>
      </c>
      <c r="H121" t="s">
        <v>1782</v>
      </c>
      <c r="I121" t="s">
        <v>40</v>
      </c>
      <c r="J121" t="s">
        <v>2703</v>
      </c>
      <c r="K121">
        <v>912865558</v>
      </c>
      <c r="L121">
        <v>0.03</v>
      </c>
      <c r="M121" t="s">
        <v>1276</v>
      </c>
      <c r="N121" t="s">
        <v>1568</v>
      </c>
      <c r="O121" s="243" t="s">
        <v>2729</v>
      </c>
      <c r="Q121" t="s">
        <v>1676</v>
      </c>
      <c r="S121" t="s">
        <v>2730</v>
      </c>
      <c r="T121" s="17" t="s">
        <v>2731</v>
      </c>
      <c r="U121" t="s">
        <v>1526</v>
      </c>
      <c r="V121" t="s">
        <v>536</v>
      </c>
      <c r="W121" t="s">
        <v>7</v>
      </c>
      <c r="X121" s="192">
        <v>38.25</v>
      </c>
      <c r="Y121" t="s">
        <v>1735</v>
      </c>
      <c r="Z121" t="s">
        <v>1277</v>
      </c>
      <c r="AA121">
        <v>49.2</v>
      </c>
      <c r="AB121">
        <v>50</v>
      </c>
      <c r="AC121">
        <v>4</v>
      </c>
      <c r="AD121">
        <v>12.5</v>
      </c>
      <c r="AE121">
        <v>4</v>
      </c>
      <c r="AF121">
        <v>2</v>
      </c>
      <c r="AG121"/>
      <c r="AH121"/>
      <c r="AJ121" s="46">
        <v>4650</v>
      </c>
      <c r="AL121">
        <v>3</v>
      </c>
      <c r="AO121" t="s">
        <v>2732</v>
      </c>
      <c r="AP121" t="s">
        <v>2733</v>
      </c>
      <c r="AQ121">
        <v>912865558</v>
      </c>
      <c r="AR121" t="s">
        <v>2703</v>
      </c>
      <c r="AU121" t="s">
        <v>1527</v>
      </c>
      <c r="AV121" t="s">
        <v>1528</v>
      </c>
      <c r="AX121" t="s">
        <v>2734</v>
      </c>
      <c r="AZ121" s="246" t="s">
        <v>988</v>
      </c>
      <c r="BA121" t="s">
        <v>490</v>
      </c>
      <c r="BB121" t="s">
        <v>1107</v>
      </c>
      <c r="BD121">
        <v>1.1000000000000001</v>
      </c>
      <c r="BE121">
        <v>1</v>
      </c>
    </row>
    <row r="122" spans="1:57" hidden="1" x14ac:dyDescent="0.25">
      <c r="A122" t="s">
        <v>2663</v>
      </c>
      <c r="B122">
        <v>121</v>
      </c>
      <c r="C122" t="str">
        <f>T122</f>
        <v>TK-DC5C1D</v>
      </c>
      <c r="D122" t="s">
        <v>7171</v>
      </c>
      <c r="E122" t="s">
        <v>7172</v>
      </c>
      <c r="F122">
        <v>2</v>
      </c>
      <c r="G122" t="s">
        <v>1283</v>
      </c>
      <c r="H122" t="s">
        <v>4942</v>
      </c>
      <c r="I122" t="s">
        <v>40</v>
      </c>
      <c r="J122" t="s">
        <v>5726</v>
      </c>
      <c r="K122">
        <v>961606495</v>
      </c>
      <c r="L122">
        <v>0.03</v>
      </c>
      <c r="M122" t="s">
        <v>1276</v>
      </c>
      <c r="N122" t="s">
        <v>1266</v>
      </c>
      <c r="O122" s="243" t="s">
        <v>7173</v>
      </c>
      <c r="Q122" t="s">
        <v>1641</v>
      </c>
      <c r="S122" t="s">
        <v>7174</v>
      </c>
      <c r="T122" s="17" t="s">
        <v>7175</v>
      </c>
      <c r="U122" s="17" t="s">
        <v>1526</v>
      </c>
      <c r="V122" t="s">
        <v>534</v>
      </c>
      <c r="W122" t="s">
        <v>4</v>
      </c>
      <c r="X122" s="192" t="s">
        <v>7176</v>
      </c>
      <c r="Y122" t="s">
        <v>3152</v>
      </c>
      <c r="Z122" t="s">
        <v>1266</v>
      </c>
      <c r="AA122">
        <v>29</v>
      </c>
      <c r="AB122">
        <v>30</v>
      </c>
      <c r="AC122">
        <v>4.2</v>
      </c>
      <c r="AD122">
        <v>7</v>
      </c>
      <c r="AE122">
        <v>4.5</v>
      </c>
      <c r="AF122">
        <v>2</v>
      </c>
      <c r="AG122">
        <v>2</v>
      </c>
      <c r="AH122">
        <v>2</v>
      </c>
      <c r="AJ122" s="46">
        <v>4750</v>
      </c>
      <c r="AL122">
        <v>3</v>
      </c>
      <c r="AO122" t="s">
        <v>3646</v>
      </c>
      <c r="AP122" t="s">
        <v>7177</v>
      </c>
      <c r="AQ122">
        <v>961606495</v>
      </c>
      <c r="AR122" t="s">
        <v>5726</v>
      </c>
      <c r="AS122">
        <v>10.8188068438812</v>
      </c>
      <c r="AT122">
        <v>106.697283871471</v>
      </c>
      <c r="AU122" t="s">
        <v>1527</v>
      </c>
      <c r="AV122" t="s">
        <v>1635</v>
      </c>
      <c r="AW122">
        <v>981642789</v>
      </c>
      <c r="AY122" t="s">
        <v>7178</v>
      </c>
      <c r="AZ122" s="246" t="str">
        <f>Get_PhanLoaiNha(X122)</f>
        <v>NHA TRONG HEM</v>
      </c>
      <c r="BA122" t="str">
        <f>Get_PhanKhucNho(AJ122)</f>
        <v>NHO5</v>
      </c>
      <c r="BB122" t="str">
        <f>ConvertToUnSign(V122)</f>
        <v>Binh Thanh</v>
      </c>
      <c r="BD122">
        <v>1</v>
      </c>
      <c r="BE122">
        <v>1</v>
      </c>
    </row>
    <row r="123" spans="1:57" hidden="1" x14ac:dyDescent="0.25">
      <c r="A123" t="s">
        <v>2747</v>
      </c>
      <c r="B123">
        <v>130</v>
      </c>
      <c r="C123" t="s">
        <v>2754</v>
      </c>
      <c r="D123" t="s">
        <v>2748</v>
      </c>
      <c r="E123" t="s">
        <v>2749</v>
      </c>
      <c r="F123">
        <v>4</v>
      </c>
      <c r="G123" t="s">
        <v>2034</v>
      </c>
      <c r="H123" t="s">
        <v>2750</v>
      </c>
      <c r="I123" t="s">
        <v>46</v>
      </c>
      <c r="J123" t="s">
        <v>2751</v>
      </c>
      <c r="K123">
        <v>934609368</v>
      </c>
      <c r="L123">
        <v>0.03</v>
      </c>
      <c r="M123" t="s">
        <v>1276</v>
      </c>
      <c r="N123" t="s">
        <v>1266</v>
      </c>
      <c r="O123" s="243" t="s">
        <v>2752</v>
      </c>
      <c r="Q123" t="s">
        <v>1676</v>
      </c>
      <c r="S123" t="s">
        <v>2753</v>
      </c>
      <c r="T123" s="17" t="s">
        <v>2754</v>
      </c>
      <c r="U123" t="s">
        <v>1526</v>
      </c>
      <c r="V123" t="s">
        <v>536</v>
      </c>
      <c r="W123" t="s">
        <v>1955</v>
      </c>
      <c r="X123" s="192">
        <v>6.5</v>
      </c>
      <c r="Y123" t="s">
        <v>2386</v>
      </c>
      <c r="Z123" t="s">
        <v>1266</v>
      </c>
      <c r="AA123">
        <v>93</v>
      </c>
      <c r="AB123">
        <v>108</v>
      </c>
      <c r="AC123">
        <v>5.2</v>
      </c>
      <c r="AD123">
        <v>20</v>
      </c>
      <c r="AF123">
        <v>4</v>
      </c>
      <c r="AG123"/>
      <c r="AH123"/>
      <c r="AJ123" s="46">
        <v>14690</v>
      </c>
      <c r="AL123">
        <v>3</v>
      </c>
      <c r="AO123" t="s">
        <v>2755</v>
      </c>
      <c r="AP123" t="s">
        <v>2756</v>
      </c>
      <c r="AQ123">
        <v>934609368</v>
      </c>
      <c r="AR123" t="s">
        <v>2751</v>
      </c>
      <c r="AU123" t="s">
        <v>1527</v>
      </c>
      <c r="AV123" t="s">
        <v>1528</v>
      </c>
      <c r="AX123" t="s">
        <v>2757</v>
      </c>
      <c r="AZ123" t="s">
        <v>1750</v>
      </c>
      <c r="BA123" t="s">
        <v>1063</v>
      </c>
      <c r="BB123" t="s">
        <v>1107</v>
      </c>
      <c r="BD123">
        <v>1</v>
      </c>
      <c r="BE123">
        <v>1</v>
      </c>
    </row>
    <row r="124" spans="1:57" hidden="1" x14ac:dyDescent="0.25">
      <c r="A124" t="s">
        <v>2758</v>
      </c>
      <c r="B124">
        <v>131</v>
      </c>
      <c r="C124" t="s">
        <v>2762</v>
      </c>
      <c r="D124" t="s">
        <v>2759</v>
      </c>
      <c r="E124" t="s">
        <v>1307</v>
      </c>
      <c r="F124">
        <v>4</v>
      </c>
      <c r="G124" t="s">
        <v>1721</v>
      </c>
      <c r="H124" t="s">
        <v>1938</v>
      </c>
      <c r="I124" t="s">
        <v>46</v>
      </c>
      <c r="J124" t="s">
        <v>2686</v>
      </c>
      <c r="K124">
        <v>971009920</v>
      </c>
      <c r="L124">
        <v>0.03</v>
      </c>
      <c r="M124" t="s">
        <v>1276</v>
      </c>
      <c r="N124" t="s">
        <v>1266</v>
      </c>
      <c r="O124" s="243" t="s">
        <v>2760</v>
      </c>
      <c r="Q124" t="s">
        <v>1525</v>
      </c>
      <c r="S124" t="s">
        <v>2761</v>
      </c>
      <c r="T124" s="17" t="s">
        <v>2762</v>
      </c>
      <c r="U124" t="s">
        <v>1526</v>
      </c>
      <c r="V124" t="s">
        <v>535</v>
      </c>
      <c r="W124" t="s">
        <v>13</v>
      </c>
      <c r="X124" s="192" t="s">
        <v>2763</v>
      </c>
      <c r="Y124" t="s">
        <v>2764</v>
      </c>
      <c r="Z124" t="s">
        <v>1266</v>
      </c>
      <c r="AA124">
        <v>57</v>
      </c>
      <c r="AB124">
        <v>57</v>
      </c>
      <c r="AC124">
        <v>3.5</v>
      </c>
      <c r="AD124">
        <v>18</v>
      </c>
      <c r="AE124">
        <v>8</v>
      </c>
      <c r="AF124">
        <v>4</v>
      </c>
      <c r="AG124">
        <v>7</v>
      </c>
      <c r="AH124">
        <v>7</v>
      </c>
      <c r="AJ124" s="46">
        <v>13500</v>
      </c>
      <c r="AL124">
        <v>3</v>
      </c>
      <c r="AO124" t="s">
        <v>2765</v>
      </c>
      <c r="AP124" t="s">
        <v>2766</v>
      </c>
      <c r="AQ124">
        <v>971009920</v>
      </c>
      <c r="AR124" t="s">
        <v>2686</v>
      </c>
      <c r="AU124" t="s">
        <v>1527</v>
      </c>
      <c r="AV124" t="s">
        <v>1528</v>
      </c>
      <c r="AX124" t="s">
        <v>2767</v>
      </c>
      <c r="AZ124" s="246" t="s">
        <v>992</v>
      </c>
      <c r="BA124" t="s">
        <v>1062</v>
      </c>
      <c r="BB124" t="s">
        <v>1095</v>
      </c>
      <c r="BD124">
        <v>1.1000000000000001</v>
      </c>
    </row>
    <row r="125" spans="1:57" hidden="1" x14ac:dyDescent="0.25">
      <c r="A125" t="s">
        <v>2768</v>
      </c>
      <c r="B125">
        <v>132</v>
      </c>
      <c r="C125" t="s">
        <v>2774</v>
      </c>
      <c r="D125" t="s">
        <v>2769</v>
      </c>
      <c r="E125" t="s">
        <v>2770</v>
      </c>
      <c r="F125">
        <v>2</v>
      </c>
      <c r="G125" t="s">
        <v>1292</v>
      </c>
      <c r="H125" t="s">
        <v>1984</v>
      </c>
      <c r="I125" t="s">
        <v>38</v>
      </c>
      <c r="J125" t="s">
        <v>2771</v>
      </c>
      <c r="K125">
        <v>949674113</v>
      </c>
      <c r="L125">
        <v>0.03</v>
      </c>
      <c r="M125" t="s">
        <v>1281</v>
      </c>
      <c r="N125" t="s">
        <v>1266</v>
      </c>
      <c r="O125" s="243" t="s">
        <v>2772</v>
      </c>
      <c r="Q125" t="s">
        <v>1676</v>
      </c>
      <c r="S125" t="s">
        <v>2773</v>
      </c>
      <c r="T125" s="17" t="s">
        <v>2774</v>
      </c>
      <c r="U125" t="s">
        <v>1526</v>
      </c>
      <c r="V125" t="s">
        <v>536</v>
      </c>
      <c r="W125" t="s">
        <v>6</v>
      </c>
      <c r="X125" s="192" t="s">
        <v>2775</v>
      </c>
      <c r="Y125" t="s">
        <v>2776</v>
      </c>
      <c r="Z125" t="s">
        <v>1266</v>
      </c>
      <c r="AA125">
        <v>68</v>
      </c>
      <c r="AB125">
        <v>68</v>
      </c>
      <c r="AC125">
        <v>3.9</v>
      </c>
      <c r="AD125">
        <v>18</v>
      </c>
      <c r="AF125">
        <v>2</v>
      </c>
      <c r="AG125">
        <v>3</v>
      </c>
      <c r="AH125">
        <v>2</v>
      </c>
      <c r="AJ125" s="46">
        <v>6800</v>
      </c>
      <c r="AL125">
        <v>3</v>
      </c>
      <c r="AO125" t="s">
        <v>2777</v>
      </c>
      <c r="AP125" t="s">
        <v>2778</v>
      </c>
      <c r="AQ125">
        <v>949674113</v>
      </c>
      <c r="AR125" t="s">
        <v>2779</v>
      </c>
      <c r="AU125" t="s">
        <v>1527</v>
      </c>
      <c r="AV125" t="s">
        <v>1528</v>
      </c>
      <c r="AX125" t="s">
        <v>2780</v>
      </c>
      <c r="AZ125" s="246" t="s">
        <v>984</v>
      </c>
      <c r="BA125" t="s">
        <v>492</v>
      </c>
      <c r="BB125" t="s">
        <v>1107</v>
      </c>
      <c r="BD125">
        <v>1.1000000000000001</v>
      </c>
    </row>
    <row r="126" spans="1:57" hidden="1" x14ac:dyDescent="0.25">
      <c r="A126" t="s">
        <v>2781</v>
      </c>
      <c r="B126">
        <v>133</v>
      </c>
      <c r="C126" t="s">
        <v>2789</v>
      </c>
      <c r="D126" t="s">
        <v>2782</v>
      </c>
      <c r="E126" t="s">
        <v>2783</v>
      </c>
      <c r="F126">
        <v>2</v>
      </c>
      <c r="G126" t="s">
        <v>2784</v>
      </c>
      <c r="H126" t="s">
        <v>2785</v>
      </c>
      <c r="I126" t="s">
        <v>44</v>
      </c>
      <c r="J126" t="s">
        <v>2786</v>
      </c>
      <c r="K126">
        <v>327404098</v>
      </c>
      <c r="L126">
        <v>0.03</v>
      </c>
      <c r="M126" t="s">
        <v>1276</v>
      </c>
      <c r="N126" t="s">
        <v>1266</v>
      </c>
      <c r="O126" s="243" t="s">
        <v>2787</v>
      </c>
      <c r="Q126" t="s">
        <v>1641</v>
      </c>
      <c r="S126" t="s">
        <v>2788</v>
      </c>
      <c r="T126" s="17" t="s">
        <v>2789</v>
      </c>
      <c r="U126" t="s">
        <v>1526</v>
      </c>
      <c r="V126" t="s">
        <v>534</v>
      </c>
      <c r="W126" t="s">
        <v>2562</v>
      </c>
      <c r="X126" s="192">
        <v>117.13</v>
      </c>
      <c r="Y126" t="s">
        <v>1745</v>
      </c>
      <c r="Z126" t="s">
        <v>1266</v>
      </c>
      <c r="AA126">
        <v>257.5</v>
      </c>
      <c r="AB126">
        <v>258</v>
      </c>
      <c r="AC126">
        <v>11.8</v>
      </c>
      <c r="AD126">
        <v>22</v>
      </c>
      <c r="AF126">
        <v>2</v>
      </c>
      <c r="AG126"/>
      <c r="AH126"/>
      <c r="AJ126" s="46">
        <v>19800</v>
      </c>
      <c r="AL126">
        <v>3</v>
      </c>
      <c r="AO126" t="s">
        <v>2790</v>
      </c>
      <c r="AP126" t="s">
        <v>2791</v>
      </c>
      <c r="AQ126">
        <v>327404098</v>
      </c>
      <c r="AR126" t="s">
        <v>2786</v>
      </c>
      <c r="AU126" t="s">
        <v>1527</v>
      </c>
      <c r="AV126" t="s">
        <v>1528</v>
      </c>
      <c r="AX126" t="s">
        <v>2792</v>
      </c>
      <c r="AZ126" s="246" t="s">
        <v>988</v>
      </c>
      <c r="BA126" t="s">
        <v>1981</v>
      </c>
      <c r="BB126" t="s">
        <v>1090</v>
      </c>
      <c r="BD126">
        <v>1.1000000000000001</v>
      </c>
    </row>
    <row r="127" spans="1:57" hidden="1" x14ac:dyDescent="0.25">
      <c r="A127" t="s">
        <v>2793</v>
      </c>
      <c r="B127">
        <v>134</v>
      </c>
      <c r="C127" t="s">
        <v>2797</v>
      </c>
      <c r="D127" t="s">
        <v>2794</v>
      </c>
      <c r="E127" t="s">
        <v>2111</v>
      </c>
      <c r="F127">
        <v>1</v>
      </c>
      <c r="G127" t="s">
        <v>1335</v>
      </c>
      <c r="H127" t="s">
        <v>1288</v>
      </c>
      <c r="I127" t="s">
        <v>40</v>
      </c>
      <c r="J127" t="s">
        <v>1321</v>
      </c>
      <c r="K127">
        <v>909401238</v>
      </c>
      <c r="L127">
        <v>0.03</v>
      </c>
      <c r="M127" t="s">
        <v>1276</v>
      </c>
      <c r="N127" t="s">
        <v>1266</v>
      </c>
      <c r="O127" s="243" t="s">
        <v>2795</v>
      </c>
      <c r="Q127" t="s">
        <v>1653</v>
      </c>
      <c r="S127" t="s">
        <v>2796</v>
      </c>
      <c r="T127" s="17" t="s">
        <v>2797</v>
      </c>
      <c r="U127" t="s">
        <v>1526</v>
      </c>
      <c r="V127" t="s">
        <v>527</v>
      </c>
      <c r="W127" t="s">
        <v>6</v>
      </c>
      <c r="X127" s="192" t="s">
        <v>2798</v>
      </c>
      <c r="Y127" t="s">
        <v>2799</v>
      </c>
      <c r="Z127" t="s">
        <v>1266</v>
      </c>
      <c r="AA127">
        <v>72</v>
      </c>
      <c r="AB127">
        <v>72</v>
      </c>
      <c r="AC127">
        <v>10</v>
      </c>
      <c r="AD127">
        <v>7</v>
      </c>
      <c r="AF127">
        <v>1</v>
      </c>
      <c r="AG127"/>
      <c r="AH127"/>
      <c r="AJ127" s="46">
        <v>5500</v>
      </c>
      <c r="AL127">
        <v>3</v>
      </c>
      <c r="AO127" t="s">
        <v>2800</v>
      </c>
      <c r="AP127" t="s">
        <v>2801</v>
      </c>
      <c r="AQ127">
        <v>909401238</v>
      </c>
      <c r="AR127" t="s">
        <v>1321</v>
      </c>
      <c r="AU127" t="s">
        <v>1527</v>
      </c>
      <c r="AV127" t="s">
        <v>1528</v>
      </c>
      <c r="AX127" t="s">
        <v>2802</v>
      </c>
      <c r="AZ127" s="246" t="s">
        <v>986</v>
      </c>
      <c r="BA127" t="s">
        <v>491</v>
      </c>
      <c r="BB127" t="s">
        <v>1097</v>
      </c>
      <c r="BD127">
        <v>1.1000000000000001</v>
      </c>
    </row>
    <row r="128" spans="1:57" hidden="1" x14ac:dyDescent="0.25">
      <c r="A128" t="s">
        <v>2803</v>
      </c>
      <c r="B128">
        <v>135</v>
      </c>
      <c r="C128" t="s">
        <v>2809</v>
      </c>
      <c r="D128" t="s">
        <v>2804</v>
      </c>
      <c r="E128" t="s">
        <v>2805</v>
      </c>
      <c r="F128">
        <v>4</v>
      </c>
      <c r="G128" t="s">
        <v>1547</v>
      </c>
      <c r="H128" t="s">
        <v>1332</v>
      </c>
      <c r="I128" t="s">
        <v>40</v>
      </c>
      <c r="J128" t="s">
        <v>2806</v>
      </c>
      <c r="K128">
        <v>929585855</v>
      </c>
      <c r="L128">
        <v>0.03</v>
      </c>
      <c r="M128" t="s">
        <v>1276</v>
      </c>
      <c r="N128" t="s">
        <v>1266</v>
      </c>
      <c r="O128" s="243" t="s">
        <v>2807</v>
      </c>
      <c r="Q128" t="s">
        <v>1805</v>
      </c>
      <c r="S128" t="s">
        <v>2808</v>
      </c>
      <c r="T128" s="17" t="s">
        <v>2809</v>
      </c>
      <c r="U128" t="s">
        <v>1526</v>
      </c>
      <c r="V128" t="s">
        <v>528</v>
      </c>
      <c r="W128" t="s">
        <v>8</v>
      </c>
      <c r="X128" s="192" t="s">
        <v>2810</v>
      </c>
      <c r="Y128" t="s">
        <v>2185</v>
      </c>
      <c r="Z128" t="s">
        <v>1266</v>
      </c>
      <c r="AA128">
        <v>20</v>
      </c>
      <c r="AB128">
        <v>23</v>
      </c>
      <c r="AC128">
        <v>2.9</v>
      </c>
      <c r="AD128">
        <v>8</v>
      </c>
      <c r="AF128">
        <v>4</v>
      </c>
      <c r="AG128"/>
      <c r="AH128"/>
      <c r="AJ128" s="46">
        <v>3950</v>
      </c>
      <c r="AL128">
        <v>3</v>
      </c>
      <c r="AO128" t="s">
        <v>2811</v>
      </c>
      <c r="AP128" t="s">
        <v>2812</v>
      </c>
      <c r="AQ128">
        <v>929585855</v>
      </c>
      <c r="AR128" t="s">
        <v>2806</v>
      </c>
      <c r="AU128" t="s">
        <v>1527</v>
      </c>
      <c r="AV128" t="s">
        <v>1528</v>
      </c>
      <c r="AX128" t="s">
        <v>2813</v>
      </c>
      <c r="AZ128" s="246" t="s">
        <v>988</v>
      </c>
      <c r="BA128" t="s">
        <v>489</v>
      </c>
      <c r="BB128" t="s">
        <v>1163</v>
      </c>
      <c r="BD128">
        <v>3</v>
      </c>
      <c r="BE128">
        <v>0</v>
      </c>
    </row>
    <row r="129" spans="1:57" hidden="1" x14ac:dyDescent="0.25">
      <c r="A129" t="s">
        <v>2814</v>
      </c>
      <c r="B129">
        <v>136</v>
      </c>
      <c r="C129" t="s">
        <v>2821</v>
      </c>
      <c r="D129" t="s">
        <v>2815</v>
      </c>
      <c r="E129" t="s">
        <v>2816</v>
      </c>
      <c r="F129">
        <v>3</v>
      </c>
      <c r="G129" t="s">
        <v>2817</v>
      </c>
      <c r="H129" t="s">
        <v>2818</v>
      </c>
      <c r="I129" t="s">
        <v>44</v>
      </c>
      <c r="J129" t="s">
        <v>1762</v>
      </c>
      <c r="K129">
        <v>944050289</v>
      </c>
      <c r="L129">
        <v>0.03</v>
      </c>
      <c r="M129" t="s">
        <v>1276</v>
      </c>
      <c r="N129" t="s">
        <v>1266</v>
      </c>
      <c r="O129" s="243" t="s">
        <v>2819</v>
      </c>
      <c r="Q129" t="s">
        <v>1805</v>
      </c>
      <c r="S129" t="s">
        <v>2820</v>
      </c>
      <c r="T129" s="17" t="s">
        <v>2821</v>
      </c>
      <c r="U129" t="s">
        <v>1526</v>
      </c>
      <c r="V129" t="s">
        <v>528</v>
      </c>
      <c r="W129" t="s">
        <v>8</v>
      </c>
      <c r="X129" s="192">
        <v>625</v>
      </c>
      <c r="Y129" t="s">
        <v>2822</v>
      </c>
      <c r="Z129" t="s">
        <v>1266</v>
      </c>
      <c r="AA129">
        <v>22</v>
      </c>
      <c r="AB129">
        <v>26</v>
      </c>
      <c r="AC129">
        <v>7.3</v>
      </c>
      <c r="AD129">
        <v>5</v>
      </c>
      <c r="AF129">
        <v>3</v>
      </c>
      <c r="AG129"/>
      <c r="AH129"/>
      <c r="AJ129" s="46">
        <v>17000</v>
      </c>
      <c r="AL129">
        <v>3</v>
      </c>
      <c r="AO129" t="s">
        <v>2823</v>
      </c>
      <c r="AP129" t="s">
        <v>2824</v>
      </c>
      <c r="AQ129">
        <v>944050289</v>
      </c>
      <c r="AR129" t="s">
        <v>2738</v>
      </c>
      <c r="AU129" t="s">
        <v>1527</v>
      </c>
      <c r="AV129" t="s">
        <v>1528</v>
      </c>
      <c r="AX129" t="s">
        <v>2825</v>
      </c>
      <c r="AZ129" s="246" t="s">
        <v>990</v>
      </c>
      <c r="BA129" t="s">
        <v>1981</v>
      </c>
      <c r="BB129" t="s">
        <v>1163</v>
      </c>
      <c r="BD129">
        <v>1.1000000000000001</v>
      </c>
    </row>
    <row r="130" spans="1:57" hidden="1" x14ac:dyDescent="0.25">
      <c r="A130" t="s">
        <v>2735</v>
      </c>
      <c r="B130">
        <v>129</v>
      </c>
      <c r="C130" t="str">
        <f>T130</f>
        <v>TK-0D490D</v>
      </c>
      <c r="D130" t="s">
        <v>4154</v>
      </c>
      <c r="E130" t="s">
        <v>2200</v>
      </c>
      <c r="F130">
        <v>2</v>
      </c>
      <c r="G130" t="s">
        <v>1279</v>
      </c>
      <c r="H130" t="s">
        <v>4155</v>
      </c>
      <c r="I130" t="s">
        <v>1319</v>
      </c>
      <c r="J130" t="s">
        <v>4156</v>
      </c>
      <c r="K130">
        <v>349490460</v>
      </c>
      <c r="L130" t="s">
        <v>1280</v>
      </c>
      <c r="M130" t="s">
        <v>1276</v>
      </c>
      <c r="N130" t="s">
        <v>1266</v>
      </c>
      <c r="O130" s="243" t="s">
        <v>4157</v>
      </c>
      <c r="Q130" t="s">
        <v>1641</v>
      </c>
      <c r="S130" t="s">
        <v>4158</v>
      </c>
      <c r="T130" s="17" t="s">
        <v>4159</v>
      </c>
      <c r="U130" s="17" t="s">
        <v>1526</v>
      </c>
      <c r="V130" t="s">
        <v>534</v>
      </c>
      <c r="W130" t="s">
        <v>2862</v>
      </c>
      <c r="X130" s="192" t="s">
        <v>4160</v>
      </c>
      <c r="Y130" t="s">
        <v>4161</v>
      </c>
      <c r="Z130" t="s">
        <v>1266</v>
      </c>
      <c r="AA130">
        <v>24</v>
      </c>
      <c r="AB130">
        <v>24</v>
      </c>
      <c r="AC130">
        <v>3</v>
      </c>
      <c r="AD130">
        <v>6.3</v>
      </c>
      <c r="AF130">
        <v>2</v>
      </c>
      <c r="AG130"/>
      <c r="AH130"/>
      <c r="AJ130" s="46">
        <v>2950</v>
      </c>
      <c r="AM130">
        <v>100</v>
      </c>
      <c r="AO130" t="s">
        <v>4162</v>
      </c>
      <c r="AP130" t="s">
        <v>4163</v>
      </c>
      <c r="AQ130">
        <v>349490460</v>
      </c>
      <c r="AR130" t="s">
        <v>4156</v>
      </c>
      <c r="AU130" t="s">
        <v>1527</v>
      </c>
      <c r="AV130" t="s">
        <v>1528</v>
      </c>
      <c r="AX130" t="s">
        <v>4164</v>
      </c>
      <c r="AZ130" s="246" t="str">
        <f>Get_PhanLoaiNha(X130)</f>
        <v>NHA TRONG HEM</v>
      </c>
      <c r="BA130" t="str">
        <f>Get_PhanKhucNho(AJ130)</f>
        <v>NHO3</v>
      </c>
      <c r="BB130" t="str">
        <f>ConvertToUnSign(V130)</f>
        <v>Binh Thanh</v>
      </c>
      <c r="BD130">
        <v>1</v>
      </c>
      <c r="BE130">
        <v>1</v>
      </c>
    </row>
    <row r="131" spans="1:57" hidden="1" x14ac:dyDescent="0.25">
      <c r="A131" t="s">
        <v>2835</v>
      </c>
      <c r="B131">
        <v>138</v>
      </c>
      <c r="C131" t="s">
        <v>2842</v>
      </c>
      <c r="D131" t="s">
        <v>2836</v>
      </c>
      <c r="E131" t="s">
        <v>2837</v>
      </c>
      <c r="F131">
        <v>4</v>
      </c>
      <c r="G131" t="s">
        <v>1283</v>
      </c>
      <c r="H131" t="s">
        <v>2838</v>
      </c>
      <c r="I131" t="s">
        <v>38</v>
      </c>
      <c r="J131" t="s">
        <v>2839</v>
      </c>
      <c r="K131">
        <v>902485485</v>
      </c>
      <c r="L131">
        <v>0.03</v>
      </c>
      <c r="M131" t="s">
        <v>1276</v>
      </c>
      <c r="N131" t="s">
        <v>1266</v>
      </c>
      <c r="O131" s="243" t="s">
        <v>2840</v>
      </c>
      <c r="Q131" t="s">
        <v>1805</v>
      </c>
      <c r="S131" t="s">
        <v>2841</v>
      </c>
      <c r="T131" s="17" t="s">
        <v>2842</v>
      </c>
      <c r="U131" s="17" t="s">
        <v>1526</v>
      </c>
      <c r="V131" t="s">
        <v>528</v>
      </c>
      <c r="W131" t="s">
        <v>5</v>
      </c>
      <c r="X131" s="192" t="s">
        <v>2843</v>
      </c>
      <c r="Y131" t="s">
        <v>2141</v>
      </c>
      <c r="Z131" t="s">
        <v>1266</v>
      </c>
      <c r="AA131">
        <v>30</v>
      </c>
      <c r="AB131">
        <v>36</v>
      </c>
      <c r="AC131">
        <v>4.2</v>
      </c>
      <c r="AD131">
        <v>8.5</v>
      </c>
      <c r="AF131">
        <v>4</v>
      </c>
      <c r="AG131">
        <v>3</v>
      </c>
      <c r="AH131">
        <v>3</v>
      </c>
      <c r="AJ131" s="46">
        <v>6400</v>
      </c>
      <c r="AL131">
        <v>3</v>
      </c>
      <c r="AO131" t="s">
        <v>2844</v>
      </c>
      <c r="AP131" t="s">
        <v>2154</v>
      </c>
      <c r="AQ131">
        <v>902485485</v>
      </c>
      <c r="AR131" t="s">
        <v>2839</v>
      </c>
      <c r="AU131" t="s">
        <v>1527</v>
      </c>
      <c r="AV131" t="s">
        <v>1528</v>
      </c>
      <c r="AX131" t="s">
        <v>1587</v>
      </c>
      <c r="AZ131" s="246" t="s">
        <v>988</v>
      </c>
      <c r="BA131" t="s">
        <v>492</v>
      </c>
      <c r="BB131" t="s">
        <v>1163</v>
      </c>
      <c r="BD131">
        <v>1</v>
      </c>
      <c r="BE131">
        <v>1</v>
      </c>
    </row>
    <row r="132" spans="1:57" hidden="1" x14ac:dyDescent="0.25">
      <c r="A132" t="s">
        <v>2845</v>
      </c>
      <c r="B132">
        <v>139</v>
      </c>
      <c r="C132" t="s">
        <v>2851</v>
      </c>
      <c r="D132" t="s">
        <v>2846</v>
      </c>
      <c r="E132" t="s">
        <v>2847</v>
      </c>
      <c r="F132">
        <v>2</v>
      </c>
      <c r="G132" t="s">
        <v>1267</v>
      </c>
      <c r="H132" t="s">
        <v>1288</v>
      </c>
      <c r="I132" t="s">
        <v>40</v>
      </c>
      <c r="J132" t="s">
        <v>2440</v>
      </c>
      <c r="K132">
        <v>902294507</v>
      </c>
      <c r="L132" t="s">
        <v>2848</v>
      </c>
      <c r="M132" t="s">
        <v>1281</v>
      </c>
      <c r="N132" t="s">
        <v>1266</v>
      </c>
      <c r="O132" s="243" t="s">
        <v>2849</v>
      </c>
      <c r="Q132" t="s">
        <v>1676</v>
      </c>
      <c r="S132" t="s">
        <v>2850</v>
      </c>
      <c r="T132" s="17" t="s">
        <v>2851</v>
      </c>
      <c r="U132" t="s">
        <v>1526</v>
      </c>
      <c r="V132" t="s">
        <v>536</v>
      </c>
      <c r="W132" t="s">
        <v>6</v>
      </c>
      <c r="X132" s="192" t="s">
        <v>2852</v>
      </c>
      <c r="Y132" t="s">
        <v>2853</v>
      </c>
      <c r="Z132" t="s">
        <v>1266</v>
      </c>
      <c r="AA132">
        <v>50</v>
      </c>
      <c r="AB132">
        <v>61</v>
      </c>
      <c r="AC132">
        <v>4</v>
      </c>
      <c r="AD132">
        <v>15</v>
      </c>
      <c r="AF132">
        <v>2</v>
      </c>
      <c r="AG132"/>
      <c r="AH132"/>
      <c r="AJ132" s="46">
        <v>5500</v>
      </c>
      <c r="AM132">
        <v>160</v>
      </c>
      <c r="AO132" t="s">
        <v>2854</v>
      </c>
      <c r="AP132" t="s">
        <v>2855</v>
      </c>
      <c r="AQ132">
        <v>902294507</v>
      </c>
      <c r="AR132" t="s">
        <v>2440</v>
      </c>
      <c r="AU132" t="s">
        <v>1527</v>
      </c>
      <c r="AV132" t="s">
        <v>1528</v>
      </c>
      <c r="AX132" t="s">
        <v>2856</v>
      </c>
      <c r="AZ132" s="246" t="s">
        <v>988</v>
      </c>
      <c r="BA132" t="s">
        <v>491</v>
      </c>
      <c r="BB132" t="s">
        <v>1107</v>
      </c>
      <c r="BD132">
        <v>2</v>
      </c>
    </row>
    <row r="133" spans="1:57" hidden="1" x14ac:dyDescent="0.25">
      <c r="A133" t="s">
        <v>2768</v>
      </c>
      <c r="B133">
        <v>132</v>
      </c>
      <c r="C133" t="str">
        <f>T133</f>
        <v>TK-C610AB</v>
      </c>
      <c r="D133" t="s">
        <v>4359</v>
      </c>
      <c r="E133" t="s">
        <v>3794</v>
      </c>
      <c r="F133">
        <v>3</v>
      </c>
      <c r="G133" t="s">
        <v>1602</v>
      </c>
      <c r="H133" t="s">
        <v>1548</v>
      </c>
      <c r="I133" t="s">
        <v>1319</v>
      </c>
      <c r="J133" t="s">
        <v>1549</v>
      </c>
      <c r="K133">
        <v>931211115</v>
      </c>
      <c r="L133" t="s">
        <v>1280</v>
      </c>
      <c r="M133" t="s">
        <v>1276</v>
      </c>
      <c r="N133" t="s">
        <v>1266</v>
      </c>
      <c r="O133" s="243" t="s">
        <v>4360</v>
      </c>
      <c r="Q133" t="s">
        <v>1641</v>
      </c>
      <c r="S133" s="17" t="s">
        <v>4361</v>
      </c>
      <c r="T133" s="17" t="s">
        <v>4362</v>
      </c>
      <c r="U133" s="17" t="s">
        <v>1526</v>
      </c>
      <c r="V133" t="s">
        <v>534</v>
      </c>
      <c r="W133" t="s">
        <v>4</v>
      </c>
      <c r="X133" s="192" t="s">
        <v>4363</v>
      </c>
      <c r="Y133" t="s">
        <v>2573</v>
      </c>
      <c r="Z133" t="s">
        <v>4364</v>
      </c>
      <c r="AA133">
        <v>9.1</v>
      </c>
      <c r="AB133">
        <v>9.1</v>
      </c>
      <c r="AC133">
        <v>2.4</v>
      </c>
      <c r="AD133">
        <v>3.9</v>
      </c>
      <c r="AF133">
        <v>3</v>
      </c>
      <c r="AG133"/>
      <c r="AH133"/>
      <c r="AJ133" s="46">
        <v>1900</v>
      </c>
      <c r="AM133">
        <v>100</v>
      </c>
      <c r="AO133" t="s">
        <v>4365</v>
      </c>
      <c r="AP133" t="s">
        <v>1669</v>
      </c>
      <c r="AQ133">
        <v>931211115</v>
      </c>
      <c r="AR133" t="s">
        <v>1556</v>
      </c>
      <c r="AS133">
        <v>21.0135057</v>
      </c>
      <c r="AT133">
        <v>105.8561912</v>
      </c>
      <c r="AU133" t="s">
        <v>1527</v>
      </c>
      <c r="AV133" t="s">
        <v>1528</v>
      </c>
      <c r="AX133" t="s">
        <v>2255</v>
      </c>
      <c r="AZ133" s="246" t="str">
        <f>Get_PhanLoaiNha(X133)</f>
        <v>NHA TRONG HEM</v>
      </c>
      <c r="BA133" t="str">
        <f>Get_PhanKhucNho(AJ133)</f>
        <v>NHO3</v>
      </c>
      <c r="BB133" t="str">
        <f>ConvertToUnSign(V133)</f>
        <v>Binh Thanh</v>
      </c>
      <c r="BD133">
        <v>1</v>
      </c>
      <c r="BE133">
        <v>1</v>
      </c>
    </row>
    <row r="134" spans="1:57" hidden="1" x14ac:dyDescent="0.25">
      <c r="A134" t="s">
        <v>2868</v>
      </c>
      <c r="B134">
        <v>141</v>
      </c>
      <c r="C134" t="s">
        <v>2875</v>
      </c>
      <c r="D134" t="s">
        <v>2869</v>
      </c>
      <c r="E134" t="s">
        <v>2870</v>
      </c>
      <c r="F134">
        <v>4</v>
      </c>
      <c r="G134" t="s">
        <v>2871</v>
      </c>
      <c r="H134" t="s">
        <v>2872</v>
      </c>
      <c r="I134" t="s">
        <v>46</v>
      </c>
      <c r="J134" t="s">
        <v>1311</v>
      </c>
      <c r="K134">
        <v>902893486</v>
      </c>
      <c r="L134">
        <v>0.03</v>
      </c>
      <c r="M134" t="s">
        <v>1276</v>
      </c>
      <c r="N134" t="s">
        <v>1266</v>
      </c>
      <c r="O134" s="243" t="s">
        <v>2873</v>
      </c>
      <c r="Q134" t="s">
        <v>1641</v>
      </c>
      <c r="S134" t="s">
        <v>2874</v>
      </c>
      <c r="T134" s="17" t="s">
        <v>2875</v>
      </c>
      <c r="U134" t="s">
        <v>1526</v>
      </c>
      <c r="V134" t="s">
        <v>534</v>
      </c>
      <c r="W134" t="s">
        <v>3</v>
      </c>
      <c r="X134" s="192" t="s">
        <v>2876</v>
      </c>
      <c r="Y134" t="s">
        <v>2877</v>
      </c>
      <c r="Z134" t="s">
        <v>1266</v>
      </c>
      <c r="AA134">
        <v>45</v>
      </c>
      <c r="AB134">
        <v>52</v>
      </c>
      <c r="AC134">
        <v>4.5</v>
      </c>
      <c r="AD134">
        <v>11.5</v>
      </c>
      <c r="AF134">
        <v>4</v>
      </c>
      <c r="AG134"/>
      <c r="AH134"/>
      <c r="AJ134" s="46">
        <v>10000</v>
      </c>
      <c r="AL134">
        <v>3</v>
      </c>
      <c r="AO134" t="s">
        <v>2878</v>
      </c>
      <c r="AP134" t="s">
        <v>2879</v>
      </c>
      <c r="AQ134">
        <v>902893486</v>
      </c>
      <c r="AR134" t="s">
        <v>1311</v>
      </c>
      <c r="AU134" t="s">
        <v>1527</v>
      </c>
      <c r="AV134" t="s">
        <v>1528</v>
      </c>
      <c r="AX134" t="s">
        <v>2880</v>
      </c>
      <c r="AZ134" s="246" t="s">
        <v>988</v>
      </c>
      <c r="BA134" t="s">
        <v>1059</v>
      </c>
      <c r="BB134" t="s">
        <v>1090</v>
      </c>
      <c r="BD134">
        <v>1</v>
      </c>
      <c r="BE134">
        <v>1</v>
      </c>
    </row>
    <row r="135" spans="1:57" hidden="1" x14ac:dyDescent="0.25">
      <c r="A135" t="s">
        <v>2881</v>
      </c>
      <c r="B135">
        <v>142</v>
      </c>
      <c r="C135" t="s">
        <v>2885</v>
      </c>
      <c r="D135" t="s">
        <v>2882</v>
      </c>
      <c r="E135" t="s">
        <v>1915</v>
      </c>
      <c r="F135">
        <v>2</v>
      </c>
      <c r="G135" t="s">
        <v>1295</v>
      </c>
      <c r="H135" t="s">
        <v>2872</v>
      </c>
      <c r="I135" t="s">
        <v>46</v>
      </c>
      <c r="J135" t="s">
        <v>1783</v>
      </c>
      <c r="K135">
        <v>907892796</v>
      </c>
      <c r="L135">
        <v>0.03</v>
      </c>
      <c r="M135" t="s">
        <v>1276</v>
      </c>
      <c r="N135" t="s">
        <v>1266</v>
      </c>
      <c r="O135" s="243" t="s">
        <v>2883</v>
      </c>
      <c r="Q135" t="s">
        <v>1805</v>
      </c>
      <c r="S135" t="s">
        <v>2884</v>
      </c>
      <c r="T135" s="17" t="s">
        <v>2885</v>
      </c>
      <c r="U135" t="s">
        <v>1526</v>
      </c>
      <c r="V135" t="s">
        <v>528</v>
      </c>
      <c r="W135" t="s">
        <v>4</v>
      </c>
      <c r="X135" s="192">
        <v>430.45</v>
      </c>
      <c r="Y135" t="s">
        <v>1066</v>
      </c>
      <c r="Z135" t="s">
        <v>1266</v>
      </c>
      <c r="AA135">
        <v>47</v>
      </c>
      <c r="AB135">
        <v>47</v>
      </c>
      <c r="AC135">
        <v>3.6</v>
      </c>
      <c r="AD135">
        <v>13</v>
      </c>
      <c r="AF135">
        <v>2</v>
      </c>
      <c r="AG135"/>
      <c r="AH135"/>
      <c r="AJ135" s="46">
        <v>10000</v>
      </c>
      <c r="AL135">
        <v>3</v>
      </c>
      <c r="AO135" t="s">
        <v>2886</v>
      </c>
      <c r="AP135" t="s">
        <v>2887</v>
      </c>
      <c r="AQ135">
        <v>907892796</v>
      </c>
      <c r="AR135" t="s">
        <v>2888</v>
      </c>
      <c r="AS135">
        <v>10.7841435878572</v>
      </c>
      <c r="AT135">
        <v>106.670913062989</v>
      </c>
      <c r="AU135" t="s">
        <v>1527</v>
      </c>
      <c r="AV135" t="s">
        <v>1528</v>
      </c>
      <c r="AX135" t="s">
        <v>2889</v>
      </c>
      <c r="AZ135" s="246" t="s">
        <v>988</v>
      </c>
      <c r="BA135" t="s">
        <v>1059</v>
      </c>
      <c r="BB135" t="s">
        <v>1163</v>
      </c>
      <c r="BD135">
        <v>2</v>
      </c>
    </row>
    <row r="136" spans="1:57" hidden="1" x14ac:dyDescent="0.25">
      <c r="A136" t="s">
        <v>2890</v>
      </c>
      <c r="B136">
        <v>143</v>
      </c>
      <c r="C136" t="s">
        <v>2895</v>
      </c>
      <c r="D136" t="s">
        <v>2891</v>
      </c>
      <c r="E136" t="s">
        <v>2892</v>
      </c>
      <c r="F136">
        <v>2</v>
      </c>
      <c r="G136" t="s">
        <v>1306</v>
      </c>
      <c r="H136" t="s">
        <v>2362</v>
      </c>
      <c r="I136" t="s">
        <v>46</v>
      </c>
      <c r="J136" t="s">
        <v>1326</v>
      </c>
      <c r="K136">
        <v>988651778</v>
      </c>
      <c r="L136">
        <v>0.03</v>
      </c>
      <c r="M136" t="s">
        <v>1276</v>
      </c>
      <c r="N136" t="s">
        <v>1266</v>
      </c>
      <c r="O136" s="243" t="s">
        <v>2893</v>
      </c>
      <c r="Q136" t="s">
        <v>1676</v>
      </c>
      <c r="S136" t="s">
        <v>2894</v>
      </c>
      <c r="T136" s="17" t="s">
        <v>2895</v>
      </c>
      <c r="U136" t="s">
        <v>1526</v>
      </c>
      <c r="V136" t="s">
        <v>536</v>
      </c>
      <c r="W136" t="s">
        <v>4</v>
      </c>
      <c r="X136" s="192" t="s">
        <v>2896</v>
      </c>
      <c r="Y136" t="s">
        <v>1844</v>
      </c>
      <c r="Z136" t="s">
        <v>1266</v>
      </c>
      <c r="AA136">
        <v>111</v>
      </c>
      <c r="AB136">
        <v>111</v>
      </c>
      <c r="AC136">
        <v>4.4000000000000004</v>
      </c>
      <c r="AD136">
        <v>14</v>
      </c>
      <c r="AE136">
        <v>4.8</v>
      </c>
      <c r="AF136">
        <v>2</v>
      </c>
      <c r="AG136">
        <v>3</v>
      </c>
      <c r="AH136">
        <v>3</v>
      </c>
      <c r="AJ136" s="46">
        <v>14000</v>
      </c>
      <c r="AL136">
        <v>3</v>
      </c>
      <c r="AO136" t="s">
        <v>2897</v>
      </c>
      <c r="AP136" t="s">
        <v>2898</v>
      </c>
      <c r="AQ136">
        <v>988651778</v>
      </c>
      <c r="AR136" t="s">
        <v>1326</v>
      </c>
      <c r="AU136" t="s">
        <v>1527</v>
      </c>
      <c r="AV136" t="s">
        <v>1528</v>
      </c>
      <c r="AX136" t="s">
        <v>2899</v>
      </c>
      <c r="AZ136" s="246" t="s">
        <v>988</v>
      </c>
      <c r="BA136" t="s">
        <v>1063</v>
      </c>
      <c r="BB136" t="s">
        <v>1107</v>
      </c>
      <c r="BD136">
        <v>1.1000000000000001</v>
      </c>
    </row>
    <row r="137" spans="1:57" hidden="1" x14ac:dyDescent="0.25">
      <c r="A137" t="s">
        <v>2900</v>
      </c>
      <c r="B137">
        <v>144</v>
      </c>
      <c r="C137" t="s">
        <v>2906</v>
      </c>
      <c r="D137" t="s">
        <v>2901</v>
      </c>
      <c r="E137" t="s">
        <v>2902</v>
      </c>
      <c r="F137">
        <v>4</v>
      </c>
      <c r="G137" t="s">
        <v>1283</v>
      </c>
      <c r="H137" t="s">
        <v>2903</v>
      </c>
      <c r="I137" t="s">
        <v>44</v>
      </c>
      <c r="J137" t="s">
        <v>2448</v>
      </c>
      <c r="K137">
        <v>355270636</v>
      </c>
      <c r="L137">
        <v>0.03</v>
      </c>
      <c r="M137" t="s">
        <v>1276</v>
      </c>
      <c r="N137" t="s">
        <v>1266</v>
      </c>
      <c r="O137" s="243" t="s">
        <v>2904</v>
      </c>
      <c r="Q137" t="s">
        <v>1641</v>
      </c>
      <c r="S137" t="s">
        <v>2905</v>
      </c>
      <c r="T137" s="17" t="s">
        <v>2906</v>
      </c>
      <c r="U137" t="s">
        <v>1526</v>
      </c>
      <c r="V137" t="s">
        <v>534</v>
      </c>
      <c r="W137" t="s">
        <v>1875</v>
      </c>
      <c r="X137" s="192">
        <v>236.33</v>
      </c>
      <c r="Y137" t="s">
        <v>2907</v>
      </c>
      <c r="Z137" t="s">
        <v>1266</v>
      </c>
      <c r="AA137">
        <v>95</v>
      </c>
      <c r="AB137">
        <v>95</v>
      </c>
      <c r="AC137">
        <v>4.2</v>
      </c>
      <c r="AD137">
        <v>24</v>
      </c>
      <c r="AF137">
        <v>4</v>
      </c>
      <c r="AG137"/>
      <c r="AH137"/>
      <c r="AJ137" s="46">
        <v>18800</v>
      </c>
      <c r="AL137">
        <v>3</v>
      </c>
      <c r="AO137" t="s">
        <v>2908</v>
      </c>
      <c r="AP137" t="s">
        <v>2909</v>
      </c>
      <c r="AQ137">
        <v>355270636</v>
      </c>
      <c r="AR137" t="s">
        <v>2448</v>
      </c>
      <c r="AU137" t="s">
        <v>1527</v>
      </c>
      <c r="AV137" t="s">
        <v>1528</v>
      </c>
      <c r="AX137" t="s">
        <v>2454</v>
      </c>
      <c r="AZ137" s="246" t="s">
        <v>988</v>
      </c>
      <c r="BA137" t="s">
        <v>1981</v>
      </c>
      <c r="BB137" t="s">
        <v>1090</v>
      </c>
      <c r="BD137">
        <v>1</v>
      </c>
      <c r="BE137">
        <v>1</v>
      </c>
    </row>
    <row r="138" spans="1:57" hidden="1" x14ac:dyDescent="0.25">
      <c r="A138" t="s">
        <v>2910</v>
      </c>
      <c r="B138">
        <v>145</v>
      </c>
      <c r="C138" t="s">
        <v>2915</v>
      </c>
      <c r="D138" t="s">
        <v>2911</v>
      </c>
      <c r="E138" t="s">
        <v>49</v>
      </c>
      <c r="F138">
        <v>3</v>
      </c>
      <c r="G138" t="s">
        <v>1298</v>
      </c>
      <c r="H138" t="s">
        <v>2912</v>
      </c>
      <c r="I138" t="s">
        <v>38</v>
      </c>
      <c r="J138" t="s">
        <v>1302</v>
      </c>
      <c r="K138">
        <v>981796969</v>
      </c>
      <c r="L138">
        <v>0.03</v>
      </c>
      <c r="M138" t="s">
        <v>1276</v>
      </c>
      <c r="N138" t="s">
        <v>1266</v>
      </c>
      <c r="O138" s="243" t="s">
        <v>2913</v>
      </c>
      <c r="Q138" t="s">
        <v>1676</v>
      </c>
      <c r="S138" t="s">
        <v>2914</v>
      </c>
      <c r="T138" s="17" t="s">
        <v>2915</v>
      </c>
      <c r="U138" t="s">
        <v>1526</v>
      </c>
      <c r="V138" t="s">
        <v>536</v>
      </c>
      <c r="W138" t="s">
        <v>1656</v>
      </c>
      <c r="X138" s="192" t="s">
        <v>2916</v>
      </c>
      <c r="Y138" t="s">
        <v>2917</v>
      </c>
      <c r="Z138" t="s">
        <v>1266</v>
      </c>
      <c r="AA138">
        <v>44</v>
      </c>
      <c r="AB138">
        <v>44</v>
      </c>
      <c r="AC138">
        <v>4.3</v>
      </c>
      <c r="AD138">
        <v>11</v>
      </c>
      <c r="AF138">
        <v>3</v>
      </c>
      <c r="AG138">
        <v>3</v>
      </c>
      <c r="AH138">
        <v>4</v>
      </c>
      <c r="AJ138" s="46">
        <v>6450</v>
      </c>
      <c r="AL138">
        <v>3</v>
      </c>
      <c r="AO138" t="s">
        <v>2918</v>
      </c>
      <c r="AP138" t="s">
        <v>2919</v>
      </c>
      <c r="AQ138">
        <v>981796969</v>
      </c>
      <c r="AR138" t="s">
        <v>1302</v>
      </c>
      <c r="AU138" t="s">
        <v>1527</v>
      </c>
      <c r="AV138" t="s">
        <v>1528</v>
      </c>
      <c r="AX138" t="s">
        <v>1706</v>
      </c>
      <c r="AZ138" s="246" t="s">
        <v>988</v>
      </c>
      <c r="BA138" t="s">
        <v>492</v>
      </c>
      <c r="BB138" t="s">
        <v>1107</v>
      </c>
      <c r="BD138">
        <v>1</v>
      </c>
      <c r="BE138">
        <v>1</v>
      </c>
    </row>
    <row r="139" spans="1:57" hidden="1" x14ac:dyDescent="0.25">
      <c r="A139" t="s">
        <v>2920</v>
      </c>
      <c r="B139">
        <v>146</v>
      </c>
      <c r="C139" t="s">
        <v>2925</v>
      </c>
      <c r="D139" t="s">
        <v>2921</v>
      </c>
      <c r="E139" t="s">
        <v>2922</v>
      </c>
      <c r="F139">
        <v>2</v>
      </c>
      <c r="G139" t="s">
        <v>1267</v>
      </c>
      <c r="H139" t="s">
        <v>1732</v>
      </c>
      <c r="I139" t="s">
        <v>40</v>
      </c>
      <c r="J139" t="s">
        <v>1336</v>
      </c>
      <c r="K139">
        <v>359755991</v>
      </c>
      <c r="L139" t="s">
        <v>1280</v>
      </c>
      <c r="M139" t="s">
        <v>1276</v>
      </c>
      <c r="N139" t="s">
        <v>1266</v>
      </c>
      <c r="O139" s="243" t="s">
        <v>2923</v>
      </c>
      <c r="Q139" t="s">
        <v>1676</v>
      </c>
      <c r="S139" t="s">
        <v>2924</v>
      </c>
      <c r="T139" s="17" t="s">
        <v>2925</v>
      </c>
      <c r="U139" t="s">
        <v>1526</v>
      </c>
      <c r="V139" t="s">
        <v>536</v>
      </c>
      <c r="W139" t="s">
        <v>7</v>
      </c>
      <c r="X139" s="192">
        <v>40.4</v>
      </c>
      <c r="Y139" t="s">
        <v>1988</v>
      </c>
      <c r="Z139" t="s">
        <v>1266</v>
      </c>
      <c r="AA139">
        <v>26</v>
      </c>
      <c r="AB139">
        <v>40</v>
      </c>
      <c r="AC139">
        <v>4</v>
      </c>
      <c r="AD139">
        <v>10</v>
      </c>
      <c r="AE139">
        <v>2</v>
      </c>
      <c r="AF139">
        <v>2</v>
      </c>
      <c r="AG139">
        <v>2</v>
      </c>
      <c r="AH139">
        <v>1</v>
      </c>
      <c r="AJ139" s="46">
        <v>3200</v>
      </c>
      <c r="AM139">
        <v>100</v>
      </c>
      <c r="AO139" t="s">
        <v>1585</v>
      </c>
      <c r="AP139" t="s">
        <v>2926</v>
      </c>
      <c r="AQ139">
        <v>359755991</v>
      </c>
      <c r="AR139" t="s">
        <v>1336</v>
      </c>
      <c r="AU139" t="s">
        <v>1527</v>
      </c>
      <c r="AV139" t="s">
        <v>1528</v>
      </c>
      <c r="AX139" t="s">
        <v>2086</v>
      </c>
      <c r="AZ139" s="246" t="s">
        <v>988</v>
      </c>
      <c r="BA139" t="s">
        <v>489</v>
      </c>
      <c r="BB139" t="s">
        <v>1107</v>
      </c>
      <c r="BD139">
        <v>2</v>
      </c>
    </row>
    <row r="140" spans="1:57" hidden="1" x14ac:dyDescent="0.25">
      <c r="A140" t="s">
        <v>2927</v>
      </c>
      <c r="B140">
        <v>147</v>
      </c>
      <c r="C140" t="s">
        <v>2933</v>
      </c>
      <c r="D140" t="s">
        <v>2928</v>
      </c>
      <c r="E140" t="s">
        <v>2929</v>
      </c>
      <c r="F140">
        <v>2</v>
      </c>
      <c r="G140" t="s">
        <v>2930</v>
      </c>
      <c r="H140" t="s">
        <v>1652</v>
      </c>
      <c r="I140" t="s">
        <v>40</v>
      </c>
      <c r="J140" t="s">
        <v>2423</v>
      </c>
      <c r="K140">
        <v>902423929</v>
      </c>
      <c r="L140">
        <v>0.03</v>
      </c>
      <c r="M140" t="s">
        <v>1276</v>
      </c>
      <c r="N140" t="s">
        <v>1266</v>
      </c>
      <c r="O140" s="243" t="s">
        <v>2931</v>
      </c>
      <c r="Q140" t="s">
        <v>1676</v>
      </c>
      <c r="S140" t="s">
        <v>2932</v>
      </c>
      <c r="T140" s="17" t="s">
        <v>2933</v>
      </c>
      <c r="U140" t="s">
        <v>1526</v>
      </c>
      <c r="V140" t="s">
        <v>536</v>
      </c>
      <c r="W140" t="s">
        <v>13</v>
      </c>
      <c r="X140" s="192" t="s">
        <v>2934</v>
      </c>
      <c r="Y140" t="s">
        <v>1833</v>
      </c>
      <c r="Z140" t="s">
        <v>1266</v>
      </c>
      <c r="AA140">
        <v>39</v>
      </c>
      <c r="AB140">
        <v>39</v>
      </c>
      <c r="AC140">
        <v>9</v>
      </c>
      <c r="AD140">
        <v>4</v>
      </c>
      <c r="AF140">
        <v>2</v>
      </c>
      <c r="AG140">
        <v>2</v>
      </c>
      <c r="AH140">
        <v>1</v>
      </c>
      <c r="AJ140" s="46">
        <v>5200</v>
      </c>
      <c r="AL140">
        <v>3</v>
      </c>
      <c r="AO140" t="s">
        <v>2935</v>
      </c>
      <c r="AP140" t="s">
        <v>2936</v>
      </c>
      <c r="AQ140">
        <v>902423929</v>
      </c>
      <c r="AR140" t="s">
        <v>2423</v>
      </c>
      <c r="AU140" t="s">
        <v>1527</v>
      </c>
      <c r="AV140" t="s">
        <v>1528</v>
      </c>
      <c r="AX140" t="s">
        <v>2937</v>
      </c>
      <c r="AZ140" s="246" t="s">
        <v>988</v>
      </c>
      <c r="BA140" t="s">
        <v>491</v>
      </c>
      <c r="BB140" t="s">
        <v>1107</v>
      </c>
      <c r="BD140">
        <v>1.1000000000000001</v>
      </c>
      <c r="BE140">
        <v>1</v>
      </c>
    </row>
    <row r="141" spans="1:57" hidden="1" x14ac:dyDescent="0.25">
      <c r="A141" t="s">
        <v>2938</v>
      </c>
      <c r="B141">
        <v>148</v>
      </c>
      <c r="C141" t="s">
        <v>2944</v>
      </c>
      <c r="D141" t="s">
        <v>2939</v>
      </c>
      <c r="E141" t="s">
        <v>2940</v>
      </c>
      <c r="F141">
        <v>3</v>
      </c>
      <c r="G141" t="s">
        <v>1337</v>
      </c>
      <c r="H141" t="s">
        <v>2941</v>
      </c>
      <c r="I141" t="s">
        <v>44</v>
      </c>
      <c r="J141" t="s">
        <v>1302</v>
      </c>
      <c r="K141">
        <v>981796969</v>
      </c>
      <c r="L141">
        <v>0.03</v>
      </c>
      <c r="M141" t="s">
        <v>1281</v>
      </c>
      <c r="N141" t="s">
        <v>1266</v>
      </c>
      <c r="O141" s="243" t="s">
        <v>2942</v>
      </c>
      <c r="Q141" t="s">
        <v>1676</v>
      </c>
      <c r="S141" t="s">
        <v>2943</v>
      </c>
      <c r="T141" s="17" t="s">
        <v>2944</v>
      </c>
      <c r="U141" t="s">
        <v>1526</v>
      </c>
      <c r="V141" t="s">
        <v>536</v>
      </c>
      <c r="W141" t="s">
        <v>1955</v>
      </c>
      <c r="X141" s="192">
        <v>195</v>
      </c>
      <c r="Y141" t="s">
        <v>2386</v>
      </c>
      <c r="Z141" t="s">
        <v>1266</v>
      </c>
      <c r="AA141">
        <v>93</v>
      </c>
      <c r="AB141">
        <v>93</v>
      </c>
      <c r="AC141">
        <v>6.6</v>
      </c>
      <c r="AD141">
        <v>15</v>
      </c>
      <c r="AF141">
        <v>3</v>
      </c>
      <c r="AG141">
        <v>10</v>
      </c>
      <c r="AH141">
        <v>6</v>
      </c>
      <c r="AJ141" s="46">
        <v>18600</v>
      </c>
      <c r="AL141">
        <v>3</v>
      </c>
      <c r="AO141" t="s">
        <v>2945</v>
      </c>
      <c r="AP141" t="s">
        <v>2946</v>
      </c>
      <c r="AQ141">
        <v>981796969</v>
      </c>
      <c r="AR141" t="s">
        <v>1302</v>
      </c>
      <c r="AU141" t="s">
        <v>1527</v>
      </c>
      <c r="AV141" t="s">
        <v>1528</v>
      </c>
      <c r="AX141" t="s">
        <v>2274</v>
      </c>
      <c r="AZ141" s="246" t="s">
        <v>990</v>
      </c>
      <c r="BA141" t="s">
        <v>1981</v>
      </c>
      <c r="BB141" t="s">
        <v>1107</v>
      </c>
      <c r="BD141">
        <v>1</v>
      </c>
      <c r="BE141">
        <v>1</v>
      </c>
    </row>
    <row r="142" spans="1:57" hidden="1" x14ac:dyDescent="0.25">
      <c r="A142" t="s">
        <v>2947</v>
      </c>
      <c r="B142">
        <v>149</v>
      </c>
      <c r="C142" t="s">
        <v>2951</v>
      </c>
      <c r="D142" t="s">
        <v>2948</v>
      </c>
      <c r="E142" t="s">
        <v>71</v>
      </c>
      <c r="F142">
        <v>4</v>
      </c>
      <c r="G142" t="s">
        <v>1293</v>
      </c>
      <c r="H142" t="s">
        <v>1752</v>
      </c>
      <c r="I142" t="s">
        <v>40</v>
      </c>
      <c r="J142" t="s">
        <v>1302</v>
      </c>
      <c r="K142">
        <v>981796969</v>
      </c>
      <c r="L142">
        <v>0.03</v>
      </c>
      <c r="M142" t="s">
        <v>1276</v>
      </c>
      <c r="N142" t="s">
        <v>1266</v>
      </c>
      <c r="O142" s="243" t="s">
        <v>2949</v>
      </c>
      <c r="Q142" t="s">
        <v>1676</v>
      </c>
      <c r="S142" t="s">
        <v>2950</v>
      </c>
      <c r="T142" s="17" t="s">
        <v>2951</v>
      </c>
      <c r="U142" t="s">
        <v>1526</v>
      </c>
      <c r="V142" t="s">
        <v>536</v>
      </c>
      <c r="W142" t="s">
        <v>3</v>
      </c>
      <c r="X142" s="192" t="s">
        <v>2952</v>
      </c>
      <c r="Y142" t="s">
        <v>2141</v>
      </c>
      <c r="Z142" t="s">
        <v>1266</v>
      </c>
      <c r="AA142">
        <v>25</v>
      </c>
      <c r="AB142">
        <v>25</v>
      </c>
      <c r="AC142">
        <v>5</v>
      </c>
      <c r="AD142">
        <v>5</v>
      </c>
      <c r="AF142">
        <v>4</v>
      </c>
      <c r="AG142">
        <v>4</v>
      </c>
      <c r="AH142">
        <v>3</v>
      </c>
      <c r="AJ142" s="46">
        <v>4300</v>
      </c>
      <c r="AL142">
        <v>3</v>
      </c>
      <c r="AO142" t="s">
        <v>2953</v>
      </c>
      <c r="AP142" t="s">
        <v>2954</v>
      </c>
      <c r="AQ142">
        <v>981796969</v>
      </c>
      <c r="AR142" t="s">
        <v>1302</v>
      </c>
      <c r="AU142" t="s">
        <v>1527</v>
      </c>
      <c r="AV142" t="s">
        <v>1528</v>
      </c>
      <c r="AX142" t="s">
        <v>2955</v>
      </c>
      <c r="AZ142" s="246" t="s">
        <v>988</v>
      </c>
      <c r="BA142" t="s">
        <v>490</v>
      </c>
      <c r="BB142" t="s">
        <v>1107</v>
      </c>
      <c r="BD142">
        <v>1.1000000000000001</v>
      </c>
      <c r="BE142">
        <v>1</v>
      </c>
    </row>
    <row r="143" spans="1:57" hidden="1" x14ac:dyDescent="0.25">
      <c r="A143" t="s">
        <v>2956</v>
      </c>
      <c r="B143">
        <v>150</v>
      </c>
      <c r="C143" t="s">
        <v>2961</v>
      </c>
      <c r="D143" t="s">
        <v>2957</v>
      </c>
      <c r="E143" t="s">
        <v>2447</v>
      </c>
      <c r="F143">
        <v>2</v>
      </c>
      <c r="G143" t="s">
        <v>1283</v>
      </c>
      <c r="H143" t="s">
        <v>2958</v>
      </c>
      <c r="I143" t="s">
        <v>46</v>
      </c>
      <c r="J143" t="s">
        <v>1290</v>
      </c>
      <c r="K143">
        <v>985884878</v>
      </c>
      <c r="L143">
        <v>0.03</v>
      </c>
      <c r="M143" t="s">
        <v>1281</v>
      </c>
      <c r="N143" t="s">
        <v>1266</v>
      </c>
      <c r="O143" s="243" t="s">
        <v>2959</v>
      </c>
      <c r="Q143" t="s">
        <v>1525</v>
      </c>
      <c r="S143" t="s">
        <v>2960</v>
      </c>
      <c r="T143" s="17" t="s">
        <v>2961</v>
      </c>
      <c r="U143" s="17" t="s">
        <v>1526</v>
      </c>
      <c r="V143" t="s">
        <v>535</v>
      </c>
      <c r="W143" t="s">
        <v>13</v>
      </c>
      <c r="X143" s="192">
        <v>10.37</v>
      </c>
      <c r="Y143" t="s">
        <v>2962</v>
      </c>
      <c r="Z143" t="s">
        <v>1266</v>
      </c>
      <c r="AA143">
        <v>81</v>
      </c>
      <c r="AB143">
        <v>81</v>
      </c>
      <c r="AC143">
        <v>4.2</v>
      </c>
      <c r="AD143">
        <v>19</v>
      </c>
      <c r="AF143">
        <v>2</v>
      </c>
      <c r="AG143">
        <v>4</v>
      </c>
      <c r="AH143"/>
      <c r="AJ143" s="46">
        <v>9990</v>
      </c>
      <c r="AL143">
        <v>3</v>
      </c>
      <c r="AO143" t="s">
        <v>2963</v>
      </c>
      <c r="AP143" t="s">
        <v>2964</v>
      </c>
      <c r="AQ143">
        <v>985884878</v>
      </c>
      <c r="AR143" t="s">
        <v>1290</v>
      </c>
      <c r="AU143" t="s">
        <v>1527</v>
      </c>
      <c r="AV143" t="s">
        <v>1528</v>
      </c>
      <c r="AX143" t="s">
        <v>2965</v>
      </c>
      <c r="AZ143" s="246" t="s">
        <v>988</v>
      </c>
      <c r="BA143" t="s">
        <v>1058</v>
      </c>
      <c r="BB143" t="s">
        <v>1095</v>
      </c>
      <c r="BD143">
        <v>1</v>
      </c>
      <c r="BE143">
        <v>1</v>
      </c>
    </row>
    <row r="144" spans="1:57" hidden="1" x14ac:dyDescent="0.25">
      <c r="A144" t="s">
        <v>2966</v>
      </c>
      <c r="B144">
        <v>151</v>
      </c>
      <c r="C144" t="s">
        <v>2972</v>
      </c>
      <c r="D144" t="s">
        <v>2967</v>
      </c>
      <c r="E144" t="s">
        <v>2968</v>
      </c>
      <c r="F144">
        <v>2</v>
      </c>
      <c r="G144" t="s">
        <v>2969</v>
      </c>
      <c r="H144" t="s">
        <v>1334</v>
      </c>
      <c r="I144" t="s">
        <v>46</v>
      </c>
      <c r="J144" t="s">
        <v>1326</v>
      </c>
      <c r="K144">
        <v>988651778</v>
      </c>
      <c r="L144">
        <v>0.03</v>
      </c>
      <c r="M144" t="s">
        <v>1276</v>
      </c>
      <c r="N144" t="s">
        <v>1266</v>
      </c>
      <c r="O144" s="243" t="s">
        <v>2970</v>
      </c>
      <c r="Q144" t="s">
        <v>1676</v>
      </c>
      <c r="S144" t="s">
        <v>2971</v>
      </c>
      <c r="T144" s="17" t="s">
        <v>2972</v>
      </c>
      <c r="U144" t="s">
        <v>1526</v>
      </c>
      <c r="V144" t="s">
        <v>536</v>
      </c>
      <c r="W144" t="s">
        <v>4</v>
      </c>
      <c r="X144" s="192">
        <v>1017.57</v>
      </c>
      <c r="Y144" t="s">
        <v>1844</v>
      </c>
      <c r="Z144" t="s">
        <v>1266</v>
      </c>
      <c r="AA144">
        <v>80.400000000000006</v>
      </c>
      <c r="AB144">
        <v>81</v>
      </c>
      <c r="AC144">
        <v>5.4</v>
      </c>
      <c r="AD144">
        <v>15</v>
      </c>
      <c r="AE144">
        <v>3</v>
      </c>
      <c r="AF144">
        <v>2</v>
      </c>
      <c r="AG144">
        <v>2</v>
      </c>
      <c r="AH144">
        <v>3</v>
      </c>
      <c r="AJ144" s="46">
        <v>9800</v>
      </c>
      <c r="AL144">
        <v>3</v>
      </c>
      <c r="AO144" t="s">
        <v>2897</v>
      </c>
      <c r="AP144" t="s">
        <v>2898</v>
      </c>
      <c r="AQ144">
        <v>988651778</v>
      </c>
      <c r="AR144" t="s">
        <v>1326</v>
      </c>
      <c r="AU144" t="s">
        <v>1527</v>
      </c>
      <c r="AV144" t="s">
        <v>1528</v>
      </c>
      <c r="AX144" t="s">
        <v>2973</v>
      </c>
      <c r="AZ144" s="246" t="s">
        <v>988</v>
      </c>
      <c r="BA144" t="s">
        <v>1058</v>
      </c>
      <c r="BB144" t="s">
        <v>1107</v>
      </c>
      <c r="BD144">
        <v>1.1000000000000001</v>
      </c>
      <c r="BE144">
        <v>1</v>
      </c>
    </row>
    <row r="145" spans="1:57" hidden="1" x14ac:dyDescent="0.25">
      <c r="A145" t="s">
        <v>2974</v>
      </c>
      <c r="B145">
        <v>152</v>
      </c>
      <c r="C145" t="s">
        <v>2981</v>
      </c>
      <c r="D145" t="s">
        <v>2975</v>
      </c>
      <c r="E145" t="s">
        <v>2976</v>
      </c>
      <c r="F145">
        <v>2</v>
      </c>
      <c r="G145" t="s">
        <v>2249</v>
      </c>
      <c r="H145" t="s">
        <v>2977</v>
      </c>
      <c r="I145" t="s">
        <v>46</v>
      </c>
      <c r="J145" t="s">
        <v>2978</v>
      </c>
      <c r="K145">
        <v>938769883</v>
      </c>
      <c r="L145">
        <v>0.03</v>
      </c>
      <c r="M145" t="s">
        <v>1281</v>
      </c>
      <c r="N145" t="s">
        <v>1266</v>
      </c>
      <c r="O145" s="243" t="s">
        <v>2979</v>
      </c>
      <c r="Q145" t="s">
        <v>1676</v>
      </c>
      <c r="S145" t="s">
        <v>2980</v>
      </c>
      <c r="T145" s="17" t="s">
        <v>2981</v>
      </c>
      <c r="U145" t="s">
        <v>1526</v>
      </c>
      <c r="V145" t="s">
        <v>536</v>
      </c>
      <c r="W145" t="s">
        <v>4</v>
      </c>
      <c r="X145" s="192">
        <v>282</v>
      </c>
      <c r="Y145" t="s">
        <v>2982</v>
      </c>
      <c r="Z145" t="s">
        <v>1266</v>
      </c>
      <c r="AA145">
        <v>62.4</v>
      </c>
      <c r="AB145">
        <v>62.4</v>
      </c>
      <c r="AC145">
        <v>2.7</v>
      </c>
      <c r="AD145">
        <v>21.6</v>
      </c>
      <c r="AE145">
        <v>6</v>
      </c>
      <c r="AF145">
        <v>2</v>
      </c>
      <c r="AG145">
        <v>2</v>
      </c>
      <c r="AH145">
        <v>2</v>
      </c>
      <c r="AJ145" s="46">
        <v>9200</v>
      </c>
      <c r="AL145">
        <v>3</v>
      </c>
      <c r="AO145" t="s">
        <v>2983</v>
      </c>
      <c r="AP145" t="s">
        <v>2984</v>
      </c>
      <c r="AQ145">
        <v>938769883</v>
      </c>
      <c r="AR145" t="s">
        <v>2978</v>
      </c>
      <c r="AS145">
        <v>10.789012401029099</v>
      </c>
      <c r="AT145">
        <v>106.64678726345301</v>
      </c>
      <c r="AU145" t="s">
        <v>1527</v>
      </c>
      <c r="AV145" t="s">
        <v>1528</v>
      </c>
      <c r="AX145" t="s">
        <v>2985</v>
      </c>
      <c r="AZ145" s="246" t="s">
        <v>990</v>
      </c>
      <c r="BA145" t="s">
        <v>1058</v>
      </c>
      <c r="BB145" t="s">
        <v>1107</v>
      </c>
      <c r="BD145">
        <v>2</v>
      </c>
    </row>
    <row r="146" spans="1:57" hidden="1" x14ac:dyDescent="0.25">
      <c r="A146" t="s">
        <v>2986</v>
      </c>
      <c r="B146">
        <v>153</v>
      </c>
      <c r="C146" t="s">
        <v>2991</v>
      </c>
      <c r="D146" t="s">
        <v>2987</v>
      </c>
      <c r="E146" t="s">
        <v>2988</v>
      </c>
      <c r="F146">
        <v>4</v>
      </c>
      <c r="G146" t="s">
        <v>1721</v>
      </c>
      <c r="H146" t="s">
        <v>2240</v>
      </c>
      <c r="I146" t="s">
        <v>44</v>
      </c>
      <c r="J146" t="s">
        <v>1315</v>
      </c>
      <c r="K146">
        <v>392204156</v>
      </c>
      <c r="L146">
        <v>0.03</v>
      </c>
      <c r="M146" t="s">
        <v>1276</v>
      </c>
      <c r="N146" t="s">
        <v>1266</v>
      </c>
      <c r="O146" s="243" t="s">
        <v>2989</v>
      </c>
      <c r="Q146" t="s">
        <v>1805</v>
      </c>
      <c r="S146" t="s">
        <v>2990</v>
      </c>
      <c r="T146" s="254" t="s">
        <v>2991</v>
      </c>
      <c r="U146" t="s">
        <v>1526</v>
      </c>
      <c r="V146" t="s">
        <v>528</v>
      </c>
      <c r="W146" t="s">
        <v>1582</v>
      </c>
      <c r="X146" s="192">
        <v>303</v>
      </c>
      <c r="Y146" t="s">
        <v>2992</v>
      </c>
      <c r="Z146" t="s">
        <v>1266</v>
      </c>
      <c r="AA146">
        <v>62</v>
      </c>
      <c r="AB146">
        <v>72</v>
      </c>
      <c r="AC146">
        <v>3.5</v>
      </c>
      <c r="AD146">
        <v>20</v>
      </c>
      <c r="AF146">
        <v>4</v>
      </c>
      <c r="AG146"/>
      <c r="AH146"/>
      <c r="AJ146" s="46">
        <v>16500</v>
      </c>
      <c r="AL146">
        <v>3</v>
      </c>
      <c r="AO146" t="s">
        <v>2993</v>
      </c>
      <c r="AP146" t="s">
        <v>2994</v>
      </c>
      <c r="AQ146">
        <v>392204156</v>
      </c>
      <c r="AR146" t="s">
        <v>1315</v>
      </c>
      <c r="AU146" t="s">
        <v>1527</v>
      </c>
      <c r="AV146" t="s">
        <v>1528</v>
      </c>
      <c r="AX146" t="s">
        <v>2347</v>
      </c>
      <c r="AZ146" t="s">
        <v>1750</v>
      </c>
      <c r="BA146" t="s">
        <v>1981</v>
      </c>
      <c r="BB146" t="s">
        <v>1163</v>
      </c>
      <c r="BD146">
        <v>1.1000000000000001</v>
      </c>
    </row>
    <row r="147" spans="1:57" hidden="1" x14ac:dyDescent="0.25">
      <c r="A147" t="s">
        <v>2920</v>
      </c>
      <c r="B147">
        <v>146</v>
      </c>
      <c r="C147" t="str">
        <f>T147</f>
        <v>TK-00E198</v>
      </c>
      <c r="D147" t="s">
        <v>7179</v>
      </c>
      <c r="E147" t="s">
        <v>4668</v>
      </c>
      <c r="F147">
        <v>5</v>
      </c>
      <c r="G147" t="s">
        <v>1279</v>
      </c>
      <c r="H147" t="s">
        <v>1752</v>
      </c>
      <c r="I147" t="s">
        <v>40</v>
      </c>
      <c r="J147" t="s">
        <v>1290</v>
      </c>
      <c r="K147">
        <v>985884878</v>
      </c>
      <c r="L147">
        <v>0.03</v>
      </c>
      <c r="M147" t="s">
        <v>1276</v>
      </c>
      <c r="N147" t="s">
        <v>1266</v>
      </c>
      <c r="O147" s="243">
        <v>45631.90902777778</v>
      </c>
      <c r="Q147" t="s">
        <v>1641</v>
      </c>
      <c r="S147" t="s">
        <v>7040</v>
      </c>
      <c r="T147" s="17" t="s">
        <v>7041</v>
      </c>
      <c r="U147" s="17" t="s">
        <v>1526</v>
      </c>
      <c r="V147" t="s">
        <v>534</v>
      </c>
      <c r="W147" t="s">
        <v>1955</v>
      </c>
      <c r="X147" s="192" t="s">
        <v>7042</v>
      </c>
      <c r="Y147" t="s">
        <v>1667</v>
      </c>
      <c r="Z147" t="s">
        <v>1266</v>
      </c>
      <c r="AA147">
        <v>19</v>
      </c>
      <c r="AB147">
        <v>19</v>
      </c>
      <c r="AC147">
        <v>3</v>
      </c>
      <c r="AD147">
        <v>6.5</v>
      </c>
      <c r="AF147">
        <v>5</v>
      </c>
      <c r="AG147">
        <v>2</v>
      </c>
      <c r="AH147">
        <v>3</v>
      </c>
      <c r="AJ147" s="46">
        <v>4300</v>
      </c>
      <c r="AL147">
        <v>3</v>
      </c>
      <c r="AO147" t="s">
        <v>3321</v>
      </c>
      <c r="AP147" t="s">
        <v>7043</v>
      </c>
      <c r="AQ147">
        <v>985884878</v>
      </c>
      <c r="AR147" t="s">
        <v>1290</v>
      </c>
      <c r="AU147" t="s">
        <v>1527</v>
      </c>
      <c r="AV147" t="s">
        <v>1528</v>
      </c>
      <c r="AX147" t="s">
        <v>7044</v>
      </c>
      <c r="AZ147" s="246" t="str">
        <f>Get_PhanLoaiNha(X147)</f>
        <v>NHA TRONG HEM</v>
      </c>
      <c r="BA147" t="str">
        <f>Get_PhanKhucNho(AJ147)</f>
        <v>NHO5</v>
      </c>
      <c r="BB147" t="str">
        <f>ConvertToUnSign(V147)</f>
        <v>Binh Thanh</v>
      </c>
      <c r="BD147">
        <v>1</v>
      </c>
      <c r="BE147">
        <v>1</v>
      </c>
    </row>
    <row r="148" spans="1:57" hidden="1" x14ac:dyDescent="0.25">
      <c r="A148" t="s">
        <v>3004</v>
      </c>
      <c r="B148">
        <v>155</v>
      </c>
      <c r="C148" t="s">
        <v>3010</v>
      </c>
      <c r="D148" t="s">
        <v>3005</v>
      </c>
      <c r="E148" t="s">
        <v>3006</v>
      </c>
      <c r="F148">
        <v>4</v>
      </c>
      <c r="G148" t="s">
        <v>2210</v>
      </c>
      <c r="H148" t="s">
        <v>3007</v>
      </c>
      <c r="I148" t="s">
        <v>38</v>
      </c>
      <c r="J148" t="s">
        <v>2254</v>
      </c>
      <c r="K148">
        <v>931211115</v>
      </c>
      <c r="L148">
        <v>0.03</v>
      </c>
      <c r="M148" t="s">
        <v>1276</v>
      </c>
      <c r="N148" t="s">
        <v>1266</v>
      </c>
      <c r="O148" s="243" t="s">
        <v>3008</v>
      </c>
      <c r="Q148" t="s">
        <v>1525</v>
      </c>
      <c r="S148" t="s">
        <v>3009</v>
      </c>
      <c r="T148" s="17" t="s">
        <v>3010</v>
      </c>
      <c r="U148" s="17" t="s">
        <v>1526</v>
      </c>
      <c r="V148" t="s">
        <v>535</v>
      </c>
      <c r="W148" t="s">
        <v>10</v>
      </c>
      <c r="X148" s="192" t="s">
        <v>3011</v>
      </c>
      <c r="Y148" t="s">
        <v>1553</v>
      </c>
      <c r="Z148" t="s">
        <v>1266</v>
      </c>
      <c r="AA148">
        <v>65.2</v>
      </c>
      <c r="AB148">
        <v>65.2</v>
      </c>
      <c r="AC148">
        <v>6</v>
      </c>
      <c r="AD148">
        <v>9</v>
      </c>
      <c r="AF148">
        <v>4</v>
      </c>
      <c r="AG148"/>
      <c r="AH148"/>
      <c r="AJ148" s="46">
        <v>7950</v>
      </c>
      <c r="AL148">
        <v>3</v>
      </c>
      <c r="AO148" t="s">
        <v>3002</v>
      </c>
      <c r="AP148" t="s">
        <v>3003</v>
      </c>
      <c r="AQ148">
        <v>931211115</v>
      </c>
      <c r="AR148" t="s">
        <v>2254</v>
      </c>
      <c r="AU148" t="s">
        <v>1527</v>
      </c>
      <c r="AV148" t="s">
        <v>1528</v>
      </c>
      <c r="AX148" t="s">
        <v>2255</v>
      </c>
      <c r="AZ148" s="246" t="s">
        <v>988</v>
      </c>
      <c r="BA148" t="s">
        <v>493</v>
      </c>
      <c r="BB148" t="s">
        <v>1095</v>
      </c>
      <c r="BD148">
        <v>1</v>
      </c>
      <c r="BE148">
        <v>1</v>
      </c>
    </row>
    <row r="149" spans="1:57" hidden="1" x14ac:dyDescent="0.25">
      <c r="A149" t="s">
        <v>3012</v>
      </c>
      <c r="B149">
        <v>156</v>
      </c>
      <c r="C149" t="s">
        <v>3018</v>
      </c>
      <c r="D149" t="s">
        <v>3013</v>
      </c>
      <c r="E149" t="s">
        <v>3014</v>
      </c>
      <c r="F149">
        <v>2</v>
      </c>
      <c r="G149" t="s">
        <v>1904</v>
      </c>
      <c r="H149" t="s">
        <v>3015</v>
      </c>
      <c r="I149" t="s">
        <v>1319</v>
      </c>
      <c r="J149" t="s">
        <v>1312</v>
      </c>
      <c r="K149">
        <v>907673831</v>
      </c>
      <c r="L149" t="s">
        <v>1280</v>
      </c>
      <c r="M149" t="s">
        <v>1276</v>
      </c>
      <c r="N149" t="s">
        <v>1266</v>
      </c>
      <c r="O149" s="243" t="s">
        <v>3016</v>
      </c>
      <c r="Q149" t="s">
        <v>1653</v>
      </c>
      <c r="S149" t="s">
        <v>3017</v>
      </c>
      <c r="T149" s="17" t="s">
        <v>3018</v>
      </c>
      <c r="U149" t="s">
        <v>1526</v>
      </c>
      <c r="V149" t="s">
        <v>527</v>
      </c>
      <c r="W149" t="s">
        <v>5</v>
      </c>
      <c r="X149" s="192" t="s">
        <v>3019</v>
      </c>
      <c r="Y149" t="s">
        <v>2416</v>
      </c>
      <c r="Z149" t="s">
        <v>1266</v>
      </c>
      <c r="AA149">
        <v>14</v>
      </c>
      <c r="AB149">
        <v>20</v>
      </c>
      <c r="AC149">
        <v>2.6</v>
      </c>
      <c r="AD149">
        <v>8.5</v>
      </c>
      <c r="AE149">
        <v>3</v>
      </c>
      <c r="AF149">
        <v>2</v>
      </c>
      <c r="AG149">
        <v>1</v>
      </c>
      <c r="AH149">
        <v>1</v>
      </c>
      <c r="AJ149" s="46">
        <v>2680</v>
      </c>
      <c r="AM149">
        <v>100</v>
      </c>
      <c r="AO149" t="s">
        <v>3020</v>
      </c>
      <c r="AP149" t="s">
        <v>3021</v>
      </c>
      <c r="AQ149">
        <v>907673831</v>
      </c>
      <c r="AR149" t="s">
        <v>1312</v>
      </c>
      <c r="AS149">
        <v>10.780948828958101</v>
      </c>
      <c r="AT149">
        <v>106.67405359447</v>
      </c>
      <c r="AU149" t="s">
        <v>1527</v>
      </c>
      <c r="AV149" t="s">
        <v>1528</v>
      </c>
      <c r="AX149" t="s">
        <v>3022</v>
      </c>
      <c r="AZ149" s="246" t="s">
        <v>988</v>
      </c>
      <c r="BA149" t="s">
        <v>488</v>
      </c>
      <c r="BB149" t="s">
        <v>1097</v>
      </c>
      <c r="BD149">
        <v>1.1000000000000001</v>
      </c>
      <c r="BE149">
        <v>1</v>
      </c>
    </row>
    <row r="150" spans="1:57" hidden="1" x14ac:dyDescent="0.25">
      <c r="A150" t="s">
        <v>3023</v>
      </c>
      <c r="B150">
        <v>157</v>
      </c>
      <c r="C150" t="s">
        <v>3030</v>
      </c>
      <c r="D150" t="s">
        <v>3024</v>
      </c>
      <c r="E150" t="s">
        <v>3025</v>
      </c>
      <c r="F150">
        <v>2</v>
      </c>
      <c r="G150" t="s">
        <v>1295</v>
      </c>
      <c r="H150" t="s">
        <v>3026</v>
      </c>
      <c r="I150" t="s">
        <v>46</v>
      </c>
      <c r="J150" t="s">
        <v>3027</v>
      </c>
      <c r="K150">
        <v>938602837</v>
      </c>
      <c r="L150">
        <v>0.03</v>
      </c>
      <c r="M150" t="s">
        <v>1276</v>
      </c>
      <c r="N150" t="s">
        <v>1266</v>
      </c>
      <c r="O150" s="243" t="s">
        <v>3028</v>
      </c>
      <c r="Q150" t="s">
        <v>1676</v>
      </c>
      <c r="S150" t="s">
        <v>3029</v>
      </c>
      <c r="T150" s="17" t="s">
        <v>3030</v>
      </c>
      <c r="U150" t="s">
        <v>1526</v>
      </c>
      <c r="V150" t="s">
        <v>536</v>
      </c>
      <c r="W150" t="s">
        <v>14</v>
      </c>
      <c r="X150" s="192">
        <v>56.3</v>
      </c>
      <c r="Y150" t="s">
        <v>3031</v>
      </c>
      <c r="Z150" t="s">
        <v>1266</v>
      </c>
      <c r="AA150">
        <v>58.4</v>
      </c>
      <c r="AB150">
        <v>58.4</v>
      </c>
      <c r="AC150">
        <v>3.6</v>
      </c>
      <c r="AD150">
        <v>16</v>
      </c>
      <c r="AF150">
        <v>2</v>
      </c>
      <c r="AG150"/>
      <c r="AH150"/>
      <c r="AJ150" s="46">
        <v>11600</v>
      </c>
      <c r="AL150">
        <v>3</v>
      </c>
      <c r="AO150" t="s">
        <v>3032</v>
      </c>
      <c r="AP150" t="s">
        <v>3033</v>
      </c>
      <c r="AQ150">
        <v>938602837</v>
      </c>
      <c r="AR150" t="s">
        <v>3027</v>
      </c>
      <c r="AS150">
        <v>10.803019600000001</v>
      </c>
      <c r="AT150">
        <v>106.6558675</v>
      </c>
      <c r="AU150" t="s">
        <v>1527</v>
      </c>
      <c r="AV150" t="s">
        <v>1635</v>
      </c>
      <c r="AW150">
        <v>902794447</v>
      </c>
      <c r="AX150" t="s">
        <v>2492</v>
      </c>
      <c r="AZ150" s="246" t="s">
        <v>988</v>
      </c>
      <c r="BA150" t="s">
        <v>1060</v>
      </c>
      <c r="BB150" t="s">
        <v>1107</v>
      </c>
      <c r="BD150">
        <v>1.1000000000000001</v>
      </c>
    </row>
    <row r="151" spans="1:57" hidden="1" x14ac:dyDescent="0.25">
      <c r="A151" t="s">
        <v>3034</v>
      </c>
      <c r="B151">
        <v>158</v>
      </c>
      <c r="C151" t="s">
        <v>3040</v>
      </c>
      <c r="D151" t="s">
        <v>3035</v>
      </c>
      <c r="E151" t="s">
        <v>3036</v>
      </c>
      <c r="F151">
        <v>4</v>
      </c>
      <c r="G151" t="s">
        <v>1916</v>
      </c>
      <c r="H151" t="s">
        <v>3037</v>
      </c>
      <c r="I151" t="s">
        <v>38</v>
      </c>
      <c r="J151" t="s">
        <v>2487</v>
      </c>
      <c r="K151">
        <v>903373630</v>
      </c>
      <c r="L151">
        <v>0.03</v>
      </c>
      <c r="M151" t="s">
        <v>1276</v>
      </c>
      <c r="N151" t="s">
        <v>1266</v>
      </c>
      <c r="O151" s="243" t="s">
        <v>3038</v>
      </c>
      <c r="Q151" t="s">
        <v>1676</v>
      </c>
      <c r="S151" t="s">
        <v>3039</v>
      </c>
      <c r="T151" s="17" t="s">
        <v>3040</v>
      </c>
      <c r="U151" t="s">
        <v>1526</v>
      </c>
      <c r="V151" t="s">
        <v>536</v>
      </c>
      <c r="W151" t="s">
        <v>9</v>
      </c>
      <c r="X151" s="192">
        <v>248.2</v>
      </c>
      <c r="Y151" t="s">
        <v>3041</v>
      </c>
      <c r="Z151" t="s">
        <v>1266</v>
      </c>
      <c r="AA151">
        <v>41</v>
      </c>
      <c r="AB151">
        <v>45</v>
      </c>
      <c r="AC151">
        <v>3.8</v>
      </c>
      <c r="AD151">
        <v>12</v>
      </c>
      <c r="AF151">
        <v>4</v>
      </c>
      <c r="AG151"/>
      <c r="AH151"/>
      <c r="AJ151" s="46">
        <v>7400</v>
      </c>
      <c r="AL151">
        <v>3</v>
      </c>
      <c r="AO151" t="s">
        <v>3042</v>
      </c>
      <c r="AP151" t="s">
        <v>3043</v>
      </c>
      <c r="AQ151">
        <v>903373630</v>
      </c>
      <c r="AR151" t="s">
        <v>2487</v>
      </c>
      <c r="AS151">
        <v>10.7912911616298</v>
      </c>
      <c r="AT151">
        <v>106.66579104959899</v>
      </c>
      <c r="AU151" t="s">
        <v>1527</v>
      </c>
      <c r="AV151" t="s">
        <v>1528</v>
      </c>
      <c r="AX151" t="s">
        <v>2472</v>
      </c>
      <c r="AZ151" s="246" t="s">
        <v>988</v>
      </c>
      <c r="BA151" t="s">
        <v>493</v>
      </c>
      <c r="BB151" t="s">
        <v>1107</v>
      </c>
      <c r="BD151">
        <v>1</v>
      </c>
      <c r="BE151">
        <v>1</v>
      </c>
    </row>
    <row r="152" spans="1:57" hidden="1" x14ac:dyDescent="0.25">
      <c r="A152" t="s">
        <v>3044</v>
      </c>
      <c r="B152">
        <v>159</v>
      </c>
      <c r="C152" t="s">
        <v>3049</v>
      </c>
      <c r="D152" t="s">
        <v>3045</v>
      </c>
      <c r="E152" t="s">
        <v>2447</v>
      </c>
      <c r="F152">
        <v>2</v>
      </c>
      <c r="G152" t="s">
        <v>1916</v>
      </c>
      <c r="H152" t="s">
        <v>3046</v>
      </c>
      <c r="I152" t="s">
        <v>44</v>
      </c>
      <c r="J152" t="s">
        <v>1302</v>
      </c>
      <c r="K152">
        <v>981796969</v>
      </c>
      <c r="L152">
        <v>0.03</v>
      </c>
      <c r="M152" t="s">
        <v>1276</v>
      </c>
      <c r="N152" t="s">
        <v>1266</v>
      </c>
      <c r="O152" s="243" t="s">
        <v>3047</v>
      </c>
      <c r="Q152" t="s">
        <v>1676</v>
      </c>
      <c r="S152" t="s">
        <v>3048</v>
      </c>
      <c r="T152" s="17" t="s">
        <v>3049</v>
      </c>
      <c r="U152" t="s">
        <v>1526</v>
      </c>
      <c r="V152" t="s">
        <v>536</v>
      </c>
      <c r="W152" t="s">
        <v>5</v>
      </c>
      <c r="X152" s="192">
        <v>33</v>
      </c>
      <c r="Y152" t="s">
        <v>3050</v>
      </c>
      <c r="Z152" t="s">
        <v>1266</v>
      </c>
      <c r="AA152">
        <v>81</v>
      </c>
      <c r="AB152">
        <v>81</v>
      </c>
      <c r="AC152">
        <v>3.8</v>
      </c>
      <c r="AD152">
        <v>21.5</v>
      </c>
      <c r="AF152">
        <v>2</v>
      </c>
      <c r="AG152">
        <v>2</v>
      </c>
      <c r="AH152">
        <v>2</v>
      </c>
      <c r="AJ152" s="46">
        <v>15600</v>
      </c>
      <c r="AL152">
        <v>3</v>
      </c>
      <c r="AO152" t="s">
        <v>3051</v>
      </c>
      <c r="AP152" t="s">
        <v>3052</v>
      </c>
      <c r="AQ152">
        <v>981796969</v>
      </c>
      <c r="AR152" t="s">
        <v>1302</v>
      </c>
      <c r="AU152" t="s">
        <v>1527</v>
      </c>
      <c r="AV152" t="s">
        <v>1528</v>
      </c>
      <c r="AX152" t="s">
        <v>3053</v>
      </c>
      <c r="AZ152" s="246" t="s">
        <v>990</v>
      </c>
      <c r="BA152" t="s">
        <v>1981</v>
      </c>
      <c r="BB152" t="s">
        <v>1107</v>
      </c>
      <c r="BD152">
        <v>1.1000000000000001</v>
      </c>
    </row>
    <row r="153" spans="1:57" hidden="1" x14ac:dyDescent="0.25">
      <c r="A153" t="s">
        <v>3054</v>
      </c>
      <c r="B153">
        <v>160</v>
      </c>
      <c r="C153" t="s">
        <v>3059</v>
      </c>
      <c r="D153" t="s">
        <v>3055</v>
      </c>
      <c r="E153" t="s">
        <v>3056</v>
      </c>
      <c r="F153">
        <v>1</v>
      </c>
      <c r="G153" t="s">
        <v>1304</v>
      </c>
      <c r="H153" t="s">
        <v>1289</v>
      </c>
      <c r="I153" t="s">
        <v>40</v>
      </c>
      <c r="J153" t="s">
        <v>1614</v>
      </c>
      <c r="K153">
        <v>985137984</v>
      </c>
      <c r="L153">
        <v>0.03</v>
      </c>
      <c r="M153" t="s">
        <v>1281</v>
      </c>
      <c r="N153" t="s">
        <v>1266</v>
      </c>
      <c r="O153" s="243" t="s">
        <v>3057</v>
      </c>
      <c r="Q153" t="s">
        <v>1676</v>
      </c>
      <c r="S153" t="s">
        <v>3058</v>
      </c>
      <c r="T153" s="17" t="s">
        <v>3059</v>
      </c>
      <c r="U153" t="s">
        <v>1526</v>
      </c>
      <c r="V153" t="s">
        <v>536</v>
      </c>
      <c r="W153" t="s">
        <v>1644</v>
      </c>
      <c r="X153" s="192" t="s">
        <v>3060</v>
      </c>
      <c r="Y153" t="s">
        <v>3061</v>
      </c>
      <c r="Z153" t="s">
        <v>1266</v>
      </c>
      <c r="AA153">
        <v>88</v>
      </c>
      <c r="AB153">
        <v>88</v>
      </c>
      <c r="AC153">
        <v>8</v>
      </c>
      <c r="AD153">
        <v>10</v>
      </c>
      <c r="AF153">
        <v>1</v>
      </c>
      <c r="AG153">
        <v>2</v>
      </c>
      <c r="AH153">
        <v>2</v>
      </c>
      <c r="AJ153" s="46">
        <v>5800</v>
      </c>
      <c r="AL153">
        <v>3</v>
      </c>
      <c r="AO153" t="s">
        <v>3062</v>
      </c>
      <c r="AP153" t="s">
        <v>3063</v>
      </c>
      <c r="AQ153">
        <v>985137984</v>
      </c>
      <c r="AR153" t="s">
        <v>1622</v>
      </c>
      <c r="AU153" t="s">
        <v>1527</v>
      </c>
      <c r="AV153" t="s">
        <v>1528</v>
      </c>
      <c r="AX153" t="s">
        <v>3064</v>
      </c>
      <c r="AZ153" s="246" t="s">
        <v>984</v>
      </c>
      <c r="BA153" t="s">
        <v>491</v>
      </c>
      <c r="BB153" t="s">
        <v>1107</v>
      </c>
      <c r="BD153">
        <v>2</v>
      </c>
    </row>
    <row r="154" spans="1:57" hidden="1" x14ac:dyDescent="0.25">
      <c r="A154" s="246" t="s">
        <v>3065</v>
      </c>
      <c r="B154">
        <v>161</v>
      </c>
      <c r="C154" s="255" t="s">
        <v>3072</v>
      </c>
      <c r="D154" s="247" t="s">
        <v>3066</v>
      </c>
      <c r="E154" s="246" t="s">
        <v>3067</v>
      </c>
      <c r="F154">
        <v>3</v>
      </c>
      <c r="G154" t="s">
        <v>1282</v>
      </c>
      <c r="H154" t="s">
        <v>3068</v>
      </c>
      <c r="I154" t="s">
        <v>40</v>
      </c>
      <c r="J154" t="s">
        <v>3069</v>
      </c>
      <c r="K154">
        <v>907840540</v>
      </c>
      <c r="L154" s="248" t="s">
        <v>1280</v>
      </c>
      <c r="M154" s="248" t="s">
        <v>1276</v>
      </c>
      <c r="N154" s="246" t="s">
        <v>3070</v>
      </c>
      <c r="O154" s="243">
        <v>44937.387499999997</v>
      </c>
      <c r="P154" s="251"/>
      <c r="Q154" t="s">
        <v>16</v>
      </c>
      <c r="S154" t="s">
        <v>3071</v>
      </c>
      <c r="T154" s="256" t="s">
        <v>3072</v>
      </c>
      <c r="U154" s="74" t="s">
        <v>1526</v>
      </c>
      <c r="V154" s="74" t="s">
        <v>528</v>
      </c>
      <c r="W154" s="74" t="s">
        <v>4</v>
      </c>
      <c r="X154" s="257">
        <v>184</v>
      </c>
      <c r="Y154" s="74" t="s">
        <v>2038</v>
      </c>
      <c r="Z154" s="74" t="s">
        <v>1266</v>
      </c>
      <c r="AA154" s="74">
        <v>15.9</v>
      </c>
      <c r="AB154" s="74">
        <v>15.9</v>
      </c>
      <c r="AC154" s="74">
        <v>3.2</v>
      </c>
      <c r="AD154">
        <v>5</v>
      </c>
      <c r="AE154" s="74"/>
      <c r="AF154" s="74">
        <v>3</v>
      </c>
      <c r="AG154" s="74"/>
      <c r="AH154" s="74"/>
      <c r="AI154" s="74"/>
      <c r="AJ154" s="255">
        <v>3100</v>
      </c>
      <c r="AK154" s="74"/>
      <c r="AL154" s="74"/>
      <c r="AM154" s="74">
        <v>100</v>
      </c>
      <c r="AN154" s="74"/>
      <c r="AO154" s="74" t="s">
        <v>3073</v>
      </c>
      <c r="AP154" s="74" t="s">
        <v>3074</v>
      </c>
      <c r="AQ154" s="74">
        <v>907840540</v>
      </c>
      <c r="AR154" s="74" t="s">
        <v>2606</v>
      </c>
      <c r="AS154" s="74">
        <v>10.784578006575799</v>
      </c>
      <c r="AT154" s="74">
        <v>106.670777611434</v>
      </c>
      <c r="AU154" s="74" t="s">
        <v>1527</v>
      </c>
      <c r="AV154" s="74" t="s">
        <v>1635</v>
      </c>
      <c r="AW154">
        <v>966428811</v>
      </c>
      <c r="AX154" t="s">
        <v>3075</v>
      </c>
      <c r="AZ154" s="246" t="s">
        <v>990</v>
      </c>
      <c r="BA154" t="s">
        <v>489</v>
      </c>
      <c r="BB154" t="s">
        <v>1163</v>
      </c>
      <c r="BD154">
        <v>1.1000000000000001</v>
      </c>
      <c r="BE154">
        <v>0</v>
      </c>
    </row>
    <row r="155" spans="1:57" hidden="1" x14ac:dyDescent="0.25">
      <c r="A155" t="s">
        <v>3076</v>
      </c>
      <c r="B155">
        <v>162</v>
      </c>
      <c r="C155" t="s">
        <v>3080</v>
      </c>
      <c r="D155" t="s">
        <v>3077</v>
      </c>
      <c r="E155" t="s">
        <v>2486</v>
      </c>
      <c r="F155">
        <v>2</v>
      </c>
      <c r="G155" t="s">
        <v>2521</v>
      </c>
      <c r="H155" t="s">
        <v>2522</v>
      </c>
      <c r="I155" t="s">
        <v>38</v>
      </c>
      <c r="J155" t="s">
        <v>2121</v>
      </c>
      <c r="K155">
        <v>902758780</v>
      </c>
      <c r="L155">
        <v>0.03</v>
      </c>
      <c r="M155" t="s">
        <v>1281</v>
      </c>
      <c r="N155" t="s">
        <v>1266</v>
      </c>
      <c r="O155" s="243" t="s">
        <v>3078</v>
      </c>
      <c r="Q155" t="s">
        <v>1676</v>
      </c>
      <c r="S155" t="s">
        <v>3079</v>
      </c>
      <c r="T155" s="17" t="s">
        <v>3080</v>
      </c>
      <c r="U155" t="s">
        <v>1526</v>
      </c>
      <c r="V155" t="s">
        <v>536</v>
      </c>
      <c r="W155" t="s">
        <v>9</v>
      </c>
      <c r="X155" s="192">
        <v>162.6</v>
      </c>
      <c r="Y155" t="s">
        <v>3041</v>
      </c>
      <c r="Z155" t="s">
        <v>1266</v>
      </c>
      <c r="AA155">
        <v>52</v>
      </c>
      <c r="AB155">
        <v>52</v>
      </c>
      <c r="AC155">
        <v>3.7</v>
      </c>
      <c r="AD155">
        <v>12</v>
      </c>
      <c r="AF155">
        <v>2</v>
      </c>
      <c r="AG155">
        <v>4</v>
      </c>
      <c r="AH155">
        <v>2</v>
      </c>
      <c r="AJ155" s="46">
        <v>6200</v>
      </c>
      <c r="AL155">
        <v>3</v>
      </c>
      <c r="AO155" t="s">
        <v>3081</v>
      </c>
      <c r="AP155" t="s">
        <v>3082</v>
      </c>
      <c r="AQ155">
        <v>902758780</v>
      </c>
      <c r="AR155" t="s">
        <v>2121</v>
      </c>
      <c r="AS155">
        <v>10.795577253061101</v>
      </c>
      <c r="AT155">
        <v>106.663954406976</v>
      </c>
      <c r="AU155" t="s">
        <v>1527</v>
      </c>
      <c r="AV155" t="s">
        <v>1528</v>
      </c>
      <c r="AX155" t="s">
        <v>3083</v>
      </c>
      <c r="AZ155" s="246" t="s">
        <v>988</v>
      </c>
      <c r="BA155" t="s">
        <v>492</v>
      </c>
      <c r="BB155" t="s">
        <v>1107</v>
      </c>
      <c r="BD155">
        <v>1</v>
      </c>
      <c r="BE155">
        <v>1</v>
      </c>
    </row>
    <row r="156" spans="1:57" hidden="1" x14ac:dyDescent="0.25">
      <c r="A156" t="s">
        <v>3084</v>
      </c>
      <c r="B156">
        <v>163</v>
      </c>
      <c r="C156" t="s">
        <v>3090</v>
      </c>
      <c r="D156" t="s">
        <v>3085</v>
      </c>
      <c r="E156" t="s">
        <v>3086</v>
      </c>
      <c r="F156">
        <v>7</v>
      </c>
      <c r="G156" t="s">
        <v>1298</v>
      </c>
      <c r="H156" t="s">
        <v>3087</v>
      </c>
      <c r="I156" t="s">
        <v>44</v>
      </c>
      <c r="J156" t="s">
        <v>1890</v>
      </c>
      <c r="K156">
        <v>903158349</v>
      </c>
      <c r="L156">
        <v>0.03</v>
      </c>
      <c r="M156" t="s">
        <v>1276</v>
      </c>
      <c r="N156" t="s">
        <v>1266</v>
      </c>
      <c r="O156" s="243" t="s">
        <v>3088</v>
      </c>
      <c r="Q156" t="s">
        <v>1525</v>
      </c>
      <c r="S156" t="s">
        <v>3089</v>
      </c>
      <c r="T156" s="17" t="s">
        <v>3090</v>
      </c>
      <c r="U156" t="s">
        <v>1526</v>
      </c>
      <c r="V156" t="s">
        <v>535</v>
      </c>
      <c r="W156" t="s">
        <v>9</v>
      </c>
      <c r="X156" s="192" t="s">
        <v>3091</v>
      </c>
      <c r="Y156" t="s">
        <v>1537</v>
      </c>
      <c r="Z156" t="s">
        <v>1266</v>
      </c>
      <c r="AA156">
        <v>50.7</v>
      </c>
      <c r="AB156">
        <v>50.7</v>
      </c>
      <c r="AC156">
        <v>4.3</v>
      </c>
      <c r="AD156">
        <v>12</v>
      </c>
      <c r="AF156">
        <v>7</v>
      </c>
      <c r="AG156">
        <v>8</v>
      </c>
      <c r="AH156">
        <v>9</v>
      </c>
      <c r="AJ156" s="46">
        <v>15100</v>
      </c>
      <c r="AL156">
        <v>3</v>
      </c>
      <c r="AO156" t="s">
        <v>3092</v>
      </c>
      <c r="AP156" t="s">
        <v>3093</v>
      </c>
      <c r="AQ156">
        <v>903158349</v>
      </c>
      <c r="AR156" t="s">
        <v>1890</v>
      </c>
      <c r="AU156" t="s">
        <v>1527</v>
      </c>
      <c r="AV156" t="s">
        <v>1528</v>
      </c>
      <c r="AX156" t="s">
        <v>3094</v>
      </c>
      <c r="AZ156" s="246" t="s">
        <v>988</v>
      </c>
      <c r="BA156" t="s">
        <v>1981</v>
      </c>
      <c r="BB156" t="s">
        <v>1095</v>
      </c>
      <c r="BD156">
        <v>1</v>
      </c>
      <c r="BE156">
        <v>1</v>
      </c>
    </row>
    <row r="157" spans="1:57" hidden="1" x14ac:dyDescent="0.25">
      <c r="A157" t="s">
        <v>3095</v>
      </c>
      <c r="B157">
        <v>164</v>
      </c>
      <c r="C157" t="s">
        <v>3101</v>
      </c>
      <c r="D157" t="s">
        <v>3096</v>
      </c>
      <c r="E157" t="s">
        <v>3097</v>
      </c>
      <c r="F157">
        <v>3</v>
      </c>
      <c r="G157" t="s">
        <v>1267</v>
      </c>
      <c r="H157" t="s">
        <v>2240</v>
      </c>
      <c r="I157" t="s">
        <v>44</v>
      </c>
      <c r="J157" t="s">
        <v>3098</v>
      </c>
      <c r="K157">
        <v>931887186</v>
      </c>
      <c r="L157">
        <v>0.03</v>
      </c>
      <c r="M157" t="s">
        <v>1276</v>
      </c>
      <c r="N157" t="s">
        <v>1266</v>
      </c>
      <c r="O157" s="243" t="s">
        <v>3099</v>
      </c>
      <c r="Q157" t="s">
        <v>1525</v>
      </c>
      <c r="S157" t="s">
        <v>3100</v>
      </c>
      <c r="T157" s="17" t="s">
        <v>3101</v>
      </c>
      <c r="U157" t="s">
        <v>1526</v>
      </c>
      <c r="V157" t="s">
        <v>535</v>
      </c>
      <c r="W157" t="s">
        <v>11</v>
      </c>
      <c r="X157" s="192">
        <v>159.30000000000001</v>
      </c>
      <c r="Y157" t="s">
        <v>3102</v>
      </c>
      <c r="Z157" t="s">
        <v>1266</v>
      </c>
      <c r="AA157">
        <v>71</v>
      </c>
      <c r="AB157">
        <v>71</v>
      </c>
      <c r="AC157">
        <v>4</v>
      </c>
      <c r="AD157">
        <v>17</v>
      </c>
      <c r="AE157">
        <v>6</v>
      </c>
      <c r="AF157">
        <v>3</v>
      </c>
      <c r="AG157"/>
      <c r="AH157"/>
      <c r="AJ157" s="46">
        <v>16500</v>
      </c>
      <c r="AL157">
        <v>3</v>
      </c>
      <c r="AO157" t="s">
        <v>3103</v>
      </c>
      <c r="AP157" t="s">
        <v>3104</v>
      </c>
      <c r="AQ157">
        <v>931887186</v>
      </c>
      <c r="AR157" t="s">
        <v>3098</v>
      </c>
      <c r="AU157" t="s">
        <v>1527</v>
      </c>
      <c r="AV157" t="s">
        <v>1528</v>
      </c>
      <c r="AX157" t="s">
        <v>3105</v>
      </c>
      <c r="AZ157" s="246" t="s">
        <v>988</v>
      </c>
      <c r="BA157" t="s">
        <v>1981</v>
      </c>
      <c r="BB157" t="s">
        <v>1095</v>
      </c>
      <c r="BD157">
        <v>1.1000000000000001</v>
      </c>
    </row>
    <row r="158" spans="1:57" hidden="1" x14ac:dyDescent="0.25">
      <c r="A158" t="s">
        <v>3106</v>
      </c>
      <c r="B158">
        <v>165</v>
      </c>
      <c r="C158" t="s">
        <v>3112</v>
      </c>
      <c r="D158" t="s">
        <v>3107</v>
      </c>
      <c r="E158" t="s">
        <v>3108</v>
      </c>
      <c r="F158">
        <v>6</v>
      </c>
      <c r="G158" t="s">
        <v>1303</v>
      </c>
      <c r="H158" t="s">
        <v>3109</v>
      </c>
      <c r="I158" t="s">
        <v>46</v>
      </c>
      <c r="J158" t="s">
        <v>1614</v>
      </c>
      <c r="K158">
        <v>985137984</v>
      </c>
      <c r="L158">
        <v>0.03</v>
      </c>
      <c r="M158" t="s">
        <v>1276</v>
      </c>
      <c r="N158" t="s">
        <v>1266</v>
      </c>
      <c r="O158" s="243" t="s">
        <v>3110</v>
      </c>
      <c r="Q158" t="s">
        <v>1676</v>
      </c>
      <c r="S158" t="s">
        <v>3111</v>
      </c>
      <c r="T158" s="17" t="s">
        <v>3112</v>
      </c>
      <c r="U158" t="s">
        <v>1526</v>
      </c>
      <c r="V158" t="s">
        <v>536</v>
      </c>
      <c r="W158" t="s">
        <v>5</v>
      </c>
      <c r="X158" s="192" t="s">
        <v>3113</v>
      </c>
      <c r="Y158" t="s">
        <v>3114</v>
      </c>
      <c r="Z158" t="s">
        <v>1266</v>
      </c>
      <c r="AA158">
        <v>77</v>
      </c>
      <c r="AB158">
        <v>77</v>
      </c>
      <c r="AC158">
        <v>4.5999999999999996</v>
      </c>
      <c r="AD158">
        <v>17</v>
      </c>
      <c r="AF158">
        <v>6</v>
      </c>
      <c r="AG158">
        <v>4</v>
      </c>
      <c r="AH158">
        <v>6</v>
      </c>
      <c r="AJ158" s="46">
        <v>13800</v>
      </c>
      <c r="AL158">
        <v>3</v>
      </c>
      <c r="AO158" t="s">
        <v>3062</v>
      </c>
      <c r="AP158" t="s">
        <v>3063</v>
      </c>
      <c r="AQ158">
        <v>985137984</v>
      </c>
      <c r="AR158" t="s">
        <v>1622</v>
      </c>
      <c r="AU158" t="s">
        <v>1527</v>
      </c>
      <c r="AV158" t="s">
        <v>1528</v>
      </c>
      <c r="AX158" t="s">
        <v>3115</v>
      </c>
      <c r="AZ158" s="246" t="s">
        <v>988</v>
      </c>
      <c r="BA158" t="s">
        <v>1062</v>
      </c>
      <c r="BB158" t="s">
        <v>1107</v>
      </c>
      <c r="BD158">
        <v>1.1000000000000001</v>
      </c>
    </row>
    <row r="159" spans="1:57" hidden="1" x14ac:dyDescent="0.25">
      <c r="A159" t="s">
        <v>3116</v>
      </c>
      <c r="B159">
        <v>166</v>
      </c>
      <c r="C159" t="s">
        <v>3120</v>
      </c>
      <c r="D159" t="s">
        <v>3117</v>
      </c>
      <c r="E159" t="s">
        <v>1709</v>
      </c>
      <c r="F159">
        <v>5</v>
      </c>
      <c r="G159" t="s">
        <v>1279</v>
      </c>
      <c r="H159" t="s">
        <v>2240</v>
      </c>
      <c r="I159" t="s">
        <v>44</v>
      </c>
      <c r="J159" t="s">
        <v>2303</v>
      </c>
      <c r="K159">
        <v>938061929</v>
      </c>
      <c r="L159">
        <v>0.03</v>
      </c>
      <c r="M159" t="s">
        <v>1276</v>
      </c>
      <c r="N159" t="s">
        <v>1266</v>
      </c>
      <c r="O159" s="243" t="s">
        <v>3118</v>
      </c>
      <c r="Q159" t="s">
        <v>1805</v>
      </c>
      <c r="S159" t="s">
        <v>3119</v>
      </c>
      <c r="T159" s="17" t="s">
        <v>3120</v>
      </c>
      <c r="U159" t="s">
        <v>1526</v>
      </c>
      <c r="V159" t="s">
        <v>528</v>
      </c>
      <c r="W159" t="s">
        <v>1656</v>
      </c>
      <c r="X159" s="192">
        <v>246</v>
      </c>
      <c r="Y159" t="s">
        <v>3121</v>
      </c>
      <c r="Z159" t="s">
        <v>1266</v>
      </c>
      <c r="AA159">
        <v>31</v>
      </c>
      <c r="AB159">
        <v>31</v>
      </c>
      <c r="AC159">
        <v>3</v>
      </c>
      <c r="AD159">
        <v>9</v>
      </c>
      <c r="AF159">
        <v>5</v>
      </c>
      <c r="AG159">
        <v>4</v>
      </c>
      <c r="AH159">
        <v>5</v>
      </c>
      <c r="AJ159" s="46">
        <v>16500</v>
      </c>
      <c r="AL159">
        <v>3</v>
      </c>
      <c r="AO159" t="s">
        <v>3122</v>
      </c>
      <c r="AP159" t="s">
        <v>3123</v>
      </c>
      <c r="AQ159">
        <v>938061929</v>
      </c>
      <c r="AR159" t="s">
        <v>2303</v>
      </c>
      <c r="AU159" t="s">
        <v>1527</v>
      </c>
      <c r="AV159" t="s">
        <v>1528</v>
      </c>
      <c r="AX159" t="s">
        <v>3124</v>
      </c>
      <c r="AZ159" s="246" t="s">
        <v>990</v>
      </c>
      <c r="BA159" t="s">
        <v>1981</v>
      </c>
      <c r="BB159" t="s">
        <v>1163</v>
      </c>
      <c r="BD159">
        <v>1</v>
      </c>
      <c r="BE159">
        <v>1</v>
      </c>
    </row>
    <row r="160" spans="1:57" hidden="1" x14ac:dyDescent="0.25">
      <c r="A160" t="s">
        <v>3125</v>
      </c>
      <c r="B160">
        <v>167</v>
      </c>
      <c r="C160" t="s">
        <v>3129</v>
      </c>
      <c r="D160" t="s">
        <v>3126</v>
      </c>
      <c r="E160" t="s">
        <v>1338</v>
      </c>
      <c r="F160">
        <v>2</v>
      </c>
      <c r="G160" t="s">
        <v>1303</v>
      </c>
      <c r="H160" t="s">
        <v>1339</v>
      </c>
      <c r="I160" t="s">
        <v>38</v>
      </c>
      <c r="J160" t="s">
        <v>1333</v>
      </c>
      <c r="K160">
        <v>938087966</v>
      </c>
      <c r="L160">
        <v>0.03</v>
      </c>
      <c r="M160" t="s">
        <v>1281</v>
      </c>
      <c r="N160" t="s">
        <v>1266</v>
      </c>
      <c r="O160" s="243" t="s">
        <v>3127</v>
      </c>
      <c r="Q160" t="s">
        <v>1676</v>
      </c>
      <c r="S160" t="s">
        <v>3128</v>
      </c>
      <c r="T160" s="17" t="s">
        <v>3129</v>
      </c>
      <c r="U160" t="s">
        <v>1526</v>
      </c>
      <c r="V160" t="s">
        <v>536</v>
      </c>
      <c r="W160" t="s">
        <v>4</v>
      </c>
      <c r="X160" s="192">
        <v>252</v>
      </c>
      <c r="Y160" t="s">
        <v>3130</v>
      </c>
      <c r="Z160" t="s">
        <v>1266</v>
      </c>
      <c r="AA160">
        <v>62</v>
      </c>
      <c r="AB160">
        <v>62</v>
      </c>
      <c r="AC160">
        <v>4.5999999999999996</v>
      </c>
      <c r="AD160">
        <v>15.5</v>
      </c>
      <c r="AF160">
        <v>2</v>
      </c>
      <c r="AG160"/>
      <c r="AH160"/>
      <c r="AJ160" s="46">
        <v>8200</v>
      </c>
      <c r="AL160">
        <v>3</v>
      </c>
      <c r="AO160" t="s">
        <v>3131</v>
      </c>
      <c r="AP160" t="s">
        <v>3132</v>
      </c>
      <c r="AQ160">
        <v>938087966</v>
      </c>
      <c r="AR160" t="s">
        <v>1333</v>
      </c>
      <c r="AU160" t="s">
        <v>1527</v>
      </c>
      <c r="AV160" t="s">
        <v>1528</v>
      </c>
      <c r="AX160" t="s">
        <v>3133</v>
      </c>
      <c r="AZ160" s="246" t="s">
        <v>990</v>
      </c>
      <c r="BA160" t="s">
        <v>494</v>
      </c>
      <c r="BB160" t="s">
        <v>1107</v>
      </c>
      <c r="BD160">
        <v>1.1000000000000001</v>
      </c>
      <c r="BE160">
        <v>1</v>
      </c>
    </row>
    <row r="161" spans="1:57" hidden="1" x14ac:dyDescent="0.25">
      <c r="A161" t="s">
        <v>3134</v>
      </c>
      <c r="B161">
        <v>168</v>
      </c>
      <c r="C161" t="s">
        <v>3140</v>
      </c>
      <c r="D161" t="s">
        <v>3135</v>
      </c>
      <c r="E161" t="s">
        <v>3136</v>
      </c>
      <c r="F161">
        <v>1</v>
      </c>
      <c r="G161" t="s">
        <v>1293</v>
      </c>
      <c r="H161" t="s">
        <v>2818</v>
      </c>
      <c r="I161" t="s">
        <v>44</v>
      </c>
      <c r="J161" t="s">
        <v>3137</v>
      </c>
      <c r="K161">
        <v>362624425</v>
      </c>
      <c r="L161">
        <v>0.03</v>
      </c>
      <c r="M161" t="s">
        <v>1276</v>
      </c>
      <c r="N161" t="s">
        <v>1266</v>
      </c>
      <c r="O161" s="243" t="s">
        <v>3138</v>
      </c>
      <c r="Q161" t="s">
        <v>1653</v>
      </c>
      <c r="S161" t="s">
        <v>3139</v>
      </c>
      <c r="T161" s="17" t="s">
        <v>3140</v>
      </c>
      <c r="U161" t="s">
        <v>1526</v>
      </c>
      <c r="V161" t="s">
        <v>527</v>
      </c>
      <c r="W161" t="s">
        <v>6</v>
      </c>
      <c r="X161" s="192" t="s">
        <v>3141</v>
      </c>
      <c r="Y161" t="s">
        <v>3142</v>
      </c>
      <c r="Z161" t="s">
        <v>1266</v>
      </c>
      <c r="AA161">
        <v>99</v>
      </c>
      <c r="AB161">
        <v>99</v>
      </c>
      <c r="AC161">
        <v>5</v>
      </c>
      <c r="AD161">
        <v>20</v>
      </c>
      <c r="AF161">
        <v>1</v>
      </c>
      <c r="AG161">
        <v>6</v>
      </c>
      <c r="AH161">
        <v>6</v>
      </c>
      <c r="AJ161" s="46">
        <v>17000</v>
      </c>
      <c r="AL161">
        <v>3</v>
      </c>
      <c r="AO161" t="s">
        <v>3143</v>
      </c>
      <c r="AP161" t="s">
        <v>3144</v>
      </c>
      <c r="AQ161">
        <v>362624425</v>
      </c>
      <c r="AR161" t="s">
        <v>3137</v>
      </c>
      <c r="AU161" t="s">
        <v>1527</v>
      </c>
      <c r="AV161" t="s">
        <v>1528</v>
      </c>
      <c r="AX161" t="s">
        <v>3145</v>
      </c>
      <c r="AZ161" s="246" t="s">
        <v>988</v>
      </c>
      <c r="BA161" t="s">
        <v>1981</v>
      </c>
      <c r="BB161" t="s">
        <v>1097</v>
      </c>
      <c r="BD161">
        <v>2</v>
      </c>
    </row>
    <row r="162" spans="1:57" x14ac:dyDescent="0.25">
      <c r="A162" t="s">
        <v>3065</v>
      </c>
      <c r="B162">
        <v>161</v>
      </c>
      <c r="C162" t="str">
        <f>T162</f>
        <v>TK-DEC581</v>
      </c>
      <c r="D162" s="247" t="s">
        <v>1880</v>
      </c>
      <c r="E162" s="246" t="s">
        <v>1881</v>
      </c>
      <c r="F162">
        <v>2</v>
      </c>
      <c r="G162" t="s">
        <v>1308</v>
      </c>
      <c r="H162" t="s">
        <v>1882</v>
      </c>
      <c r="I162" t="s">
        <v>40</v>
      </c>
      <c r="J162" t="s">
        <v>1883</v>
      </c>
      <c r="K162">
        <v>903158349</v>
      </c>
      <c r="L162" s="248">
        <v>0.03</v>
      </c>
      <c r="M162" s="248" t="s">
        <v>1276</v>
      </c>
      <c r="N162" t="s">
        <v>1277</v>
      </c>
      <c r="O162" s="243" t="s">
        <v>1884</v>
      </c>
      <c r="P162" s="251"/>
      <c r="Q162" t="s">
        <v>1641</v>
      </c>
      <c r="S162" t="s">
        <v>1885</v>
      </c>
      <c r="T162" s="17" t="s">
        <v>1886</v>
      </c>
      <c r="U162" t="s">
        <v>1526</v>
      </c>
      <c r="V162" t="s">
        <v>534</v>
      </c>
      <c r="W162" t="s">
        <v>1644</v>
      </c>
      <c r="X162" s="192" t="s">
        <v>1887</v>
      </c>
      <c r="Y162" t="s">
        <v>1646</v>
      </c>
      <c r="Z162" t="s">
        <v>1277</v>
      </c>
      <c r="AA162">
        <v>71.599999999999994</v>
      </c>
      <c r="AB162">
        <v>54.3</v>
      </c>
      <c r="AC162">
        <v>4.7</v>
      </c>
      <c r="AD162">
        <v>14.5</v>
      </c>
      <c r="AF162">
        <v>2</v>
      </c>
      <c r="AG162">
        <v>2</v>
      </c>
      <c r="AH162">
        <v>3</v>
      </c>
      <c r="AJ162" s="46">
        <v>5950</v>
      </c>
      <c r="AL162">
        <v>3</v>
      </c>
      <c r="AO162" t="s">
        <v>1888</v>
      </c>
      <c r="AP162" t="s">
        <v>1889</v>
      </c>
      <c r="AQ162">
        <v>903158349</v>
      </c>
      <c r="AR162" t="s">
        <v>1890</v>
      </c>
      <c r="AS162">
        <v>10.8238858542549</v>
      </c>
      <c r="AT162">
        <v>106.686213053762</v>
      </c>
      <c r="AU162" t="s">
        <v>1527</v>
      </c>
      <c r="AV162" t="s">
        <v>1528</v>
      </c>
      <c r="AX162" t="s">
        <v>1891</v>
      </c>
      <c r="AZ162" s="246" t="str">
        <f>Get_PhanLoaiNha(X162)</f>
        <v>NHA TRONG HEM</v>
      </c>
      <c r="BA162" t="str">
        <f>Get_PhanKhucNho(AJ162)</f>
        <v>NHO6</v>
      </c>
      <c r="BB162" t="str">
        <f>ConvertToUnSign(V162)</f>
        <v>Binh Thanh</v>
      </c>
      <c r="BD162">
        <v>1.1000000000000001</v>
      </c>
      <c r="BE162">
        <v>0</v>
      </c>
    </row>
    <row r="163" spans="1:57" hidden="1" x14ac:dyDescent="0.25">
      <c r="A163" t="s">
        <v>3156</v>
      </c>
      <c r="B163">
        <v>170</v>
      </c>
      <c r="C163" t="s">
        <v>3160</v>
      </c>
      <c r="D163" t="s">
        <v>3157</v>
      </c>
      <c r="E163" t="s">
        <v>2770</v>
      </c>
      <c r="F163">
        <v>3</v>
      </c>
      <c r="G163" t="s">
        <v>1298</v>
      </c>
      <c r="H163" t="s">
        <v>1340</v>
      </c>
      <c r="I163" t="s">
        <v>46</v>
      </c>
      <c r="J163" t="s">
        <v>1341</v>
      </c>
      <c r="K163">
        <v>935089952</v>
      </c>
      <c r="L163">
        <v>0.03</v>
      </c>
      <c r="M163" t="s">
        <v>1281</v>
      </c>
      <c r="N163" t="s">
        <v>1266</v>
      </c>
      <c r="O163" s="243" t="s">
        <v>3158</v>
      </c>
      <c r="Q163" t="s">
        <v>1676</v>
      </c>
      <c r="S163" t="s">
        <v>3159</v>
      </c>
      <c r="T163" s="17" t="s">
        <v>3160</v>
      </c>
      <c r="U163" t="s">
        <v>1526</v>
      </c>
      <c r="V163" t="s">
        <v>536</v>
      </c>
      <c r="W163" t="s">
        <v>6</v>
      </c>
      <c r="X163" s="192">
        <v>405.19</v>
      </c>
      <c r="Y163" t="s">
        <v>2853</v>
      </c>
      <c r="Z163" t="s">
        <v>1266</v>
      </c>
      <c r="AA163">
        <v>68</v>
      </c>
      <c r="AB163">
        <v>68</v>
      </c>
      <c r="AC163">
        <v>4.3</v>
      </c>
      <c r="AD163">
        <v>16</v>
      </c>
      <c r="AE163">
        <v>6</v>
      </c>
      <c r="AF163">
        <v>3</v>
      </c>
      <c r="AG163">
        <v>4</v>
      </c>
      <c r="AH163">
        <v>3</v>
      </c>
      <c r="AJ163" s="46">
        <v>9900</v>
      </c>
      <c r="AL163">
        <v>3</v>
      </c>
      <c r="AO163" t="s">
        <v>3161</v>
      </c>
      <c r="AP163" t="s">
        <v>2622</v>
      </c>
      <c r="AQ163">
        <v>935089952</v>
      </c>
      <c r="AR163" t="s">
        <v>3162</v>
      </c>
      <c r="AU163" t="s">
        <v>1527</v>
      </c>
      <c r="AV163" t="s">
        <v>1528</v>
      </c>
      <c r="AX163" t="s">
        <v>3163</v>
      </c>
      <c r="AZ163" s="246" t="s">
        <v>988</v>
      </c>
      <c r="BA163" t="s">
        <v>1058</v>
      </c>
      <c r="BB163" t="s">
        <v>1107</v>
      </c>
      <c r="BD163">
        <v>1.1000000000000001</v>
      </c>
      <c r="BE163">
        <v>1</v>
      </c>
    </row>
    <row r="164" spans="1:57" hidden="1" x14ac:dyDescent="0.25">
      <c r="A164" t="s">
        <v>3164</v>
      </c>
      <c r="B164">
        <v>171</v>
      </c>
      <c r="C164" t="s">
        <v>3171</v>
      </c>
      <c r="D164" t="s">
        <v>3165</v>
      </c>
      <c r="E164" t="s">
        <v>3166</v>
      </c>
      <c r="F164">
        <v>1</v>
      </c>
      <c r="G164" t="s">
        <v>1267</v>
      </c>
      <c r="H164" t="s">
        <v>3109</v>
      </c>
      <c r="I164" t="s">
        <v>46</v>
      </c>
      <c r="J164" t="s">
        <v>3167</v>
      </c>
      <c r="K164">
        <v>987953195</v>
      </c>
      <c r="L164" t="s">
        <v>3168</v>
      </c>
      <c r="M164" t="s">
        <v>1276</v>
      </c>
      <c r="N164" t="s">
        <v>1266</v>
      </c>
      <c r="O164" s="243" t="s">
        <v>3169</v>
      </c>
      <c r="Q164" t="s">
        <v>1641</v>
      </c>
      <c r="S164" t="s">
        <v>3170</v>
      </c>
      <c r="T164" s="17" t="s">
        <v>3171</v>
      </c>
      <c r="U164" t="s">
        <v>1526</v>
      </c>
      <c r="V164" t="s">
        <v>534</v>
      </c>
      <c r="W164" t="s">
        <v>3172</v>
      </c>
      <c r="X164" s="192">
        <v>451.6</v>
      </c>
      <c r="Y164" t="s">
        <v>2065</v>
      </c>
      <c r="Z164" t="s">
        <v>1266</v>
      </c>
      <c r="AA164">
        <v>106</v>
      </c>
      <c r="AB164">
        <v>106</v>
      </c>
      <c r="AC164">
        <v>4</v>
      </c>
      <c r="AD164">
        <v>26.5</v>
      </c>
      <c r="AE164">
        <v>5</v>
      </c>
      <c r="AF164">
        <v>1</v>
      </c>
      <c r="AG164">
        <v>4</v>
      </c>
      <c r="AH164">
        <v>3</v>
      </c>
      <c r="AJ164" s="46">
        <v>13800</v>
      </c>
      <c r="AM164">
        <v>300</v>
      </c>
      <c r="AO164" t="s">
        <v>3173</v>
      </c>
      <c r="AP164" t="s">
        <v>3174</v>
      </c>
      <c r="AQ164">
        <v>987953195</v>
      </c>
      <c r="AR164" t="s">
        <v>3167</v>
      </c>
      <c r="AS164">
        <v>10.8065428345712</v>
      </c>
      <c r="AT164">
        <v>106.71151500195199</v>
      </c>
      <c r="AU164" t="s">
        <v>1527</v>
      </c>
      <c r="AV164" t="s">
        <v>1528</v>
      </c>
      <c r="AX164" t="s">
        <v>3175</v>
      </c>
      <c r="AZ164" s="246" t="s">
        <v>988</v>
      </c>
      <c r="BA164" t="s">
        <v>1062</v>
      </c>
      <c r="BB164" t="s">
        <v>1090</v>
      </c>
      <c r="BD164">
        <v>1</v>
      </c>
      <c r="BE164">
        <v>1</v>
      </c>
    </row>
    <row r="165" spans="1:57" hidden="1" x14ac:dyDescent="0.25">
      <c r="A165" t="s">
        <v>3176</v>
      </c>
      <c r="B165">
        <v>172</v>
      </c>
      <c r="C165" t="s">
        <v>3181</v>
      </c>
      <c r="D165" t="s">
        <v>3177</v>
      </c>
      <c r="E165" t="s">
        <v>3178</v>
      </c>
      <c r="F165">
        <v>5</v>
      </c>
      <c r="G165" t="s">
        <v>1306</v>
      </c>
      <c r="H165" t="s">
        <v>2540</v>
      </c>
      <c r="I165" t="s">
        <v>46</v>
      </c>
      <c r="J165" t="s">
        <v>1640</v>
      </c>
      <c r="K165">
        <v>909400470</v>
      </c>
      <c r="L165">
        <v>0.03</v>
      </c>
      <c r="M165" t="s">
        <v>1276</v>
      </c>
      <c r="N165" t="s">
        <v>1266</v>
      </c>
      <c r="O165" s="243" t="s">
        <v>3179</v>
      </c>
      <c r="Q165" t="s">
        <v>1525</v>
      </c>
      <c r="S165" t="s">
        <v>3180</v>
      </c>
      <c r="T165" s="17" t="s">
        <v>3181</v>
      </c>
      <c r="U165" t="s">
        <v>1526</v>
      </c>
      <c r="V165" t="s">
        <v>535</v>
      </c>
      <c r="W165" t="s">
        <v>1582</v>
      </c>
      <c r="X165" s="192">
        <v>129.5</v>
      </c>
      <c r="Y165" t="s">
        <v>3182</v>
      </c>
      <c r="Z165" t="s">
        <v>1266</v>
      </c>
      <c r="AA165">
        <v>56</v>
      </c>
      <c r="AB165">
        <v>56</v>
      </c>
      <c r="AC165">
        <v>4.4000000000000004</v>
      </c>
      <c r="AD165">
        <v>12.5</v>
      </c>
      <c r="AF165">
        <v>5</v>
      </c>
      <c r="AG165"/>
      <c r="AH165"/>
      <c r="AJ165" s="46">
        <v>12800</v>
      </c>
      <c r="AL165">
        <v>3</v>
      </c>
      <c r="AO165" t="s">
        <v>3183</v>
      </c>
      <c r="AP165" t="s">
        <v>3184</v>
      </c>
      <c r="AQ165">
        <v>909400470</v>
      </c>
      <c r="AR165" t="s">
        <v>1640</v>
      </c>
      <c r="AU165" t="s">
        <v>1527</v>
      </c>
      <c r="AV165" t="s">
        <v>1528</v>
      </c>
      <c r="AX165" t="s">
        <v>3185</v>
      </c>
      <c r="AZ165" s="246" t="s">
        <v>988</v>
      </c>
      <c r="BA165" t="s">
        <v>1061</v>
      </c>
      <c r="BB165" t="s">
        <v>1095</v>
      </c>
      <c r="BD165">
        <v>1</v>
      </c>
      <c r="BE165">
        <v>1</v>
      </c>
    </row>
    <row r="166" spans="1:57" hidden="1" x14ac:dyDescent="0.25">
      <c r="A166" t="s">
        <v>3186</v>
      </c>
      <c r="B166">
        <v>173</v>
      </c>
      <c r="C166" t="s">
        <v>3191</v>
      </c>
      <c r="D166" t="s">
        <v>3187</v>
      </c>
      <c r="E166" t="s">
        <v>3188</v>
      </c>
      <c r="F166">
        <v>1</v>
      </c>
      <c r="G166" t="s">
        <v>1267</v>
      </c>
      <c r="H166" t="s">
        <v>2120</v>
      </c>
      <c r="I166" t="s">
        <v>40</v>
      </c>
      <c r="J166" t="s">
        <v>2786</v>
      </c>
      <c r="K166">
        <v>327404098</v>
      </c>
      <c r="L166">
        <v>0.03</v>
      </c>
      <c r="M166" t="s">
        <v>1276</v>
      </c>
      <c r="N166" t="s">
        <v>1266</v>
      </c>
      <c r="O166" s="243" t="s">
        <v>3189</v>
      </c>
      <c r="Q166" t="s">
        <v>1641</v>
      </c>
      <c r="S166" t="s">
        <v>3190</v>
      </c>
      <c r="T166" s="17" t="s">
        <v>3191</v>
      </c>
      <c r="U166" t="s">
        <v>1526</v>
      </c>
      <c r="V166" t="s">
        <v>534</v>
      </c>
      <c r="W166" t="s">
        <v>4</v>
      </c>
      <c r="X166" s="192">
        <v>354.41</v>
      </c>
      <c r="Y166" t="s">
        <v>3152</v>
      </c>
      <c r="Z166" t="s">
        <v>1266</v>
      </c>
      <c r="AA166">
        <v>46.8</v>
      </c>
      <c r="AB166">
        <v>46.8</v>
      </c>
      <c r="AC166">
        <v>4</v>
      </c>
      <c r="AD166">
        <v>12</v>
      </c>
      <c r="AF166">
        <v>1</v>
      </c>
      <c r="AG166"/>
      <c r="AH166"/>
      <c r="AJ166" s="46">
        <v>3980</v>
      </c>
      <c r="AL166">
        <v>3</v>
      </c>
      <c r="AO166" t="s">
        <v>3192</v>
      </c>
      <c r="AP166" t="s">
        <v>3193</v>
      </c>
      <c r="AQ166">
        <v>327404098</v>
      </c>
      <c r="AR166" t="s">
        <v>2786</v>
      </c>
      <c r="AU166" t="s">
        <v>1527</v>
      </c>
      <c r="AV166" t="s">
        <v>1528</v>
      </c>
      <c r="AX166" t="s">
        <v>2725</v>
      </c>
      <c r="AZ166" s="246" t="s">
        <v>998</v>
      </c>
      <c r="BA166" t="s">
        <v>489</v>
      </c>
      <c r="BB166" t="s">
        <v>1090</v>
      </c>
      <c r="BD166">
        <v>1</v>
      </c>
    </row>
    <row r="167" spans="1:57" x14ac:dyDescent="0.25">
      <c r="A167" t="s">
        <v>3116</v>
      </c>
      <c r="B167">
        <v>166</v>
      </c>
      <c r="C167" t="str">
        <f>T167</f>
        <v>TK-FB0B2D</v>
      </c>
      <c r="D167" s="247" t="s">
        <v>1914</v>
      </c>
      <c r="E167" s="246" t="s">
        <v>1915</v>
      </c>
      <c r="F167">
        <v>3</v>
      </c>
      <c r="G167" t="s">
        <v>1916</v>
      </c>
      <c r="H167" t="s">
        <v>1917</v>
      </c>
      <c r="I167" t="s">
        <v>40</v>
      </c>
      <c r="J167" t="s">
        <v>1918</v>
      </c>
      <c r="K167">
        <v>906977857</v>
      </c>
      <c r="L167" s="248">
        <v>0.03</v>
      </c>
      <c r="M167" s="248" t="s">
        <v>1276</v>
      </c>
      <c r="N167" t="s">
        <v>1277</v>
      </c>
      <c r="O167" s="243" t="s">
        <v>1919</v>
      </c>
      <c r="P167" s="251"/>
      <c r="Q167" t="s">
        <v>1641</v>
      </c>
      <c r="S167" t="s">
        <v>1920</v>
      </c>
      <c r="T167" s="17" t="s">
        <v>1921</v>
      </c>
      <c r="U167" t="s">
        <v>1526</v>
      </c>
      <c r="V167" t="s">
        <v>534</v>
      </c>
      <c r="W167" t="s">
        <v>3</v>
      </c>
      <c r="X167" s="192">
        <v>26.14</v>
      </c>
      <c r="Y167" t="s">
        <v>1922</v>
      </c>
      <c r="Z167" t="s">
        <v>1277</v>
      </c>
      <c r="AA167">
        <v>47</v>
      </c>
      <c r="AB167">
        <v>47</v>
      </c>
      <c r="AC167">
        <v>3.8</v>
      </c>
      <c r="AD167">
        <v>12.3</v>
      </c>
      <c r="AE167">
        <v>6</v>
      </c>
      <c r="AF167">
        <v>3</v>
      </c>
      <c r="AG167">
        <v>4</v>
      </c>
      <c r="AH167">
        <v>3</v>
      </c>
      <c r="AJ167" s="46">
        <v>5900</v>
      </c>
      <c r="AL167">
        <v>3</v>
      </c>
      <c r="AO167" t="s">
        <v>1923</v>
      </c>
      <c r="AP167" t="s">
        <v>1924</v>
      </c>
      <c r="AQ167">
        <v>906977857</v>
      </c>
      <c r="AR167" t="s">
        <v>1851</v>
      </c>
      <c r="AU167" t="s">
        <v>1527</v>
      </c>
      <c r="AV167" t="s">
        <v>1528</v>
      </c>
      <c r="AX167" t="s">
        <v>1925</v>
      </c>
      <c r="AZ167" s="246" t="str">
        <f>Get_PhanLoaiNha(X167)</f>
        <v>NHA TRONG HEM</v>
      </c>
      <c r="BA167" t="str">
        <f>Get_PhanKhucNho(AJ167)</f>
        <v>NHO6</v>
      </c>
      <c r="BB167" t="str">
        <f>ConvertToUnSign(V167)</f>
        <v>Binh Thanh</v>
      </c>
      <c r="BD167">
        <v>1.1000000000000001</v>
      </c>
      <c r="BE167">
        <v>0</v>
      </c>
    </row>
    <row r="168" spans="1:57" hidden="1" x14ac:dyDescent="0.25">
      <c r="A168" t="s">
        <v>3204</v>
      </c>
      <c r="B168">
        <v>175</v>
      </c>
      <c r="C168" t="s">
        <v>3209</v>
      </c>
      <c r="D168" t="s">
        <v>3205</v>
      </c>
      <c r="E168" t="s">
        <v>3206</v>
      </c>
      <c r="F168">
        <v>5</v>
      </c>
      <c r="G168" t="s">
        <v>1308</v>
      </c>
      <c r="H168" t="s">
        <v>2240</v>
      </c>
      <c r="I168" t="s">
        <v>44</v>
      </c>
      <c r="J168" t="s">
        <v>1640</v>
      </c>
      <c r="K168">
        <v>909400470</v>
      </c>
      <c r="L168">
        <v>0.03</v>
      </c>
      <c r="M168" t="s">
        <v>1276</v>
      </c>
      <c r="N168" t="s">
        <v>1266</v>
      </c>
      <c r="O168" s="243" t="s">
        <v>3207</v>
      </c>
      <c r="Q168" t="s">
        <v>1525</v>
      </c>
      <c r="S168" t="s">
        <v>3208</v>
      </c>
      <c r="T168" s="17" t="s">
        <v>3209</v>
      </c>
      <c r="U168" t="s">
        <v>1526</v>
      </c>
      <c r="V168" t="s">
        <v>535</v>
      </c>
      <c r="W168" t="s">
        <v>1582</v>
      </c>
      <c r="X168" s="192">
        <v>71.209999999999994</v>
      </c>
      <c r="Y168" t="s">
        <v>3182</v>
      </c>
      <c r="Z168" t="s">
        <v>1266</v>
      </c>
      <c r="AA168">
        <v>73.3</v>
      </c>
      <c r="AB168">
        <v>73.3</v>
      </c>
      <c r="AC168">
        <v>4.7</v>
      </c>
      <c r="AD168">
        <v>15.6</v>
      </c>
      <c r="AF168">
        <v>5</v>
      </c>
      <c r="AG168"/>
      <c r="AH168"/>
      <c r="AJ168" s="46">
        <v>16500</v>
      </c>
      <c r="AL168">
        <v>3</v>
      </c>
      <c r="AO168" t="s">
        <v>2216</v>
      </c>
      <c r="AP168" t="s">
        <v>3210</v>
      </c>
      <c r="AQ168">
        <v>909400470</v>
      </c>
      <c r="AR168" t="s">
        <v>1640</v>
      </c>
      <c r="AU168" t="s">
        <v>1527</v>
      </c>
      <c r="AV168" t="s">
        <v>1528</v>
      </c>
      <c r="AX168" t="s">
        <v>3211</v>
      </c>
      <c r="AZ168" s="246" t="s">
        <v>988</v>
      </c>
      <c r="BA168" t="s">
        <v>1981</v>
      </c>
      <c r="BB168" t="s">
        <v>1095</v>
      </c>
      <c r="BD168">
        <v>1</v>
      </c>
      <c r="BE168">
        <v>1</v>
      </c>
    </row>
    <row r="169" spans="1:57" hidden="1" x14ac:dyDescent="0.25">
      <c r="A169" t="s">
        <v>3134</v>
      </c>
      <c r="B169">
        <v>168</v>
      </c>
      <c r="C169" t="str">
        <f>T169</f>
        <v>TK-CA7691</v>
      </c>
      <c r="D169" t="s">
        <v>8500</v>
      </c>
      <c r="E169" t="s">
        <v>8501</v>
      </c>
      <c r="F169">
        <v>2</v>
      </c>
      <c r="G169" t="s">
        <v>1916</v>
      </c>
      <c r="H169" t="s">
        <v>1664</v>
      </c>
      <c r="I169" t="s">
        <v>40</v>
      </c>
      <c r="J169" t="s">
        <v>3835</v>
      </c>
      <c r="K169">
        <v>845116146</v>
      </c>
      <c r="L169">
        <v>0.03</v>
      </c>
      <c r="M169" t="s">
        <v>1281</v>
      </c>
      <c r="N169" t="s">
        <v>1266</v>
      </c>
      <c r="O169" s="243" t="s">
        <v>8502</v>
      </c>
      <c r="Q169" t="s">
        <v>1641</v>
      </c>
      <c r="S169" t="s">
        <v>8503</v>
      </c>
      <c r="T169" s="17" t="s">
        <v>8504</v>
      </c>
      <c r="U169" s="17" t="s">
        <v>1526</v>
      </c>
      <c r="V169" t="s">
        <v>534</v>
      </c>
      <c r="W169" t="s">
        <v>9</v>
      </c>
      <c r="X169" s="192" t="s">
        <v>8505</v>
      </c>
      <c r="Y169" t="s">
        <v>7542</v>
      </c>
      <c r="Z169" t="s">
        <v>1266</v>
      </c>
      <c r="AA169">
        <v>33.299999999999997</v>
      </c>
      <c r="AB169">
        <v>33.299999999999997</v>
      </c>
      <c r="AC169">
        <v>3.8</v>
      </c>
      <c r="AD169">
        <v>8</v>
      </c>
      <c r="AF169">
        <v>2</v>
      </c>
      <c r="AG169">
        <v>2</v>
      </c>
      <c r="AH169">
        <v>2</v>
      </c>
      <c r="AJ169" s="46">
        <v>4500</v>
      </c>
      <c r="AL169">
        <v>3</v>
      </c>
      <c r="AO169" t="s">
        <v>8506</v>
      </c>
      <c r="AP169" t="s">
        <v>8507</v>
      </c>
      <c r="AQ169">
        <v>845116146</v>
      </c>
      <c r="AR169" t="s">
        <v>3835</v>
      </c>
      <c r="AU169" t="s">
        <v>1527</v>
      </c>
      <c r="AV169" t="s">
        <v>1528</v>
      </c>
      <c r="AX169" t="s">
        <v>8508</v>
      </c>
      <c r="AZ169" s="246" t="str">
        <f>Get_PhanLoaiNha(X169)</f>
        <v>NHA TRONG HEM</v>
      </c>
      <c r="BA169" t="str">
        <f>Get_PhanKhucNho(AJ169)</f>
        <v>NHO5</v>
      </c>
      <c r="BB169" t="str">
        <f>ConvertToUnSign(V169)</f>
        <v>Binh Thanh</v>
      </c>
      <c r="BD169">
        <v>1</v>
      </c>
      <c r="BE169">
        <v>1</v>
      </c>
    </row>
    <row r="170" spans="1:57" hidden="1" x14ac:dyDescent="0.25">
      <c r="A170" t="s">
        <v>3221</v>
      </c>
      <c r="B170">
        <v>177</v>
      </c>
      <c r="C170" t="s">
        <v>3227</v>
      </c>
      <c r="D170" t="s">
        <v>3222</v>
      </c>
      <c r="E170" t="s">
        <v>1709</v>
      </c>
      <c r="F170">
        <v>3</v>
      </c>
      <c r="G170" t="s">
        <v>2412</v>
      </c>
      <c r="H170" t="s">
        <v>3223</v>
      </c>
      <c r="I170" t="s">
        <v>38</v>
      </c>
      <c r="J170" t="s">
        <v>3224</v>
      </c>
      <c r="K170">
        <v>767310553</v>
      </c>
      <c r="L170">
        <v>0.03</v>
      </c>
      <c r="M170" t="s">
        <v>1276</v>
      </c>
      <c r="N170" t="s">
        <v>1266</v>
      </c>
      <c r="O170" s="243" t="s">
        <v>3225</v>
      </c>
      <c r="Q170" t="s">
        <v>1805</v>
      </c>
      <c r="S170" t="s">
        <v>3226</v>
      </c>
      <c r="T170" s="17" t="s">
        <v>3227</v>
      </c>
      <c r="U170" s="17" t="s">
        <v>1526</v>
      </c>
      <c r="V170" t="s">
        <v>528</v>
      </c>
      <c r="W170" t="s">
        <v>14</v>
      </c>
      <c r="X170" s="192" t="s">
        <v>3228</v>
      </c>
      <c r="Y170" t="s">
        <v>3229</v>
      </c>
      <c r="Z170" t="s">
        <v>1266</v>
      </c>
      <c r="AA170">
        <v>31</v>
      </c>
      <c r="AB170">
        <v>31</v>
      </c>
      <c r="AC170">
        <v>3.1</v>
      </c>
      <c r="AD170">
        <v>10</v>
      </c>
      <c r="AF170">
        <v>3</v>
      </c>
      <c r="AG170">
        <v>4</v>
      </c>
      <c r="AH170">
        <v>3</v>
      </c>
      <c r="AJ170" s="46">
        <v>8000</v>
      </c>
      <c r="AL170">
        <v>3</v>
      </c>
      <c r="AO170" t="s">
        <v>3230</v>
      </c>
      <c r="AP170" t="s">
        <v>3231</v>
      </c>
      <c r="AQ170">
        <v>767310553</v>
      </c>
      <c r="AR170" t="s">
        <v>3232</v>
      </c>
      <c r="AS170">
        <v>10.7879416838766</v>
      </c>
      <c r="AT170">
        <v>106.67623322457</v>
      </c>
      <c r="AU170" t="s">
        <v>1527</v>
      </c>
      <c r="AV170" t="s">
        <v>1748</v>
      </c>
      <c r="AX170" t="s">
        <v>3233</v>
      </c>
      <c r="AZ170" s="246" t="s">
        <v>992</v>
      </c>
      <c r="BA170" t="s">
        <v>494</v>
      </c>
      <c r="BB170" t="s">
        <v>1163</v>
      </c>
      <c r="BD170">
        <v>1</v>
      </c>
      <c r="BE170">
        <v>1</v>
      </c>
    </row>
    <row r="171" spans="1:57" hidden="1" x14ac:dyDescent="0.25">
      <c r="A171" t="s">
        <v>3234</v>
      </c>
      <c r="B171">
        <v>178</v>
      </c>
      <c r="C171" t="s">
        <v>3242</v>
      </c>
      <c r="D171" t="s">
        <v>3235</v>
      </c>
      <c r="E171" t="s">
        <v>3236</v>
      </c>
      <c r="F171">
        <v>3</v>
      </c>
      <c r="G171" t="s">
        <v>3237</v>
      </c>
      <c r="H171" t="s">
        <v>3238</v>
      </c>
      <c r="I171" t="s">
        <v>44</v>
      </c>
      <c r="J171" t="s">
        <v>3239</v>
      </c>
      <c r="K171">
        <v>344270947</v>
      </c>
      <c r="L171">
        <v>0.03</v>
      </c>
      <c r="M171" t="s">
        <v>1281</v>
      </c>
      <c r="N171" t="s">
        <v>1266</v>
      </c>
      <c r="O171" s="243" t="s">
        <v>3240</v>
      </c>
      <c r="Q171" t="s">
        <v>1653</v>
      </c>
      <c r="S171" t="s">
        <v>3241</v>
      </c>
      <c r="T171" s="17" t="s">
        <v>3242</v>
      </c>
      <c r="U171" t="s">
        <v>1526</v>
      </c>
      <c r="V171" t="s">
        <v>527</v>
      </c>
      <c r="W171" t="s">
        <v>4</v>
      </c>
      <c r="X171" s="192">
        <v>207.73</v>
      </c>
      <c r="Y171" t="s">
        <v>3243</v>
      </c>
      <c r="Z171" t="s">
        <v>1266</v>
      </c>
      <c r="AA171">
        <v>79.2</v>
      </c>
      <c r="AB171">
        <v>79.2</v>
      </c>
      <c r="AC171">
        <v>6.3</v>
      </c>
      <c r="AD171">
        <v>12.6</v>
      </c>
      <c r="AF171">
        <v>3</v>
      </c>
      <c r="AG171">
        <v>4</v>
      </c>
      <c r="AH171">
        <v>4</v>
      </c>
      <c r="AJ171" s="46">
        <v>18500</v>
      </c>
      <c r="AL171">
        <v>3</v>
      </c>
      <c r="AO171" t="s">
        <v>3244</v>
      </c>
      <c r="AP171" t="s">
        <v>3245</v>
      </c>
      <c r="AQ171">
        <v>344270947</v>
      </c>
      <c r="AR171" t="s">
        <v>3239</v>
      </c>
      <c r="AU171" t="s">
        <v>1527</v>
      </c>
      <c r="AV171" t="s">
        <v>1528</v>
      </c>
      <c r="AX171" t="s">
        <v>3246</v>
      </c>
      <c r="AZ171" s="246" t="s">
        <v>988</v>
      </c>
      <c r="BA171" t="s">
        <v>1981</v>
      </c>
      <c r="BB171" t="s">
        <v>1097</v>
      </c>
      <c r="BD171">
        <v>1.1000000000000001</v>
      </c>
    </row>
    <row r="172" spans="1:57" hidden="1" x14ac:dyDescent="0.25">
      <c r="A172" t="s">
        <v>3247</v>
      </c>
      <c r="B172">
        <v>179</v>
      </c>
      <c r="C172" t="s">
        <v>3253</v>
      </c>
      <c r="D172" t="s">
        <v>3248</v>
      </c>
      <c r="E172" t="s">
        <v>1342</v>
      </c>
      <c r="F172">
        <v>2</v>
      </c>
      <c r="G172" t="s">
        <v>1292</v>
      </c>
      <c r="H172" t="s">
        <v>3249</v>
      </c>
      <c r="I172" t="s">
        <v>44</v>
      </c>
      <c r="J172" t="s">
        <v>3250</v>
      </c>
      <c r="K172">
        <v>947143223</v>
      </c>
      <c r="L172">
        <v>0.03</v>
      </c>
      <c r="M172" t="s">
        <v>1281</v>
      </c>
      <c r="N172" t="s">
        <v>1266</v>
      </c>
      <c r="O172" s="243" t="s">
        <v>3251</v>
      </c>
      <c r="Q172" t="s">
        <v>1653</v>
      </c>
      <c r="S172" t="s">
        <v>3252</v>
      </c>
      <c r="T172" s="17" t="s">
        <v>3253</v>
      </c>
      <c r="U172" t="s">
        <v>1526</v>
      </c>
      <c r="V172" t="s">
        <v>527</v>
      </c>
      <c r="W172" t="s">
        <v>6</v>
      </c>
      <c r="X172" s="192" t="s">
        <v>3254</v>
      </c>
      <c r="Y172" t="s">
        <v>3255</v>
      </c>
      <c r="Z172" t="s">
        <v>1266</v>
      </c>
      <c r="AA172">
        <v>84</v>
      </c>
      <c r="AB172">
        <v>84</v>
      </c>
      <c r="AC172">
        <v>3.9</v>
      </c>
      <c r="AD172">
        <v>20</v>
      </c>
      <c r="AF172">
        <v>2</v>
      </c>
      <c r="AG172"/>
      <c r="AH172"/>
      <c r="AJ172" s="46">
        <v>15800</v>
      </c>
      <c r="AL172">
        <v>3</v>
      </c>
      <c r="AO172" t="s">
        <v>3256</v>
      </c>
      <c r="AP172" t="s">
        <v>3257</v>
      </c>
      <c r="AQ172">
        <v>947143223</v>
      </c>
      <c r="AR172" t="s">
        <v>3250</v>
      </c>
      <c r="AU172" t="s">
        <v>1527</v>
      </c>
      <c r="AV172" t="s">
        <v>1528</v>
      </c>
      <c r="AX172" t="s">
        <v>3258</v>
      </c>
      <c r="AZ172" t="s">
        <v>1750</v>
      </c>
      <c r="BA172" t="s">
        <v>1981</v>
      </c>
      <c r="BB172" t="s">
        <v>1097</v>
      </c>
      <c r="BD172">
        <v>1.1000000000000001</v>
      </c>
    </row>
    <row r="173" spans="1:57" hidden="1" x14ac:dyDescent="0.25">
      <c r="A173" t="s">
        <v>3259</v>
      </c>
      <c r="B173">
        <v>180</v>
      </c>
      <c r="C173" t="s">
        <v>3264</v>
      </c>
      <c r="D173" t="s">
        <v>3260</v>
      </c>
      <c r="E173" t="s">
        <v>2061</v>
      </c>
      <c r="F173">
        <v>2</v>
      </c>
      <c r="G173" t="s">
        <v>1295</v>
      </c>
      <c r="H173" t="s">
        <v>3261</v>
      </c>
      <c r="I173" t="s">
        <v>40</v>
      </c>
      <c r="J173" t="s">
        <v>1343</v>
      </c>
      <c r="K173">
        <v>898615855</v>
      </c>
      <c r="L173">
        <v>0.03</v>
      </c>
      <c r="M173" t="s">
        <v>1276</v>
      </c>
      <c r="N173" t="s">
        <v>1266</v>
      </c>
      <c r="O173" s="243" t="s">
        <v>3262</v>
      </c>
      <c r="Q173" t="s">
        <v>1676</v>
      </c>
      <c r="S173" t="s">
        <v>3263</v>
      </c>
      <c r="T173" s="17" t="s">
        <v>3264</v>
      </c>
      <c r="U173" t="s">
        <v>1526</v>
      </c>
      <c r="V173" t="s">
        <v>536</v>
      </c>
      <c r="W173" t="s">
        <v>7</v>
      </c>
      <c r="X173" s="192" t="s">
        <v>3265</v>
      </c>
      <c r="Y173" t="s">
        <v>3266</v>
      </c>
      <c r="Z173" t="s">
        <v>1266</v>
      </c>
      <c r="AA173">
        <v>49</v>
      </c>
      <c r="AB173">
        <v>49</v>
      </c>
      <c r="AC173">
        <v>3.6</v>
      </c>
      <c r="AD173">
        <v>13.5</v>
      </c>
      <c r="AF173">
        <v>2</v>
      </c>
      <c r="AG173">
        <v>2</v>
      </c>
      <c r="AH173"/>
      <c r="AJ173" s="46">
        <v>4390</v>
      </c>
      <c r="AL173">
        <v>3</v>
      </c>
      <c r="AO173" t="s">
        <v>3267</v>
      </c>
      <c r="AP173" t="s">
        <v>3268</v>
      </c>
      <c r="AQ173">
        <v>898615855</v>
      </c>
      <c r="AR173" t="s">
        <v>1343</v>
      </c>
      <c r="AU173" t="s">
        <v>1527</v>
      </c>
      <c r="AV173" t="s">
        <v>1528</v>
      </c>
      <c r="AX173" t="s">
        <v>3269</v>
      </c>
      <c r="AZ173" s="246" t="s">
        <v>988</v>
      </c>
      <c r="BA173" t="s">
        <v>490</v>
      </c>
      <c r="BB173" t="s">
        <v>1107</v>
      </c>
      <c r="BD173">
        <v>1.1000000000000001</v>
      </c>
      <c r="BE173">
        <v>1</v>
      </c>
    </row>
    <row r="174" spans="1:57" hidden="1" x14ac:dyDescent="0.25">
      <c r="A174" t="s">
        <v>3270</v>
      </c>
      <c r="B174">
        <v>181</v>
      </c>
      <c r="C174" t="s">
        <v>3276</v>
      </c>
      <c r="D174" t="s">
        <v>3271</v>
      </c>
      <c r="E174" t="s">
        <v>3272</v>
      </c>
      <c r="F174">
        <v>2</v>
      </c>
      <c r="G174" t="s">
        <v>1283</v>
      </c>
      <c r="H174" t="s">
        <v>1344</v>
      </c>
      <c r="I174" t="s">
        <v>38</v>
      </c>
      <c r="J174" t="s">
        <v>3273</v>
      </c>
      <c r="K174">
        <v>918998379</v>
      </c>
      <c r="L174">
        <v>0.03</v>
      </c>
      <c r="M174" t="s">
        <v>1276</v>
      </c>
      <c r="N174" t="s">
        <v>1266</v>
      </c>
      <c r="O174" s="243" t="s">
        <v>3274</v>
      </c>
      <c r="Q174" t="s">
        <v>1676</v>
      </c>
      <c r="S174" t="s">
        <v>3275</v>
      </c>
      <c r="T174" s="17" t="s">
        <v>3276</v>
      </c>
      <c r="U174" t="s">
        <v>1526</v>
      </c>
      <c r="V174" t="s">
        <v>536</v>
      </c>
      <c r="W174" t="s">
        <v>9</v>
      </c>
      <c r="X174" s="192" t="s">
        <v>3277</v>
      </c>
      <c r="Y174" t="s">
        <v>3278</v>
      </c>
      <c r="Z174" t="s">
        <v>1266</v>
      </c>
      <c r="AA174">
        <v>43.5</v>
      </c>
      <c r="AB174">
        <v>43.5</v>
      </c>
      <c r="AC174">
        <v>4.2</v>
      </c>
      <c r="AD174">
        <v>10</v>
      </c>
      <c r="AF174">
        <v>2</v>
      </c>
      <c r="AG174"/>
      <c r="AH174"/>
      <c r="AJ174" s="46">
        <v>8700</v>
      </c>
      <c r="AL174">
        <v>3</v>
      </c>
      <c r="AO174" t="s">
        <v>3279</v>
      </c>
      <c r="AP174" t="s">
        <v>3280</v>
      </c>
      <c r="AQ174">
        <v>918998379</v>
      </c>
      <c r="AR174" t="s">
        <v>3273</v>
      </c>
      <c r="AU174" t="s">
        <v>1527</v>
      </c>
      <c r="AV174" t="s">
        <v>1528</v>
      </c>
      <c r="AX174" t="s">
        <v>3281</v>
      </c>
      <c r="AZ174" s="246" t="s">
        <v>988</v>
      </c>
      <c r="BA174" t="s">
        <v>494</v>
      </c>
      <c r="BB174" t="s">
        <v>1107</v>
      </c>
      <c r="BD174">
        <v>1.1000000000000001</v>
      </c>
      <c r="BE174">
        <v>1</v>
      </c>
    </row>
    <row r="175" spans="1:57" hidden="1" x14ac:dyDescent="0.25">
      <c r="A175" t="s">
        <v>3282</v>
      </c>
      <c r="B175">
        <v>980</v>
      </c>
      <c r="C175" t="s">
        <v>3288</v>
      </c>
      <c r="D175" t="s">
        <v>3283</v>
      </c>
      <c r="E175" t="s">
        <v>3284</v>
      </c>
      <c r="F175">
        <v>2</v>
      </c>
      <c r="G175" t="s">
        <v>1308</v>
      </c>
      <c r="H175" t="s">
        <v>1345</v>
      </c>
      <c r="I175" t="s">
        <v>46</v>
      </c>
      <c r="J175" t="s">
        <v>3285</v>
      </c>
      <c r="K175">
        <v>932065115</v>
      </c>
      <c r="L175">
        <v>0.03</v>
      </c>
      <c r="M175" t="s">
        <v>1281</v>
      </c>
      <c r="N175" t="s">
        <v>1266</v>
      </c>
      <c r="O175" s="243" t="s">
        <v>3286</v>
      </c>
      <c r="Q175" t="s">
        <v>1805</v>
      </c>
      <c r="S175" t="s">
        <v>3287</v>
      </c>
      <c r="T175" s="17" t="s">
        <v>3288</v>
      </c>
      <c r="U175" t="s">
        <v>1526</v>
      </c>
      <c r="V175" t="s">
        <v>528</v>
      </c>
      <c r="W175" t="s">
        <v>4</v>
      </c>
      <c r="X175" s="192">
        <v>195.37</v>
      </c>
      <c r="Y175" t="s">
        <v>2038</v>
      </c>
      <c r="Z175" t="s">
        <v>1266</v>
      </c>
      <c r="AA175">
        <v>71.5</v>
      </c>
      <c r="AB175">
        <v>71.5</v>
      </c>
      <c r="AC175">
        <v>4.7</v>
      </c>
      <c r="AD175">
        <v>15.4</v>
      </c>
      <c r="AE175">
        <v>6</v>
      </c>
      <c r="AF175">
        <v>2</v>
      </c>
      <c r="AG175">
        <v>3</v>
      </c>
      <c r="AH175">
        <v>2</v>
      </c>
      <c r="AJ175" s="46">
        <v>11000</v>
      </c>
      <c r="AL175">
        <v>3</v>
      </c>
      <c r="AO175" t="s">
        <v>3289</v>
      </c>
      <c r="AP175" t="s">
        <v>3290</v>
      </c>
      <c r="AQ175">
        <v>932065115</v>
      </c>
      <c r="AR175" t="s">
        <v>3285</v>
      </c>
      <c r="AS175">
        <v>10.785539</v>
      </c>
      <c r="AT175">
        <v>106.67308800000001</v>
      </c>
      <c r="AU175" t="s">
        <v>1527</v>
      </c>
      <c r="AV175" t="s">
        <v>1635</v>
      </c>
      <c r="AW175">
        <v>899991825</v>
      </c>
      <c r="AX175" t="s">
        <v>3291</v>
      </c>
      <c r="AZ175" s="246" t="s">
        <v>988</v>
      </c>
      <c r="BA175" t="s">
        <v>1060</v>
      </c>
      <c r="BB175" t="s">
        <v>1163</v>
      </c>
      <c r="BD175">
        <v>1.1000000000000001</v>
      </c>
    </row>
    <row r="176" spans="1:57" hidden="1" x14ac:dyDescent="0.25">
      <c r="A176" t="s">
        <v>3292</v>
      </c>
      <c r="B176">
        <v>183</v>
      </c>
      <c r="C176" t="s">
        <v>3296</v>
      </c>
      <c r="D176" t="s">
        <v>3293</v>
      </c>
      <c r="E176" t="s">
        <v>1346</v>
      </c>
      <c r="F176">
        <v>2</v>
      </c>
      <c r="G176" t="s">
        <v>1721</v>
      </c>
      <c r="H176" t="s">
        <v>2250</v>
      </c>
      <c r="I176" t="s">
        <v>40</v>
      </c>
      <c r="J176" t="s">
        <v>2324</v>
      </c>
      <c r="K176">
        <v>987296733</v>
      </c>
      <c r="L176" t="s">
        <v>1280</v>
      </c>
      <c r="M176" t="s">
        <v>1281</v>
      </c>
      <c r="N176" t="s">
        <v>1266</v>
      </c>
      <c r="O176" s="243" t="s">
        <v>3294</v>
      </c>
      <c r="Q176" t="s">
        <v>1676</v>
      </c>
      <c r="S176" t="s">
        <v>3295</v>
      </c>
      <c r="T176" s="17" t="s">
        <v>3296</v>
      </c>
      <c r="U176" t="s">
        <v>1526</v>
      </c>
      <c r="V176" t="s">
        <v>536</v>
      </c>
      <c r="W176" t="s">
        <v>9</v>
      </c>
      <c r="X176" s="192" t="s">
        <v>3297</v>
      </c>
      <c r="Y176" t="s">
        <v>3298</v>
      </c>
      <c r="Z176" t="s">
        <v>1266</v>
      </c>
      <c r="AA176">
        <v>12</v>
      </c>
      <c r="AB176">
        <v>12</v>
      </c>
      <c r="AC176">
        <v>3.5</v>
      </c>
      <c r="AD176">
        <v>3.5</v>
      </c>
      <c r="AF176">
        <v>2</v>
      </c>
      <c r="AG176"/>
      <c r="AH176"/>
      <c r="AJ176" s="46">
        <v>3500</v>
      </c>
      <c r="AM176">
        <v>100</v>
      </c>
      <c r="AO176" t="s">
        <v>3299</v>
      </c>
      <c r="AP176" t="s">
        <v>3300</v>
      </c>
      <c r="AQ176">
        <v>987296733</v>
      </c>
      <c r="AR176" t="s">
        <v>3301</v>
      </c>
      <c r="AU176" t="s">
        <v>1527</v>
      </c>
      <c r="AV176" t="s">
        <v>1528</v>
      </c>
      <c r="AX176" t="s">
        <v>2218</v>
      </c>
      <c r="AZ176" s="246" t="s">
        <v>988</v>
      </c>
      <c r="BA176" t="s">
        <v>489</v>
      </c>
      <c r="BB176" t="s">
        <v>1107</v>
      </c>
      <c r="BD176">
        <v>2</v>
      </c>
    </row>
    <row r="177" spans="1:57" hidden="1" x14ac:dyDescent="0.25">
      <c r="A177" t="s">
        <v>3302</v>
      </c>
      <c r="B177">
        <v>184</v>
      </c>
      <c r="C177" t="s">
        <v>3308</v>
      </c>
      <c r="D177" t="s">
        <v>3303</v>
      </c>
      <c r="E177" t="s">
        <v>1793</v>
      </c>
      <c r="F177">
        <v>4</v>
      </c>
      <c r="G177" t="s">
        <v>2521</v>
      </c>
      <c r="H177" t="s">
        <v>3304</v>
      </c>
      <c r="I177" t="s">
        <v>38</v>
      </c>
      <c r="J177" t="s">
        <v>1290</v>
      </c>
      <c r="K177">
        <v>985884878</v>
      </c>
      <c r="L177" t="s">
        <v>3305</v>
      </c>
      <c r="M177" t="s">
        <v>1276</v>
      </c>
      <c r="N177" t="s">
        <v>1266</v>
      </c>
      <c r="O177" s="243" t="s">
        <v>3306</v>
      </c>
      <c r="Q177" t="s">
        <v>1676</v>
      </c>
      <c r="S177" t="s">
        <v>3307</v>
      </c>
      <c r="T177" s="17" t="s">
        <v>3308</v>
      </c>
      <c r="U177" t="s">
        <v>1526</v>
      </c>
      <c r="V177" t="s">
        <v>536</v>
      </c>
      <c r="W177" t="s">
        <v>1955</v>
      </c>
      <c r="X177" s="192" t="s">
        <v>3309</v>
      </c>
      <c r="Y177" t="s">
        <v>2386</v>
      </c>
      <c r="Z177" t="s">
        <v>1266</v>
      </c>
      <c r="AA177">
        <v>37</v>
      </c>
      <c r="AB177">
        <v>37</v>
      </c>
      <c r="AC177">
        <v>3.7</v>
      </c>
      <c r="AD177">
        <v>10</v>
      </c>
      <c r="AF177">
        <v>4</v>
      </c>
      <c r="AG177">
        <v>4</v>
      </c>
      <c r="AH177">
        <v>3</v>
      </c>
      <c r="AJ177" s="46">
        <v>7300</v>
      </c>
      <c r="AM177">
        <v>220</v>
      </c>
      <c r="AO177" t="s">
        <v>2470</v>
      </c>
      <c r="AP177" t="s">
        <v>3310</v>
      </c>
      <c r="AQ177">
        <v>985884878</v>
      </c>
      <c r="AR177" t="s">
        <v>1290</v>
      </c>
      <c r="AU177" t="s">
        <v>1527</v>
      </c>
      <c r="AV177" t="s">
        <v>1528</v>
      </c>
      <c r="AX177" t="s">
        <v>3311</v>
      </c>
      <c r="AZ177" s="246" t="s">
        <v>988</v>
      </c>
      <c r="BA177" t="s">
        <v>493</v>
      </c>
      <c r="BB177" t="s">
        <v>1107</v>
      </c>
      <c r="BD177">
        <v>1.1000000000000001</v>
      </c>
      <c r="BE177">
        <v>1</v>
      </c>
    </row>
    <row r="178" spans="1:57" hidden="1" x14ac:dyDescent="0.25">
      <c r="A178" t="s">
        <v>3312</v>
      </c>
      <c r="B178">
        <v>185</v>
      </c>
      <c r="C178" t="s">
        <v>3319</v>
      </c>
      <c r="D178" t="s">
        <v>3313</v>
      </c>
      <c r="E178" t="s">
        <v>3314</v>
      </c>
      <c r="F178">
        <v>4</v>
      </c>
      <c r="G178" t="s">
        <v>3315</v>
      </c>
      <c r="H178" t="s">
        <v>1327</v>
      </c>
      <c r="I178" t="s">
        <v>44</v>
      </c>
      <c r="J178" t="s">
        <v>3316</v>
      </c>
      <c r="K178">
        <v>915717606</v>
      </c>
      <c r="L178">
        <v>0.03</v>
      </c>
      <c r="M178" t="s">
        <v>1281</v>
      </c>
      <c r="N178" t="s">
        <v>1266</v>
      </c>
      <c r="O178" s="243" t="s">
        <v>3317</v>
      </c>
      <c r="Q178" t="s">
        <v>1805</v>
      </c>
      <c r="S178" t="s">
        <v>3318</v>
      </c>
      <c r="T178" s="17" t="s">
        <v>3319</v>
      </c>
      <c r="U178" t="s">
        <v>1526</v>
      </c>
      <c r="V178" t="s">
        <v>528</v>
      </c>
      <c r="W178" t="s">
        <v>6</v>
      </c>
      <c r="X178" s="192">
        <v>18.16</v>
      </c>
      <c r="Y178" t="s">
        <v>3320</v>
      </c>
      <c r="Z178" t="s">
        <v>1266</v>
      </c>
      <c r="AA178">
        <v>80</v>
      </c>
      <c r="AB178">
        <v>92</v>
      </c>
      <c r="AC178">
        <v>5.3</v>
      </c>
      <c r="AD178">
        <v>17.7</v>
      </c>
      <c r="AF178">
        <v>4</v>
      </c>
      <c r="AG178">
        <v>5</v>
      </c>
      <c r="AH178">
        <v>4</v>
      </c>
      <c r="AJ178" s="46">
        <v>18000</v>
      </c>
      <c r="AL178">
        <v>3</v>
      </c>
      <c r="AO178" t="s">
        <v>3321</v>
      </c>
      <c r="AP178" t="s">
        <v>3322</v>
      </c>
      <c r="AQ178">
        <v>915717606</v>
      </c>
      <c r="AR178" t="s">
        <v>3316</v>
      </c>
      <c r="AS178">
        <v>10.788237000000001</v>
      </c>
      <c r="AT178">
        <v>106.67895799999999</v>
      </c>
      <c r="AU178" t="s">
        <v>1527</v>
      </c>
      <c r="AV178" t="s">
        <v>2030</v>
      </c>
      <c r="AW178">
        <v>909978987</v>
      </c>
      <c r="AX178" t="s">
        <v>3323</v>
      </c>
      <c r="AZ178" s="246" t="s">
        <v>988</v>
      </c>
      <c r="BA178" t="s">
        <v>1981</v>
      </c>
      <c r="BB178" t="s">
        <v>1163</v>
      </c>
      <c r="BD178">
        <v>2</v>
      </c>
    </row>
    <row r="179" spans="1:57" hidden="1" x14ac:dyDescent="0.25">
      <c r="A179" t="s">
        <v>3324</v>
      </c>
      <c r="B179">
        <v>186</v>
      </c>
      <c r="C179" t="s">
        <v>3329</v>
      </c>
      <c r="D179" t="s">
        <v>3325</v>
      </c>
      <c r="E179" t="s">
        <v>3326</v>
      </c>
      <c r="F179">
        <v>4</v>
      </c>
      <c r="G179" t="s">
        <v>1267</v>
      </c>
      <c r="H179" t="s">
        <v>2131</v>
      </c>
      <c r="I179" t="s">
        <v>38</v>
      </c>
      <c r="J179" t="s">
        <v>2351</v>
      </c>
      <c r="K179">
        <v>986783866</v>
      </c>
      <c r="L179">
        <v>0.03</v>
      </c>
      <c r="M179" t="s">
        <v>1281</v>
      </c>
      <c r="N179" t="s">
        <v>1266</v>
      </c>
      <c r="O179" s="243" t="s">
        <v>3327</v>
      </c>
      <c r="Q179" t="s">
        <v>1676</v>
      </c>
      <c r="S179" t="s">
        <v>3328</v>
      </c>
      <c r="T179" s="17" t="s">
        <v>3329</v>
      </c>
      <c r="U179" t="s">
        <v>1526</v>
      </c>
      <c r="V179" t="s">
        <v>536</v>
      </c>
      <c r="W179" t="s">
        <v>7</v>
      </c>
      <c r="X179" s="192">
        <v>98.49</v>
      </c>
      <c r="Y179" t="s">
        <v>3330</v>
      </c>
      <c r="Z179" t="s">
        <v>1266</v>
      </c>
      <c r="AA179">
        <v>63.5</v>
      </c>
      <c r="AB179">
        <v>63.5</v>
      </c>
      <c r="AC179">
        <v>4</v>
      </c>
      <c r="AD179">
        <v>16</v>
      </c>
      <c r="AE179">
        <v>8</v>
      </c>
      <c r="AF179">
        <v>4</v>
      </c>
      <c r="AG179">
        <v>4</v>
      </c>
      <c r="AH179">
        <v>5</v>
      </c>
      <c r="AJ179" s="46">
        <v>8600</v>
      </c>
      <c r="AL179">
        <v>3</v>
      </c>
      <c r="AO179" t="s">
        <v>3331</v>
      </c>
      <c r="AP179" t="s">
        <v>3332</v>
      </c>
      <c r="AQ179">
        <v>986783866</v>
      </c>
      <c r="AR179" t="s">
        <v>2351</v>
      </c>
      <c r="AU179" t="s">
        <v>1527</v>
      </c>
      <c r="AV179" t="s">
        <v>1528</v>
      </c>
      <c r="AX179" t="s">
        <v>2338</v>
      </c>
      <c r="AZ179" s="246" t="s">
        <v>988</v>
      </c>
      <c r="BA179" t="s">
        <v>494</v>
      </c>
      <c r="BB179" t="s">
        <v>1107</v>
      </c>
      <c r="BD179">
        <v>1</v>
      </c>
      <c r="BE179">
        <v>1</v>
      </c>
    </row>
    <row r="180" spans="1:57" hidden="1" x14ac:dyDescent="0.25">
      <c r="A180" t="s">
        <v>3333</v>
      </c>
      <c r="B180">
        <v>187</v>
      </c>
      <c r="C180" t="s">
        <v>3339</v>
      </c>
      <c r="D180" t="s">
        <v>3334</v>
      </c>
      <c r="E180" t="s">
        <v>3335</v>
      </c>
      <c r="F180">
        <v>3</v>
      </c>
      <c r="G180" t="s">
        <v>1284</v>
      </c>
      <c r="H180" t="s">
        <v>2362</v>
      </c>
      <c r="I180" t="s">
        <v>46</v>
      </c>
      <c r="J180" t="s">
        <v>3336</v>
      </c>
      <c r="K180">
        <v>902945033</v>
      </c>
      <c r="L180">
        <v>0.03</v>
      </c>
      <c r="M180" t="s">
        <v>1276</v>
      </c>
      <c r="N180" t="s">
        <v>1266</v>
      </c>
      <c r="O180" s="243" t="s">
        <v>3337</v>
      </c>
      <c r="Q180" t="s">
        <v>1525</v>
      </c>
      <c r="S180" t="s">
        <v>3338</v>
      </c>
      <c r="T180" s="17" t="s">
        <v>3339</v>
      </c>
      <c r="U180" t="s">
        <v>1526</v>
      </c>
      <c r="V180" t="s">
        <v>535</v>
      </c>
      <c r="W180" t="s">
        <v>1582</v>
      </c>
      <c r="X180" s="192" t="s">
        <v>3340</v>
      </c>
      <c r="Y180" t="s">
        <v>3341</v>
      </c>
      <c r="Z180" t="s">
        <v>1266</v>
      </c>
      <c r="AA180">
        <v>65.7</v>
      </c>
      <c r="AB180">
        <v>65.7</v>
      </c>
      <c r="AC180">
        <v>3.3</v>
      </c>
      <c r="AD180">
        <v>20</v>
      </c>
      <c r="AE180">
        <v>6</v>
      </c>
      <c r="AF180">
        <v>3</v>
      </c>
      <c r="AG180">
        <v>3</v>
      </c>
      <c r="AH180">
        <v>4</v>
      </c>
      <c r="AJ180" s="46">
        <v>14000</v>
      </c>
      <c r="AL180">
        <v>3</v>
      </c>
      <c r="AO180" t="s">
        <v>3342</v>
      </c>
      <c r="AP180" t="s">
        <v>3343</v>
      </c>
      <c r="AQ180">
        <v>902945033</v>
      </c>
      <c r="AR180" t="s">
        <v>3336</v>
      </c>
      <c r="AS180">
        <v>10.7997081652993</v>
      </c>
      <c r="AT180">
        <v>106.688957624137</v>
      </c>
      <c r="AU180" t="s">
        <v>1527</v>
      </c>
      <c r="AV180" t="s">
        <v>1528</v>
      </c>
      <c r="AX180" t="s">
        <v>3344</v>
      </c>
      <c r="AZ180" s="246" t="s">
        <v>988</v>
      </c>
      <c r="BA180" t="s">
        <v>1063</v>
      </c>
      <c r="BB180" t="s">
        <v>1095</v>
      </c>
      <c r="BD180">
        <v>1.1000000000000001</v>
      </c>
    </row>
    <row r="181" spans="1:57" hidden="1" x14ac:dyDescent="0.25">
      <c r="A181" t="s">
        <v>3345</v>
      </c>
      <c r="B181">
        <v>188</v>
      </c>
      <c r="C181" t="s">
        <v>3354</v>
      </c>
      <c r="D181" t="s">
        <v>3346</v>
      </c>
      <c r="E181" t="s">
        <v>3347</v>
      </c>
      <c r="F181">
        <v>2</v>
      </c>
      <c r="G181" t="s">
        <v>3348</v>
      </c>
      <c r="H181" t="s">
        <v>3349</v>
      </c>
      <c r="I181" t="s">
        <v>40</v>
      </c>
      <c r="J181" t="s">
        <v>3350</v>
      </c>
      <c r="K181">
        <v>902858978</v>
      </c>
      <c r="L181" t="s">
        <v>3351</v>
      </c>
      <c r="M181" t="s">
        <v>1276</v>
      </c>
      <c r="N181" t="s">
        <v>1266</v>
      </c>
      <c r="O181" s="243" t="s">
        <v>3352</v>
      </c>
      <c r="Q181" t="s">
        <v>1525</v>
      </c>
      <c r="S181" t="s">
        <v>3353</v>
      </c>
      <c r="T181" s="17" t="s">
        <v>3354</v>
      </c>
      <c r="U181" s="17" t="s">
        <v>1526</v>
      </c>
      <c r="V181" t="s">
        <v>535</v>
      </c>
      <c r="W181" t="s">
        <v>9</v>
      </c>
      <c r="X181" s="192" t="s">
        <v>3355</v>
      </c>
      <c r="Y181" t="s">
        <v>1537</v>
      </c>
      <c r="Z181" t="s">
        <v>1266</v>
      </c>
      <c r="AA181">
        <v>22</v>
      </c>
      <c r="AB181">
        <v>27</v>
      </c>
      <c r="AC181">
        <v>2</v>
      </c>
      <c r="AD181">
        <v>10</v>
      </c>
      <c r="AF181">
        <v>2</v>
      </c>
      <c r="AG181">
        <v>2</v>
      </c>
      <c r="AH181"/>
      <c r="AJ181" s="46">
        <v>3800</v>
      </c>
      <c r="AM181">
        <v>115</v>
      </c>
      <c r="AO181" t="s">
        <v>3356</v>
      </c>
      <c r="AP181" t="s">
        <v>3357</v>
      </c>
      <c r="AQ181">
        <v>902858978</v>
      </c>
      <c r="AR181" t="s">
        <v>3350</v>
      </c>
      <c r="AS181">
        <v>10.8028895514512</v>
      </c>
      <c r="AT181">
        <v>106.680209934711</v>
      </c>
      <c r="AU181" t="s">
        <v>1527</v>
      </c>
      <c r="AV181" t="s">
        <v>1528</v>
      </c>
      <c r="AX181" t="s">
        <v>1799</v>
      </c>
      <c r="AZ181" s="246" t="s">
        <v>988</v>
      </c>
      <c r="BA181" t="s">
        <v>489</v>
      </c>
      <c r="BB181" t="s">
        <v>1095</v>
      </c>
      <c r="BD181">
        <v>1.1000000000000001</v>
      </c>
      <c r="BE181">
        <v>1</v>
      </c>
    </row>
    <row r="182" spans="1:57" hidden="1" x14ac:dyDescent="0.25">
      <c r="A182" t="s">
        <v>3358</v>
      </c>
      <c r="B182">
        <v>189</v>
      </c>
      <c r="C182" t="s">
        <v>3365</v>
      </c>
      <c r="D182" t="s">
        <v>3359</v>
      </c>
      <c r="E182" t="s">
        <v>3360</v>
      </c>
      <c r="F182">
        <v>2</v>
      </c>
      <c r="G182" t="s">
        <v>1279</v>
      </c>
      <c r="H182" t="s">
        <v>3361</v>
      </c>
      <c r="I182" t="s">
        <v>1319</v>
      </c>
      <c r="J182" t="s">
        <v>3362</v>
      </c>
      <c r="K182">
        <v>908824832</v>
      </c>
      <c r="L182" t="s">
        <v>1280</v>
      </c>
      <c r="M182" t="s">
        <v>1276</v>
      </c>
      <c r="N182" t="s">
        <v>1266</v>
      </c>
      <c r="O182" s="243" t="s">
        <v>3363</v>
      </c>
      <c r="Q182" t="s">
        <v>1653</v>
      </c>
      <c r="S182" t="s">
        <v>3364</v>
      </c>
      <c r="T182" s="17" t="s">
        <v>3365</v>
      </c>
      <c r="U182" t="s">
        <v>1526</v>
      </c>
      <c r="V182" t="s">
        <v>527</v>
      </c>
      <c r="W182" t="s">
        <v>8</v>
      </c>
      <c r="X182" s="192" t="s">
        <v>3366</v>
      </c>
      <c r="Y182" t="s">
        <v>3367</v>
      </c>
      <c r="Z182" t="s">
        <v>1266</v>
      </c>
      <c r="AA182">
        <v>18</v>
      </c>
      <c r="AB182">
        <v>18</v>
      </c>
      <c r="AC182">
        <v>3</v>
      </c>
      <c r="AD182">
        <v>6</v>
      </c>
      <c r="AE182">
        <v>10</v>
      </c>
      <c r="AF182">
        <v>2</v>
      </c>
      <c r="AG182">
        <v>1</v>
      </c>
      <c r="AH182">
        <v>1</v>
      </c>
      <c r="AJ182" s="46">
        <v>1680</v>
      </c>
      <c r="AM182">
        <v>100</v>
      </c>
      <c r="AO182" t="s">
        <v>3368</v>
      </c>
      <c r="AP182" t="s">
        <v>3369</v>
      </c>
      <c r="AQ182">
        <v>908824832</v>
      </c>
      <c r="AR182" t="s">
        <v>3370</v>
      </c>
      <c r="AU182" t="s">
        <v>1527</v>
      </c>
      <c r="AV182" t="s">
        <v>1528</v>
      </c>
      <c r="AX182" t="s">
        <v>3371</v>
      </c>
      <c r="AZ182" t="s">
        <v>1750</v>
      </c>
      <c r="BA182" t="s">
        <v>488</v>
      </c>
      <c r="BB182" t="s">
        <v>1097</v>
      </c>
      <c r="BD182">
        <v>2</v>
      </c>
      <c r="BE182">
        <v>1</v>
      </c>
    </row>
    <row r="183" spans="1:57" hidden="1" x14ac:dyDescent="0.25">
      <c r="A183" t="s">
        <v>3372</v>
      </c>
      <c r="B183">
        <v>190</v>
      </c>
      <c r="C183" t="s">
        <v>3377</v>
      </c>
      <c r="D183" t="s">
        <v>3373</v>
      </c>
      <c r="E183" t="s">
        <v>3374</v>
      </c>
      <c r="F183">
        <v>5</v>
      </c>
      <c r="G183" t="s">
        <v>1323</v>
      </c>
      <c r="H183" t="s">
        <v>1951</v>
      </c>
      <c r="I183" t="s">
        <v>46</v>
      </c>
      <c r="J183" t="s">
        <v>1783</v>
      </c>
      <c r="K183">
        <v>907892796</v>
      </c>
      <c r="L183">
        <v>0.03</v>
      </c>
      <c r="M183" t="s">
        <v>1276</v>
      </c>
      <c r="N183" t="s">
        <v>1266</v>
      </c>
      <c r="O183" s="243" t="s">
        <v>3375</v>
      </c>
      <c r="Q183" t="s">
        <v>1641</v>
      </c>
      <c r="S183" t="s">
        <v>3376</v>
      </c>
      <c r="T183" s="17" t="s">
        <v>3377</v>
      </c>
      <c r="U183" t="s">
        <v>1526</v>
      </c>
      <c r="V183" t="s">
        <v>534</v>
      </c>
      <c r="W183" t="s">
        <v>10</v>
      </c>
      <c r="X183" s="192" t="s">
        <v>3378</v>
      </c>
      <c r="Y183" t="s">
        <v>1957</v>
      </c>
      <c r="Z183" t="s">
        <v>1266</v>
      </c>
      <c r="AA183">
        <v>58</v>
      </c>
      <c r="AB183">
        <v>58</v>
      </c>
      <c r="AC183">
        <v>7</v>
      </c>
      <c r="AD183">
        <v>13</v>
      </c>
      <c r="AF183">
        <v>5</v>
      </c>
      <c r="AG183"/>
      <c r="AH183"/>
      <c r="AJ183" s="46">
        <v>9500</v>
      </c>
      <c r="AL183">
        <v>3</v>
      </c>
      <c r="AO183" t="s">
        <v>3379</v>
      </c>
      <c r="AP183" t="s">
        <v>3380</v>
      </c>
      <c r="AQ183">
        <v>907892796</v>
      </c>
      <c r="AR183" t="s">
        <v>2888</v>
      </c>
      <c r="AS183">
        <v>10.8108402347402</v>
      </c>
      <c r="AT183">
        <v>106.68466206639999</v>
      </c>
      <c r="AU183" t="s">
        <v>1527</v>
      </c>
      <c r="AV183" t="s">
        <v>1528</v>
      </c>
      <c r="AX183" t="s">
        <v>1790</v>
      </c>
      <c r="AZ183" s="246" t="s">
        <v>988</v>
      </c>
      <c r="BA183" t="s">
        <v>1058</v>
      </c>
      <c r="BB183" t="s">
        <v>1090</v>
      </c>
      <c r="BD183">
        <v>1</v>
      </c>
      <c r="BE183">
        <v>1</v>
      </c>
    </row>
    <row r="184" spans="1:57" hidden="1" x14ac:dyDescent="0.25">
      <c r="A184" t="s">
        <v>3381</v>
      </c>
      <c r="B184">
        <v>191</v>
      </c>
      <c r="C184" t="s">
        <v>3387</v>
      </c>
      <c r="D184" t="s">
        <v>3382</v>
      </c>
      <c r="E184" t="s">
        <v>3383</v>
      </c>
      <c r="F184">
        <v>5</v>
      </c>
      <c r="G184" t="s">
        <v>1298</v>
      </c>
      <c r="H184" t="s">
        <v>3384</v>
      </c>
      <c r="I184" t="s">
        <v>38</v>
      </c>
      <c r="J184" t="s">
        <v>1347</v>
      </c>
      <c r="K184">
        <v>901804444</v>
      </c>
      <c r="L184">
        <v>0.03</v>
      </c>
      <c r="M184" t="s">
        <v>1281</v>
      </c>
      <c r="N184" t="s">
        <v>1266</v>
      </c>
      <c r="O184" s="243" t="s">
        <v>3385</v>
      </c>
      <c r="Q184" t="s">
        <v>1676</v>
      </c>
      <c r="S184" t="s">
        <v>3386</v>
      </c>
      <c r="T184" s="17" t="s">
        <v>3387</v>
      </c>
      <c r="U184" t="s">
        <v>1526</v>
      </c>
      <c r="V184" t="s">
        <v>536</v>
      </c>
      <c r="W184" t="s">
        <v>11</v>
      </c>
      <c r="X184" s="192" t="s">
        <v>3388</v>
      </c>
      <c r="Y184" t="s">
        <v>1844</v>
      </c>
      <c r="Z184" t="s">
        <v>1266</v>
      </c>
      <c r="AA184">
        <v>44.5</v>
      </c>
      <c r="AB184">
        <v>44.5</v>
      </c>
      <c r="AC184">
        <v>4.3</v>
      </c>
      <c r="AD184">
        <v>10.8</v>
      </c>
      <c r="AE184">
        <v>4.2</v>
      </c>
      <c r="AF184">
        <v>5</v>
      </c>
      <c r="AG184">
        <v>7</v>
      </c>
      <c r="AH184">
        <v>4</v>
      </c>
      <c r="AJ184" s="46">
        <v>6600</v>
      </c>
      <c r="AL184">
        <v>3</v>
      </c>
      <c r="AO184" t="s">
        <v>3389</v>
      </c>
      <c r="AP184" t="s">
        <v>3390</v>
      </c>
      <c r="AQ184">
        <v>901804444</v>
      </c>
      <c r="AR184" t="s">
        <v>1347</v>
      </c>
      <c r="AU184" t="s">
        <v>1527</v>
      </c>
      <c r="AV184" t="s">
        <v>1528</v>
      </c>
      <c r="AX184" t="s">
        <v>3391</v>
      </c>
      <c r="AZ184" s="246" t="s">
        <v>988</v>
      </c>
      <c r="BA184" t="s">
        <v>492</v>
      </c>
      <c r="BB184" t="s">
        <v>1107</v>
      </c>
      <c r="BD184">
        <v>1</v>
      </c>
      <c r="BE184">
        <v>1</v>
      </c>
    </row>
    <row r="185" spans="1:57" hidden="1" x14ac:dyDescent="0.25">
      <c r="A185" t="s">
        <v>3392</v>
      </c>
      <c r="B185">
        <v>192</v>
      </c>
      <c r="C185" t="s">
        <v>3397</v>
      </c>
      <c r="D185" t="s">
        <v>3393</v>
      </c>
      <c r="E185" t="s">
        <v>1313</v>
      </c>
      <c r="F185">
        <v>4</v>
      </c>
      <c r="G185" t="s">
        <v>1279</v>
      </c>
      <c r="H185" t="s">
        <v>3394</v>
      </c>
      <c r="I185" t="s">
        <v>38</v>
      </c>
      <c r="J185" t="s">
        <v>2303</v>
      </c>
      <c r="K185">
        <v>938061929</v>
      </c>
      <c r="L185">
        <v>0.03</v>
      </c>
      <c r="M185" t="s">
        <v>1276</v>
      </c>
      <c r="N185" t="s">
        <v>1266</v>
      </c>
      <c r="O185" s="243" t="s">
        <v>3395</v>
      </c>
      <c r="Q185" t="s">
        <v>1653</v>
      </c>
      <c r="S185" t="s">
        <v>3396</v>
      </c>
      <c r="T185" s="17" t="s">
        <v>3397</v>
      </c>
      <c r="U185" t="s">
        <v>1526</v>
      </c>
      <c r="V185" t="s">
        <v>527</v>
      </c>
      <c r="W185" t="s">
        <v>1644</v>
      </c>
      <c r="X185" s="192">
        <v>23.46</v>
      </c>
      <c r="Y185" t="s">
        <v>3398</v>
      </c>
      <c r="Z185" t="s">
        <v>1266</v>
      </c>
      <c r="AA185">
        <v>33</v>
      </c>
      <c r="AB185">
        <v>33</v>
      </c>
      <c r="AC185">
        <v>3</v>
      </c>
      <c r="AD185">
        <v>11</v>
      </c>
      <c r="AF185">
        <v>4</v>
      </c>
      <c r="AG185">
        <v>5</v>
      </c>
      <c r="AH185">
        <v>4</v>
      </c>
      <c r="AJ185" s="46">
        <v>6100</v>
      </c>
      <c r="AL185">
        <v>3</v>
      </c>
      <c r="AO185" t="s">
        <v>3399</v>
      </c>
      <c r="AP185" t="s">
        <v>3400</v>
      </c>
      <c r="AQ185">
        <v>938061929</v>
      </c>
      <c r="AR185" t="s">
        <v>2303</v>
      </c>
      <c r="AU185" t="s">
        <v>1527</v>
      </c>
      <c r="AV185" t="s">
        <v>1528</v>
      </c>
      <c r="AX185" t="s">
        <v>3401</v>
      </c>
      <c r="AZ185" t="s">
        <v>1750</v>
      </c>
      <c r="BA185" t="s">
        <v>492</v>
      </c>
      <c r="BB185" t="s">
        <v>1097</v>
      </c>
      <c r="BD185">
        <v>1</v>
      </c>
      <c r="BE185">
        <v>1</v>
      </c>
    </row>
    <row r="186" spans="1:57" hidden="1" x14ac:dyDescent="0.25">
      <c r="A186" t="s">
        <v>3402</v>
      </c>
      <c r="B186">
        <v>193</v>
      </c>
      <c r="C186" t="s">
        <v>3408</v>
      </c>
      <c r="D186" t="s">
        <v>3403</v>
      </c>
      <c r="E186" t="s">
        <v>58</v>
      </c>
      <c r="F186">
        <v>2</v>
      </c>
      <c r="G186" t="s">
        <v>1815</v>
      </c>
      <c r="H186" t="s">
        <v>3404</v>
      </c>
      <c r="I186" t="s">
        <v>40</v>
      </c>
      <c r="J186" t="s">
        <v>3405</v>
      </c>
      <c r="K186">
        <v>931434258</v>
      </c>
      <c r="L186">
        <v>0.03</v>
      </c>
      <c r="M186" t="s">
        <v>1276</v>
      </c>
      <c r="N186" t="s">
        <v>1266</v>
      </c>
      <c r="O186" s="243" t="s">
        <v>3406</v>
      </c>
      <c r="Q186" t="s">
        <v>1676</v>
      </c>
      <c r="S186" t="s">
        <v>3407</v>
      </c>
      <c r="T186" s="17" t="s">
        <v>3408</v>
      </c>
      <c r="U186" t="s">
        <v>1526</v>
      </c>
      <c r="V186" t="s">
        <v>536</v>
      </c>
      <c r="W186" t="s">
        <v>3</v>
      </c>
      <c r="X186" s="192" t="s">
        <v>3409</v>
      </c>
      <c r="Y186" t="s">
        <v>3410</v>
      </c>
      <c r="Z186" t="s">
        <v>1266</v>
      </c>
      <c r="AA186">
        <v>32</v>
      </c>
      <c r="AB186">
        <v>32</v>
      </c>
      <c r="AC186">
        <v>2.5</v>
      </c>
      <c r="AD186">
        <v>13.5</v>
      </c>
      <c r="AF186">
        <v>2</v>
      </c>
      <c r="AG186">
        <v>2</v>
      </c>
      <c r="AH186">
        <v>1</v>
      </c>
      <c r="AJ186" s="46">
        <v>3750</v>
      </c>
      <c r="AL186">
        <v>3</v>
      </c>
      <c r="AO186" t="s">
        <v>3411</v>
      </c>
      <c r="AP186" t="s">
        <v>3412</v>
      </c>
      <c r="AQ186">
        <v>931434258</v>
      </c>
      <c r="AR186" t="s">
        <v>3405</v>
      </c>
      <c r="AU186" t="s">
        <v>1527</v>
      </c>
      <c r="AV186" t="s">
        <v>1528</v>
      </c>
      <c r="AX186" t="s">
        <v>3413</v>
      </c>
      <c r="AZ186" s="246" t="s">
        <v>988</v>
      </c>
      <c r="BA186" t="s">
        <v>489</v>
      </c>
      <c r="BB186" t="s">
        <v>1107</v>
      </c>
      <c r="BD186">
        <v>1.1000000000000001</v>
      </c>
      <c r="BE186">
        <v>1</v>
      </c>
    </row>
    <row r="187" spans="1:57" hidden="1" x14ac:dyDescent="0.25">
      <c r="A187" t="s">
        <v>3414</v>
      </c>
      <c r="B187">
        <v>194</v>
      </c>
      <c r="C187" t="s">
        <v>3420</v>
      </c>
      <c r="D187" t="s">
        <v>3415</v>
      </c>
      <c r="E187" t="s">
        <v>2447</v>
      </c>
      <c r="F187">
        <v>5</v>
      </c>
      <c r="G187" t="s">
        <v>2034</v>
      </c>
      <c r="H187" t="s">
        <v>3416</v>
      </c>
      <c r="I187" t="s">
        <v>44</v>
      </c>
      <c r="J187" t="s">
        <v>3417</v>
      </c>
      <c r="K187">
        <v>947143223</v>
      </c>
      <c r="L187">
        <v>0.03</v>
      </c>
      <c r="M187" t="s">
        <v>1281</v>
      </c>
      <c r="N187" t="s">
        <v>1266</v>
      </c>
      <c r="O187" s="243" t="s">
        <v>3418</v>
      </c>
      <c r="Q187" t="s">
        <v>1676</v>
      </c>
      <c r="S187" t="s">
        <v>3419</v>
      </c>
      <c r="T187" s="17" t="s">
        <v>3420</v>
      </c>
      <c r="U187" t="s">
        <v>1526</v>
      </c>
      <c r="V187" t="s">
        <v>536</v>
      </c>
      <c r="W187" t="s">
        <v>6</v>
      </c>
      <c r="X187" s="192">
        <v>89.21</v>
      </c>
      <c r="Y187" t="s">
        <v>1999</v>
      </c>
      <c r="Z187" t="s">
        <v>1266</v>
      </c>
      <c r="AA187">
        <v>81</v>
      </c>
      <c r="AB187">
        <v>81</v>
      </c>
      <c r="AC187">
        <v>5.2</v>
      </c>
      <c r="AD187">
        <v>16</v>
      </c>
      <c r="AF187">
        <v>5</v>
      </c>
      <c r="AG187"/>
      <c r="AH187"/>
      <c r="AJ187" s="46">
        <v>16900</v>
      </c>
      <c r="AL187">
        <v>3</v>
      </c>
      <c r="AO187" t="s">
        <v>3421</v>
      </c>
      <c r="AP187" t="s">
        <v>3422</v>
      </c>
      <c r="AQ187">
        <v>947143223</v>
      </c>
      <c r="AR187" t="s">
        <v>3417</v>
      </c>
      <c r="AU187" t="s">
        <v>1527</v>
      </c>
      <c r="AV187" t="s">
        <v>1528</v>
      </c>
      <c r="AX187" t="s">
        <v>3423</v>
      </c>
      <c r="AZ187" s="246" t="s">
        <v>988</v>
      </c>
      <c r="BA187" t="s">
        <v>1981</v>
      </c>
      <c r="BB187" t="s">
        <v>1107</v>
      </c>
      <c r="BD187">
        <v>1</v>
      </c>
      <c r="BE187">
        <v>1</v>
      </c>
    </row>
    <row r="188" spans="1:57" hidden="1" x14ac:dyDescent="0.25">
      <c r="A188" t="s">
        <v>3424</v>
      </c>
      <c r="B188">
        <v>195</v>
      </c>
      <c r="C188" t="s">
        <v>3431</v>
      </c>
      <c r="D188" t="s">
        <v>3425</v>
      </c>
      <c r="E188" t="s">
        <v>3426</v>
      </c>
      <c r="F188">
        <v>2</v>
      </c>
      <c r="G188" t="s">
        <v>3427</v>
      </c>
      <c r="H188" t="s">
        <v>3428</v>
      </c>
      <c r="I188" t="s">
        <v>40</v>
      </c>
      <c r="J188" t="s">
        <v>1348</v>
      </c>
      <c r="K188">
        <v>931149123</v>
      </c>
      <c r="L188">
        <v>0.03</v>
      </c>
      <c r="M188" t="s">
        <v>1276</v>
      </c>
      <c r="N188" t="s">
        <v>1266</v>
      </c>
      <c r="O188" s="243" t="s">
        <v>3429</v>
      </c>
      <c r="Q188" t="s">
        <v>1676</v>
      </c>
      <c r="S188" t="s">
        <v>3430</v>
      </c>
      <c r="T188" s="17" t="s">
        <v>3431</v>
      </c>
      <c r="U188" t="s">
        <v>1526</v>
      </c>
      <c r="V188" t="s">
        <v>536</v>
      </c>
      <c r="W188" t="s">
        <v>9</v>
      </c>
      <c r="X188" s="192">
        <v>152.9</v>
      </c>
      <c r="Y188" t="s">
        <v>3041</v>
      </c>
      <c r="Z188" t="s">
        <v>1266</v>
      </c>
      <c r="AA188">
        <v>23</v>
      </c>
      <c r="AB188">
        <v>23</v>
      </c>
      <c r="AC188">
        <v>4.9000000000000004</v>
      </c>
      <c r="AD188">
        <v>4.7</v>
      </c>
      <c r="AF188">
        <v>2</v>
      </c>
      <c r="AG188"/>
      <c r="AH188"/>
      <c r="AJ188" s="46">
        <v>3680</v>
      </c>
      <c r="AL188">
        <v>3</v>
      </c>
      <c r="AO188" t="s">
        <v>3432</v>
      </c>
      <c r="AP188" t="s">
        <v>3433</v>
      </c>
      <c r="AQ188">
        <v>931149123</v>
      </c>
      <c r="AR188" t="s">
        <v>1348</v>
      </c>
      <c r="AS188">
        <v>10.793890027652701</v>
      </c>
      <c r="AT188">
        <v>106.664271242916</v>
      </c>
      <c r="AU188" t="s">
        <v>1527</v>
      </c>
      <c r="AV188" t="s">
        <v>2030</v>
      </c>
      <c r="AW188">
        <v>909978987</v>
      </c>
      <c r="AX188" t="s">
        <v>2228</v>
      </c>
      <c r="AZ188" s="246" t="s">
        <v>988</v>
      </c>
      <c r="BA188" t="s">
        <v>489</v>
      </c>
      <c r="BB188" t="s">
        <v>1107</v>
      </c>
      <c r="BD188">
        <v>1.1000000000000001</v>
      </c>
      <c r="BE188">
        <v>1</v>
      </c>
    </row>
    <row r="189" spans="1:57" hidden="1" x14ac:dyDescent="0.25">
      <c r="A189" t="s">
        <v>3434</v>
      </c>
      <c r="B189">
        <v>196</v>
      </c>
      <c r="C189" t="s">
        <v>3441</v>
      </c>
      <c r="D189" t="s">
        <v>3435</v>
      </c>
      <c r="E189" t="s">
        <v>3436</v>
      </c>
      <c r="F189">
        <v>3</v>
      </c>
      <c r="G189" t="s">
        <v>1292</v>
      </c>
      <c r="H189" t="s">
        <v>3437</v>
      </c>
      <c r="I189" t="s">
        <v>38</v>
      </c>
      <c r="J189" t="s">
        <v>3438</v>
      </c>
      <c r="K189">
        <v>908326032</v>
      </c>
      <c r="L189">
        <v>0.03</v>
      </c>
      <c r="M189" t="s">
        <v>1276</v>
      </c>
      <c r="N189" t="s">
        <v>1266</v>
      </c>
      <c r="O189" s="243" t="s">
        <v>3439</v>
      </c>
      <c r="Q189" t="s">
        <v>1641</v>
      </c>
      <c r="S189" t="s">
        <v>3440</v>
      </c>
      <c r="T189" s="17" t="s">
        <v>3441</v>
      </c>
      <c r="U189" t="s">
        <v>1526</v>
      </c>
      <c r="V189" t="s">
        <v>536</v>
      </c>
      <c r="W189" t="s">
        <v>9</v>
      </c>
      <c r="X189" s="192" t="s">
        <v>3442</v>
      </c>
      <c r="Y189" t="s">
        <v>3298</v>
      </c>
      <c r="Z189" t="s">
        <v>1266</v>
      </c>
      <c r="AA189">
        <v>40</v>
      </c>
      <c r="AB189">
        <v>40</v>
      </c>
      <c r="AC189">
        <v>5.8</v>
      </c>
      <c r="AD189">
        <v>8.1999999999999993</v>
      </c>
      <c r="AE189">
        <v>2.5</v>
      </c>
      <c r="AF189">
        <v>2</v>
      </c>
      <c r="AG189">
        <v>4</v>
      </c>
      <c r="AH189">
        <v>3</v>
      </c>
      <c r="AJ189" s="46">
        <v>4990</v>
      </c>
      <c r="AL189">
        <v>3</v>
      </c>
      <c r="AO189" t="s">
        <v>3443</v>
      </c>
      <c r="AP189" t="s">
        <v>3444</v>
      </c>
      <c r="AQ189">
        <v>836076879</v>
      </c>
      <c r="AR189" t="s">
        <v>1300</v>
      </c>
      <c r="AU189" t="s">
        <v>1527</v>
      </c>
      <c r="AV189" t="s">
        <v>1528</v>
      </c>
      <c r="AX189" t="s">
        <v>3445</v>
      </c>
      <c r="AZ189" s="246" t="s">
        <v>988</v>
      </c>
      <c r="BA189" t="s">
        <v>490</v>
      </c>
      <c r="BB189" t="s">
        <v>1107</v>
      </c>
      <c r="BD189">
        <v>1.1000000000000001</v>
      </c>
      <c r="BE189">
        <v>1</v>
      </c>
    </row>
    <row r="190" spans="1:57" hidden="1" x14ac:dyDescent="0.25">
      <c r="A190" t="s">
        <v>3446</v>
      </c>
      <c r="B190">
        <v>197</v>
      </c>
      <c r="C190" t="s">
        <v>3452</v>
      </c>
      <c r="D190" t="s">
        <v>3447</v>
      </c>
      <c r="E190" t="s">
        <v>3448</v>
      </c>
      <c r="F190">
        <v>3</v>
      </c>
      <c r="G190" t="s">
        <v>2034</v>
      </c>
      <c r="H190" t="s">
        <v>2362</v>
      </c>
      <c r="I190" t="s">
        <v>46</v>
      </c>
      <c r="J190" t="s">
        <v>3449</v>
      </c>
      <c r="K190">
        <v>969134866</v>
      </c>
      <c r="L190">
        <v>0.03</v>
      </c>
      <c r="M190" t="s">
        <v>1276</v>
      </c>
      <c r="N190" t="s">
        <v>1266</v>
      </c>
      <c r="O190" s="243" t="s">
        <v>3450</v>
      </c>
      <c r="Q190" t="s">
        <v>1525</v>
      </c>
      <c r="S190" t="s">
        <v>3451</v>
      </c>
      <c r="T190" s="17" t="s">
        <v>3452</v>
      </c>
      <c r="U190" t="s">
        <v>1526</v>
      </c>
      <c r="V190" t="s">
        <v>534</v>
      </c>
      <c r="W190" t="s">
        <v>1774</v>
      </c>
      <c r="X190" s="192" t="s">
        <v>3453</v>
      </c>
      <c r="Y190" t="s">
        <v>3454</v>
      </c>
      <c r="Z190" t="s">
        <v>1266</v>
      </c>
      <c r="AA190">
        <v>43.8</v>
      </c>
      <c r="AB190">
        <v>43.8</v>
      </c>
      <c r="AC190">
        <v>3.9</v>
      </c>
      <c r="AD190">
        <v>11.2</v>
      </c>
      <c r="AE190">
        <v>7</v>
      </c>
      <c r="AF190">
        <v>3</v>
      </c>
      <c r="AG190">
        <v>3</v>
      </c>
      <c r="AH190">
        <v>4</v>
      </c>
      <c r="AJ190" s="46">
        <v>7600</v>
      </c>
      <c r="AL190">
        <v>3</v>
      </c>
      <c r="AO190" t="s">
        <v>3455</v>
      </c>
      <c r="AP190" t="s">
        <v>2536</v>
      </c>
      <c r="AQ190">
        <v>908326032</v>
      </c>
      <c r="AR190" t="s">
        <v>3456</v>
      </c>
      <c r="AS190">
        <v>10.804869999999999</v>
      </c>
      <c r="AT190">
        <v>106.7043352</v>
      </c>
      <c r="AU190" t="s">
        <v>1527</v>
      </c>
      <c r="AV190" t="s">
        <v>1528</v>
      </c>
      <c r="AX190" t="s">
        <v>3269</v>
      </c>
      <c r="AZ190" s="246" t="s">
        <v>988</v>
      </c>
      <c r="BA190" t="s">
        <v>493</v>
      </c>
      <c r="BB190" t="s">
        <v>1090</v>
      </c>
      <c r="BD190">
        <v>1.1000000000000001</v>
      </c>
      <c r="BE190">
        <v>1</v>
      </c>
    </row>
    <row r="191" spans="1:57" hidden="1" x14ac:dyDescent="0.25">
      <c r="A191" t="s">
        <v>3457</v>
      </c>
      <c r="B191">
        <v>198</v>
      </c>
      <c r="C191" t="s">
        <v>3463</v>
      </c>
      <c r="D191" t="s">
        <v>3458</v>
      </c>
      <c r="E191" t="s">
        <v>3459</v>
      </c>
      <c r="F191">
        <v>2</v>
      </c>
      <c r="G191" t="s">
        <v>2412</v>
      </c>
      <c r="H191" t="s">
        <v>3460</v>
      </c>
      <c r="I191" t="s">
        <v>38</v>
      </c>
      <c r="J191" t="s">
        <v>1290</v>
      </c>
      <c r="K191">
        <v>985884878</v>
      </c>
      <c r="L191">
        <v>0.03</v>
      </c>
      <c r="M191" t="s">
        <v>1281</v>
      </c>
      <c r="N191" t="s">
        <v>1266</v>
      </c>
      <c r="O191" s="243" t="s">
        <v>3461</v>
      </c>
      <c r="Q191" t="s">
        <v>1805</v>
      </c>
      <c r="S191" t="s">
        <v>3462</v>
      </c>
      <c r="T191" s="17" t="s">
        <v>3463</v>
      </c>
      <c r="U191" t="s">
        <v>1526</v>
      </c>
      <c r="V191" t="s">
        <v>535</v>
      </c>
      <c r="W191" t="s">
        <v>5</v>
      </c>
      <c r="X191" s="192" t="s">
        <v>3464</v>
      </c>
      <c r="Y191" t="s">
        <v>2743</v>
      </c>
      <c r="Z191" t="s">
        <v>1266</v>
      </c>
      <c r="AA191">
        <v>91.7</v>
      </c>
      <c r="AB191">
        <v>91.7</v>
      </c>
      <c r="AC191">
        <v>5.2</v>
      </c>
      <c r="AD191">
        <v>17.600000000000001</v>
      </c>
      <c r="AE191">
        <v>5</v>
      </c>
      <c r="AF191">
        <v>3</v>
      </c>
      <c r="AG191">
        <v>4</v>
      </c>
      <c r="AH191">
        <v>5</v>
      </c>
      <c r="AJ191" s="46">
        <v>14000</v>
      </c>
      <c r="AL191">
        <v>3</v>
      </c>
      <c r="AO191" t="s">
        <v>3465</v>
      </c>
      <c r="AP191" t="s">
        <v>3466</v>
      </c>
      <c r="AQ191">
        <v>969134866</v>
      </c>
      <c r="AR191" t="s">
        <v>3449</v>
      </c>
      <c r="AS191">
        <v>10.789277</v>
      </c>
      <c r="AT191">
        <v>106.67011599999999</v>
      </c>
      <c r="AU191" t="s">
        <v>1527</v>
      </c>
      <c r="AV191" t="s">
        <v>1528</v>
      </c>
      <c r="AX191" t="s">
        <v>3467</v>
      </c>
      <c r="AZ191" s="246" t="s">
        <v>988</v>
      </c>
      <c r="BA191" t="s">
        <v>1063</v>
      </c>
      <c r="BB191" t="s">
        <v>1095</v>
      </c>
      <c r="BD191">
        <v>1</v>
      </c>
      <c r="BE191">
        <v>1</v>
      </c>
    </row>
    <row r="192" spans="1:57" hidden="1" x14ac:dyDescent="0.25">
      <c r="A192" t="s">
        <v>3468</v>
      </c>
      <c r="B192">
        <v>199</v>
      </c>
      <c r="C192" t="s">
        <v>3474</v>
      </c>
      <c r="D192" t="s">
        <v>3469</v>
      </c>
      <c r="E192" t="s">
        <v>1278</v>
      </c>
      <c r="F192">
        <v>2</v>
      </c>
      <c r="G192" t="s">
        <v>1279</v>
      </c>
      <c r="H192" t="s">
        <v>3470</v>
      </c>
      <c r="I192" t="s">
        <v>40</v>
      </c>
      <c r="J192" t="s">
        <v>3471</v>
      </c>
      <c r="K192">
        <v>987921621</v>
      </c>
      <c r="L192" t="s">
        <v>1280</v>
      </c>
      <c r="M192" t="s">
        <v>1276</v>
      </c>
      <c r="N192" t="s">
        <v>1266</v>
      </c>
      <c r="O192" s="243" t="s">
        <v>3472</v>
      </c>
      <c r="Q192" t="s">
        <v>1805</v>
      </c>
      <c r="S192" s="52" t="s">
        <v>3473</v>
      </c>
      <c r="T192" s="17" t="s">
        <v>3474</v>
      </c>
      <c r="U192" t="s">
        <v>1526</v>
      </c>
      <c r="V192" t="s">
        <v>528</v>
      </c>
      <c r="W192" t="s">
        <v>14</v>
      </c>
      <c r="X192" s="192">
        <v>6.11</v>
      </c>
      <c r="Y192" t="s">
        <v>3475</v>
      </c>
      <c r="Z192" t="s">
        <v>1266</v>
      </c>
      <c r="AA192">
        <v>16</v>
      </c>
      <c r="AB192">
        <v>16</v>
      </c>
      <c r="AC192">
        <v>3</v>
      </c>
      <c r="AD192">
        <v>5.5</v>
      </c>
      <c r="AE192">
        <v>2.5</v>
      </c>
      <c r="AF192">
        <v>2</v>
      </c>
      <c r="AG192">
        <v>2</v>
      </c>
      <c r="AH192">
        <v>1</v>
      </c>
      <c r="AJ192" s="46">
        <v>3150</v>
      </c>
      <c r="AM192">
        <v>100</v>
      </c>
      <c r="AO192" t="s">
        <v>3476</v>
      </c>
      <c r="AP192" t="s">
        <v>3477</v>
      </c>
      <c r="AQ192">
        <v>987921621</v>
      </c>
      <c r="AR192" t="s">
        <v>3471</v>
      </c>
      <c r="AS192">
        <v>10.7723116120206</v>
      </c>
      <c r="AT192">
        <v>106.68375011533401</v>
      </c>
      <c r="AU192" t="s">
        <v>1527</v>
      </c>
      <c r="AV192" t="s">
        <v>1635</v>
      </c>
      <c r="AW192">
        <v>899991825</v>
      </c>
      <c r="AX192" t="s">
        <v>2408</v>
      </c>
      <c r="AZ192" s="246" t="s">
        <v>988</v>
      </c>
      <c r="BA192" t="s">
        <v>489</v>
      </c>
      <c r="BB192" t="s">
        <v>1163</v>
      </c>
      <c r="BD192">
        <v>1.1000000000000001</v>
      </c>
      <c r="BE192">
        <v>1</v>
      </c>
    </row>
    <row r="193" spans="1:57" hidden="1" x14ac:dyDescent="0.25">
      <c r="A193" t="s">
        <v>3478</v>
      </c>
      <c r="B193">
        <v>200</v>
      </c>
      <c r="C193" t="s">
        <v>3485</v>
      </c>
      <c r="D193" t="s">
        <v>3479</v>
      </c>
      <c r="E193" t="s">
        <v>3480</v>
      </c>
      <c r="F193">
        <v>2</v>
      </c>
      <c r="G193" t="s">
        <v>3481</v>
      </c>
      <c r="H193" t="s">
        <v>3482</v>
      </c>
      <c r="I193" t="s">
        <v>40</v>
      </c>
      <c r="J193" t="s">
        <v>1312</v>
      </c>
      <c r="K193">
        <v>907673831</v>
      </c>
      <c r="L193" t="s">
        <v>1280</v>
      </c>
      <c r="M193" t="s">
        <v>1276</v>
      </c>
      <c r="N193" t="s">
        <v>1266</v>
      </c>
      <c r="O193" s="243" t="s">
        <v>3483</v>
      </c>
      <c r="Q193" t="s">
        <v>1676</v>
      </c>
      <c r="S193" t="s">
        <v>3484</v>
      </c>
      <c r="T193" s="17" t="s">
        <v>3485</v>
      </c>
      <c r="U193" t="s">
        <v>1526</v>
      </c>
      <c r="V193" t="s">
        <v>534</v>
      </c>
      <c r="W193" t="s">
        <v>9</v>
      </c>
      <c r="X193" s="192">
        <v>91.2</v>
      </c>
      <c r="Y193" t="s">
        <v>1922</v>
      </c>
      <c r="Z193" t="s">
        <v>1277</v>
      </c>
      <c r="AA193">
        <v>69</v>
      </c>
      <c r="AB193">
        <v>69</v>
      </c>
      <c r="AC193">
        <v>3.5</v>
      </c>
      <c r="AD193">
        <v>20</v>
      </c>
      <c r="AE193">
        <v>8</v>
      </c>
      <c r="AF193">
        <v>4</v>
      </c>
      <c r="AG193">
        <v>6</v>
      </c>
      <c r="AH193">
        <v>4</v>
      </c>
      <c r="AJ193" s="46">
        <v>8350</v>
      </c>
      <c r="AL193">
        <v>3</v>
      </c>
      <c r="AO193" t="s">
        <v>3486</v>
      </c>
      <c r="AP193" t="s">
        <v>3487</v>
      </c>
      <c r="AQ193">
        <v>971009920</v>
      </c>
      <c r="AR193" t="s">
        <v>2686</v>
      </c>
      <c r="AU193" t="s">
        <v>1527</v>
      </c>
      <c r="AV193" t="s">
        <v>1528</v>
      </c>
      <c r="AX193" t="s">
        <v>3488</v>
      </c>
      <c r="AZ193" s="246" t="s">
        <v>988</v>
      </c>
      <c r="BA193" t="s">
        <v>494</v>
      </c>
      <c r="BB193" t="s">
        <v>1090</v>
      </c>
      <c r="BD193">
        <v>1.1000000000000001</v>
      </c>
      <c r="BE193">
        <v>1</v>
      </c>
    </row>
    <row r="194" spans="1:57" hidden="1" x14ac:dyDescent="0.25">
      <c r="A194" t="s">
        <v>3489</v>
      </c>
      <c r="B194">
        <v>201</v>
      </c>
      <c r="C194" t="s">
        <v>3494</v>
      </c>
      <c r="D194" t="s">
        <v>3490</v>
      </c>
      <c r="E194" t="s">
        <v>3491</v>
      </c>
      <c r="F194">
        <v>2</v>
      </c>
      <c r="G194" t="s">
        <v>1283</v>
      </c>
      <c r="H194" t="s">
        <v>1994</v>
      </c>
      <c r="I194" t="s">
        <v>38</v>
      </c>
      <c r="J194" t="s">
        <v>2180</v>
      </c>
      <c r="K194">
        <v>901539625</v>
      </c>
      <c r="L194">
        <v>0.03</v>
      </c>
      <c r="M194" t="s">
        <v>1276</v>
      </c>
      <c r="N194" t="s">
        <v>1266</v>
      </c>
      <c r="O194" s="243" t="s">
        <v>3492</v>
      </c>
      <c r="Q194" t="s">
        <v>1676</v>
      </c>
      <c r="S194" t="s">
        <v>3493</v>
      </c>
      <c r="T194" s="17" t="s">
        <v>3494</v>
      </c>
      <c r="U194" t="s">
        <v>1526</v>
      </c>
      <c r="V194" t="s">
        <v>536</v>
      </c>
      <c r="W194" t="s">
        <v>6</v>
      </c>
      <c r="X194" s="192">
        <v>60.28</v>
      </c>
      <c r="Y194" t="s">
        <v>3495</v>
      </c>
      <c r="Z194" t="s">
        <v>1266</v>
      </c>
      <c r="AA194">
        <v>21</v>
      </c>
      <c r="AB194">
        <v>24</v>
      </c>
      <c r="AC194">
        <v>5.6</v>
      </c>
      <c r="AD194">
        <v>4.2</v>
      </c>
      <c r="AE194">
        <v>3</v>
      </c>
      <c r="AF194">
        <v>2</v>
      </c>
      <c r="AG194">
        <v>1</v>
      </c>
      <c r="AH194">
        <v>1</v>
      </c>
      <c r="AJ194" s="46">
        <v>3350</v>
      </c>
      <c r="AM194">
        <v>100</v>
      </c>
      <c r="AO194" t="s">
        <v>3496</v>
      </c>
      <c r="AP194" t="s">
        <v>3497</v>
      </c>
      <c r="AQ194">
        <v>907673831</v>
      </c>
      <c r="AR194" t="s">
        <v>1312</v>
      </c>
      <c r="AS194">
        <v>10.7948764118008</v>
      </c>
      <c r="AT194">
        <v>106.644724979996</v>
      </c>
      <c r="AU194" t="s">
        <v>1527</v>
      </c>
      <c r="AV194" t="s">
        <v>2030</v>
      </c>
      <c r="AW194">
        <v>909978987</v>
      </c>
      <c r="AX194" t="s">
        <v>3498</v>
      </c>
      <c r="AZ194" s="246" t="s">
        <v>988</v>
      </c>
      <c r="BA194" t="s">
        <v>489</v>
      </c>
      <c r="BB194" t="s">
        <v>1107</v>
      </c>
      <c r="BD194">
        <v>1.1000000000000001</v>
      </c>
      <c r="BE194">
        <v>1</v>
      </c>
    </row>
    <row r="195" spans="1:57" hidden="1" x14ac:dyDescent="0.25">
      <c r="A195" t="s">
        <v>3499</v>
      </c>
      <c r="B195">
        <v>202</v>
      </c>
      <c r="C195" t="s">
        <v>3503</v>
      </c>
      <c r="D195" t="s">
        <v>3500</v>
      </c>
      <c r="E195" t="s">
        <v>1349</v>
      </c>
      <c r="F195">
        <v>4</v>
      </c>
      <c r="G195" t="s">
        <v>1267</v>
      </c>
      <c r="H195" t="s">
        <v>2383</v>
      </c>
      <c r="I195" t="s">
        <v>38</v>
      </c>
      <c r="J195" t="s">
        <v>3250</v>
      </c>
      <c r="K195">
        <v>947143223</v>
      </c>
      <c r="L195">
        <v>0.03</v>
      </c>
      <c r="M195" t="s">
        <v>1276</v>
      </c>
      <c r="N195" t="s">
        <v>1266</v>
      </c>
      <c r="O195" s="243" t="s">
        <v>3501</v>
      </c>
      <c r="Q195" t="s">
        <v>1676</v>
      </c>
      <c r="S195" t="s">
        <v>3502</v>
      </c>
      <c r="T195" s="17" t="s">
        <v>3503</v>
      </c>
      <c r="U195" t="s">
        <v>1526</v>
      </c>
      <c r="V195" t="s">
        <v>536</v>
      </c>
      <c r="W195" t="s">
        <v>7</v>
      </c>
      <c r="X195" s="192" t="s">
        <v>3504</v>
      </c>
      <c r="Y195" t="s">
        <v>3266</v>
      </c>
      <c r="Z195" t="s">
        <v>1266</v>
      </c>
      <c r="AA195">
        <v>64</v>
      </c>
      <c r="AB195">
        <v>64</v>
      </c>
      <c r="AC195">
        <v>4</v>
      </c>
      <c r="AD195">
        <v>16</v>
      </c>
      <c r="AF195">
        <v>4</v>
      </c>
      <c r="AG195"/>
      <c r="AH195"/>
      <c r="AJ195" s="46">
        <v>7500</v>
      </c>
      <c r="AL195">
        <v>3</v>
      </c>
      <c r="AO195" t="s">
        <v>3505</v>
      </c>
      <c r="AP195" t="s">
        <v>3506</v>
      </c>
      <c r="AQ195">
        <v>947143223</v>
      </c>
      <c r="AR195" t="s">
        <v>3250</v>
      </c>
      <c r="AU195" t="s">
        <v>1527</v>
      </c>
      <c r="AV195" t="s">
        <v>1528</v>
      </c>
      <c r="AX195" t="s">
        <v>3507</v>
      </c>
      <c r="AZ195" s="246" t="s">
        <v>988</v>
      </c>
      <c r="BA195" t="s">
        <v>493</v>
      </c>
      <c r="BB195" t="s">
        <v>1107</v>
      </c>
      <c r="BD195">
        <v>1</v>
      </c>
      <c r="BE195">
        <v>1</v>
      </c>
    </row>
    <row r="196" spans="1:57" hidden="1" x14ac:dyDescent="0.25">
      <c r="A196" t="s">
        <v>3508</v>
      </c>
      <c r="B196">
        <v>203</v>
      </c>
      <c r="C196" t="s">
        <v>3512</v>
      </c>
      <c r="D196" t="s">
        <v>3509</v>
      </c>
      <c r="E196" t="s">
        <v>1310</v>
      </c>
      <c r="F196">
        <v>2</v>
      </c>
      <c r="G196" t="s">
        <v>2969</v>
      </c>
      <c r="H196" t="s">
        <v>1334</v>
      </c>
      <c r="I196" t="s">
        <v>46</v>
      </c>
      <c r="J196" t="s">
        <v>2629</v>
      </c>
      <c r="K196">
        <v>903381383</v>
      </c>
      <c r="L196" t="s">
        <v>3168</v>
      </c>
      <c r="M196" t="s">
        <v>1276</v>
      </c>
      <c r="N196" t="s">
        <v>1266</v>
      </c>
      <c r="O196" s="243" t="s">
        <v>3510</v>
      </c>
      <c r="Q196" t="s">
        <v>1653</v>
      </c>
      <c r="S196" t="s">
        <v>3511</v>
      </c>
      <c r="T196" s="17" t="s">
        <v>3512</v>
      </c>
      <c r="U196" t="s">
        <v>1526</v>
      </c>
      <c r="V196" t="s">
        <v>527</v>
      </c>
      <c r="W196" t="s">
        <v>1644</v>
      </c>
      <c r="X196" s="192" t="s">
        <v>3513</v>
      </c>
      <c r="Y196" t="s">
        <v>1066</v>
      </c>
      <c r="Z196" t="s">
        <v>1266</v>
      </c>
      <c r="AA196">
        <v>53</v>
      </c>
      <c r="AB196">
        <v>53</v>
      </c>
      <c r="AC196">
        <v>5.4</v>
      </c>
      <c r="AD196">
        <v>10.3</v>
      </c>
      <c r="AE196">
        <v>4.5</v>
      </c>
      <c r="AF196">
        <v>2</v>
      </c>
      <c r="AG196">
        <v>3</v>
      </c>
      <c r="AH196">
        <v>2</v>
      </c>
      <c r="AJ196" s="46">
        <v>9800</v>
      </c>
      <c r="AM196">
        <v>300</v>
      </c>
      <c r="AO196" t="s">
        <v>3514</v>
      </c>
      <c r="AP196" t="s">
        <v>3515</v>
      </c>
      <c r="AQ196">
        <v>903381383</v>
      </c>
      <c r="AR196" t="s">
        <v>2629</v>
      </c>
      <c r="AU196" t="s">
        <v>1527</v>
      </c>
      <c r="AV196" t="s">
        <v>1528</v>
      </c>
      <c r="AX196" t="s">
        <v>3516</v>
      </c>
      <c r="AZ196" s="246" t="s">
        <v>988</v>
      </c>
      <c r="BA196" t="s">
        <v>1058</v>
      </c>
      <c r="BB196" t="s">
        <v>1097</v>
      </c>
      <c r="BD196">
        <v>1.1000000000000001</v>
      </c>
      <c r="BE196">
        <v>1</v>
      </c>
    </row>
    <row r="197" spans="1:57" hidden="1" x14ac:dyDescent="0.25">
      <c r="A197" t="s">
        <v>3517</v>
      </c>
      <c r="B197">
        <v>204</v>
      </c>
      <c r="C197" t="s">
        <v>3522</v>
      </c>
      <c r="D197" t="s">
        <v>3518</v>
      </c>
      <c r="E197" t="s">
        <v>3519</v>
      </c>
      <c r="F197">
        <v>3</v>
      </c>
      <c r="G197" t="s">
        <v>1904</v>
      </c>
      <c r="H197" t="s">
        <v>2072</v>
      </c>
      <c r="I197" t="s">
        <v>40</v>
      </c>
      <c r="J197" t="s">
        <v>1333</v>
      </c>
      <c r="K197">
        <v>938087966</v>
      </c>
      <c r="L197">
        <v>0.03</v>
      </c>
      <c r="M197" t="s">
        <v>1276</v>
      </c>
      <c r="N197" t="s">
        <v>1266</v>
      </c>
      <c r="O197" s="243" t="s">
        <v>3520</v>
      </c>
      <c r="Q197" t="s">
        <v>1653</v>
      </c>
      <c r="S197" t="s">
        <v>3521</v>
      </c>
      <c r="T197" s="17" t="s">
        <v>3522</v>
      </c>
      <c r="U197" t="s">
        <v>1526</v>
      </c>
      <c r="V197" t="s">
        <v>527</v>
      </c>
      <c r="W197" t="s">
        <v>9</v>
      </c>
      <c r="X197" s="192">
        <v>160.22999999999999</v>
      </c>
      <c r="Y197" t="s">
        <v>3523</v>
      </c>
      <c r="Z197" t="s">
        <v>1266</v>
      </c>
      <c r="AA197">
        <v>17</v>
      </c>
      <c r="AB197">
        <v>22</v>
      </c>
      <c r="AC197">
        <v>2.6</v>
      </c>
      <c r="AD197">
        <v>8</v>
      </c>
      <c r="AF197">
        <v>3</v>
      </c>
      <c r="AG197"/>
      <c r="AH197"/>
      <c r="AJ197" s="46">
        <v>3400</v>
      </c>
      <c r="AL197">
        <v>3</v>
      </c>
      <c r="AO197" t="s">
        <v>3524</v>
      </c>
      <c r="AP197" t="s">
        <v>3525</v>
      </c>
      <c r="AQ197">
        <v>938087966</v>
      </c>
      <c r="AR197" t="s">
        <v>1333</v>
      </c>
      <c r="AU197" t="s">
        <v>1527</v>
      </c>
      <c r="AV197" t="s">
        <v>1528</v>
      </c>
      <c r="AX197" t="s">
        <v>3526</v>
      </c>
      <c r="AZ197" s="246" t="s">
        <v>988</v>
      </c>
      <c r="BA197" t="s">
        <v>489</v>
      </c>
      <c r="BB197" t="s">
        <v>1097</v>
      </c>
      <c r="BD197">
        <v>1.1000000000000001</v>
      </c>
      <c r="BE197">
        <v>1</v>
      </c>
    </row>
    <row r="198" spans="1:57" hidden="1" x14ac:dyDescent="0.25">
      <c r="A198" t="s">
        <v>3527</v>
      </c>
      <c r="B198">
        <v>205</v>
      </c>
      <c r="C198" t="s">
        <v>3533</v>
      </c>
      <c r="D198" t="s">
        <v>3528</v>
      </c>
      <c r="E198" t="s">
        <v>3529</v>
      </c>
      <c r="F198">
        <v>4</v>
      </c>
      <c r="G198" t="s">
        <v>1279</v>
      </c>
      <c r="H198" t="s">
        <v>3109</v>
      </c>
      <c r="I198" t="s">
        <v>46</v>
      </c>
      <c r="J198" t="s">
        <v>3530</v>
      </c>
      <c r="K198">
        <v>896861919</v>
      </c>
      <c r="L198">
        <v>0.03</v>
      </c>
      <c r="M198" t="s">
        <v>1276</v>
      </c>
      <c r="N198" t="s">
        <v>1266</v>
      </c>
      <c r="O198" s="243" t="s">
        <v>3531</v>
      </c>
      <c r="Q198" t="s">
        <v>1653</v>
      </c>
      <c r="S198" t="s">
        <v>3532</v>
      </c>
      <c r="T198" s="17" t="s">
        <v>3533</v>
      </c>
      <c r="U198" t="s">
        <v>1526</v>
      </c>
      <c r="V198" t="s">
        <v>527</v>
      </c>
      <c r="W198" t="s">
        <v>11</v>
      </c>
      <c r="X198" s="192">
        <v>571</v>
      </c>
      <c r="Y198" t="s">
        <v>3243</v>
      </c>
      <c r="Z198" t="s">
        <v>1266</v>
      </c>
      <c r="AA198">
        <v>24.2</v>
      </c>
      <c r="AB198">
        <v>27</v>
      </c>
      <c r="AC198">
        <v>3</v>
      </c>
      <c r="AD198">
        <v>9</v>
      </c>
      <c r="AF198">
        <v>4</v>
      </c>
      <c r="AG198"/>
      <c r="AH198"/>
      <c r="AJ198" s="46">
        <v>13800</v>
      </c>
      <c r="AL198">
        <v>3</v>
      </c>
      <c r="AO198" t="s">
        <v>3534</v>
      </c>
      <c r="AP198" t="s">
        <v>3535</v>
      </c>
      <c r="AQ198">
        <v>896861919</v>
      </c>
      <c r="AR198" t="s">
        <v>3530</v>
      </c>
      <c r="AU198" t="s">
        <v>1527</v>
      </c>
      <c r="AV198" t="s">
        <v>1528</v>
      </c>
      <c r="AX198" t="s">
        <v>3536</v>
      </c>
      <c r="AZ198" s="246" t="s">
        <v>990</v>
      </c>
      <c r="BA198" t="s">
        <v>1062</v>
      </c>
      <c r="BB198" t="s">
        <v>1097</v>
      </c>
      <c r="BD198">
        <v>1</v>
      </c>
      <c r="BE198">
        <v>1</v>
      </c>
    </row>
    <row r="199" spans="1:57" hidden="1" x14ac:dyDescent="0.25">
      <c r="A199" t="s">
        <v>3537</v>
      </c>
      <c r="B199">
        <v>206</v>
      </c>
      <c r="C199" t="s">
        <v>3543</v>
      </c>
      <c r="D199" t="s">
        <v>3538</v>
      </c>
      <c r="E199" t="s">
        <v>3539</v>
      </c>
      <c r="F199">
        <v>5</v>
      </c>
      <c r="G199" t="s">
        <v>1267</v>
      </c>
      <c r="H199" t="s">
        <v>2818</v>
      </c>
      <c r="I199" t="s">
        <v>44</v>
      </c>
      <c r="J199" t="s">
        <v>3540</v>
      </c>
      <c r="K199">
        <v>902946533</v>
      </c>
      <c r="L199">
        <v>0.03</v>
      </c>
      <c r="M199" t="s">
        <v>1276</v>
      </c>
      <c r="N199" t="s">
        <v>1266</v>
      </c>
      <c r="O199" s="243" t="s">
        <v>3541</v>
      </c>
      <c r="Q199" t="s">
        <v>1676</v>
      </c>
      <c r="S199" t="s">
        <v>3542</v>
      </c>
      <c r="T199" s="17" t="s">
        <v>3543</v>
      </c>
      <c r="U199" t="s">
        <v>1526</v>
      </c>
      <c r="V199" t="s">
        <v>536</v>
      </c>
      <c r="W199" s="246" t="s">
        <v>6</v>
      </c>
      <c r="X199" s="192">
        <v>291.49</v>
      </c>
      <c r="Y199" t="s">
        <v>2853</v>
      </c>
      <c r="Z199" t="s">
        <v>1266</v>
      </c>
      <c r="AA199">
        <v>101.5</v>
      </c>
      <c r="AB199">
        <v>101.5</v>
      </c>
      <c r="AC199">
        <v>4</v>
      </c>
      <c r="AD199">
        <v>20</v>
      </c>
      <c r="AF199">
        <v>5</v>
      </c>
      <c r="AG199"/>
      <c r="AH199"/>
      <c r="AJ199" s="46">
        <v>17000</v>
      </c>
      <c r="AL199">
        <v>3</v>
      </c>
      <c r="AO199" t="s">
        <v>3544</v>
      </c>
      <c r="AP199" t="s">
        <v>3545</v>
      </c>
      <c r="AQ199">
        <v>902946533</v>
      </c>
      <c r="AR199" t="s">
        <v>3540</v>
      </c>
      <c r="AS199">
        <v>10.794797698794</v>
      </c>
      <c r="AT199">
        <v>106.643123030662</v>
      </c>
      <c r="AU199" t="s">
        <v>1527</v>
      </c>
      <c r="AV199" t="s">
        <v>1528</v>
      </c>
      <c r="AX199" t="s">
        <v>3546</v>
      </c>
      <c r="AZ199" s="246" t="s">
        <v>988</v>
      </c>
      <c r="BA199" t="s">
        <v>1981</v>
      </c>
      <c r="BB199" t="s">
        <v>1107</v>
      </c>
      <c r="BD199">
        <v>1</v>
      </c>
      <c r="BE199">
        <v>1</v>
      </c>
    </row>
    <row r="200" spans="1:57" hidden="1" x14ac:dyDescent="0.25">
      <c r="A200" t="s">
        <v>3547</v>
      </c>
      <c r="B200">
        <v>207</v>
      </c>
      <c r="C200" t="s">
        <v>3551</v>
      </c>
      <c r="D200" t="s">
        <v>3548</v>
      </c>
      <c r="E200" t="s">
        <v>1350</v>
      </c>
      <c r="F200">
        <v>1</v>
      </c>
      <c r="G200" t="s">
        <v>1279</v>
      </c>
      <c r="H200" t="s">
        <v>3196</v>
      </c>
      <c r="I200" t="s">
        <v>40</v>
      </c>
      <c r="J200" t="s">
        <v>3137</v>
      </c>
      <c r="K200">
        <v>362624425</v>
      </c>
      <c r="L200">
        <v>0.03</v>
      </c>
      <c r="M200" t="s">
        <v>1276</v>
      </c>
      <c r="N200" t="s">
        <v>1266</v>
      </c>
      <c r="O200" s="243" t="s">
        <v>3549</v>
      </c>
      <c r="Q200" t="s">
        <v>1653</v>
      </c>
      <c r="S200" t="s">
        <v>3550</v>
      </c>
      <c r="T200" s="17" t="s">
        <v>3551</v>
      </c>
      <c r="U200" t="s">
        <v>1526</v>
      </c>
      <c r="V200" t="s">
        <v>527</v>
      </c>
      <c r="W200" t="s">
        <v>11</v>
      </c>
      <c r="X200" s="192">
        <v>232.18</v>
      </c>
      <c r="Y200" t="s">
        <v>3552</v>
      </c>
      <c r="Z200" t="s">
        <v>1266</v>
      </c>
      <c r="AA200">
        <v>28</v>
      </c>
      <c r="AB200">
        <v>33</v>
      </c>
      <c r="AC200">
        <v>3</v>
      </c>
      <c r="AD200">
        <v>11</v>
      </c>
      <c r="AF200">
        <v>1</v>
      </c>
      <c r="AG200">
        <v>2</v>
      </c>
      <c r="AH200">
        <v>2</v>
      </c>
      <c r="AJ200" s="46">
        <v>5600</v>
      </c>
      <c r="AL200">
        <v>3</v>
      </c>
      <c r="AO200" t="s">
        <v>3553</v>
      </c>
      <c r="AP200" t="s">
        <v>3144</v>
      </c>
      <c r="AQ200">
        <v>362624425</v>
      </c>
      <c r="AR200" t="s">
        <v>3137</v>
      </c>
      <c r="AU200" t="s">
        <v>1527</v>
      </c>
      <c r="AV200" t="s">
        <v>1528</v>
      </c>
      <c r="AX200" t="s">
        <v>3554</v>
      </c>
      <c r="AZ200" s="246" t="s">
        <v>988</v>
      </c>
      <c r="BA200" t="s">
        <v>491</v>
      </c>
      <c r="BB200" t="s">
        <v>1097</v>
      </c>
      <c r="BD200">
        <v>3</v>
      </c>
      <c r="BE200">
        <v>1</v>
      </c>
    </row>
    <row r="201" spans="1:57" hidden="1" x14ac:dyDescent="0.25">
      <c r="A201" t="s">
        <v>3555</v>
      </c>
      <c r="B201">
        <v>208</v>
      </c>
      <c r="C201" t="s">
        <v>3561</v>
      </c>
      <c r="D201" t="s">
        <v>3556</v>
      </c>
      <c r="E201" t="s">
        <v>3557</v>
      </c>
      <c r="F201">
        <v>2</v>
      </c>
      <c r="G201" t="s">
        <v>1267</v>
      </c>
      <c r="H201" t="s">
        <v>3068</v>
      </c>
      <c r="I201" t="s">
        <v>40</v>
      </c>
      <c r="J201" t="s">
        <v>3558</v>
      </c>
      <c r="K201">
        <v>932624113</v>
      </c>
      <c r="L201" t="s">
        <v>1280</v>
      </c>
      <c r="M201" t="s">
        <v>1276</v>
      </c>
      <c r="N201" t="s">
        <v>1266</v>
      </c>
      <c r="O201" s="243" t="s">
        <v>3559</v>
      </c>
      <c r="Q201" t="s">
        <v>1653</v>
      </c>
      <c r="S201" t="s">
        <v>3560</v>
      </c>
      <c r="T201" s="17" t="s">
        <v>3561</v>
      </c>
      <c r="U201" t="s">
        <v>1526</v>
      </c>
      <c r="V201" t="s">
        <v>527</v>
      </c>
      <c r="W201" t="s">
        <v>3562</v>
      </c>
      <c r="X201" s="192" t="s">
        <v>3563</v>
      </c>
      <c r="Y201" t="s">
        <v>778</v>
      </c>
      <c r="Z201" t="s">
        <v>1266</v>
      </c>
      <c r="AA201">
        <v>29.1</v>
      </c>
      <c r="AB201">
        <v>29.1</v>
      </c>
      <c r="AC201">
        <v>4</v>
      </c>
      <c r="AD201">
        <v>8</v>
      </c>
      <c r="AE201">
        <v>3</v>
      </c>
      <c r="AF201">
        <v>2</v>
      </c>
      <c r="AG201">
        <v>1</v>
      </c>
      <c r="AH201"/>
      <c r="AJ201" s="46">
        <v>3100</v>
      </c>
      <c r="AM201">
        <v>100</v>
      </c>
      <c r="AO201" t="s">
        <v>3564</v>
      </c>
      <c r="AP201" t="s">
        <v>3565</v>
      </c>
      <c r="AQ201">
        <v>932624113</v>
      </c>
      <c r="AR201" t="s">
        <v>3558</v>
      </c>
      <c r="AS201">
        <v>10.778238999999999</v>
      </c>
      <c r="AT201">
        <v>106.670889</v>
      </c>
      <c r="AU201" t="s">
        <v>1527</v>
      </c>
      <c r="AV201" t="s">
        <v>1528</v>
      </c>
      <c r="AX201" t="s">
        <v>3566</v>
      </c>
      <c r="AZ201" s="246" t="s">
        <v>988</v>
      </c>
      <c r="BA201" t="s">
        <v>489</v>
      </c>
      <c r="BB201" t="s">
        <v>1097</v>
      </c>
      <c r="BD201">
        <v>3</v>
      </c>
      <c r="BE201">
        <v>1</v>
      </c>
    </row>
    <row r="202" spans="1:57" hidden="1" x14ac:dyDescent="0.25">
      <c r="A202" t="s">
        <v>3567</v>
      </c>
      <c r="B202">
        <v>209</v>
      </c>
      <c r="C202" t="s">
        <v>3572</v>
      </c>
      <c r="D202" t="s">
        <v>3568</v>
      </c>
      <c r="E202" t="s">
        <v>3569</v>
      </c>
      <c r="F202">
        <v>1</v>
      </c>
      <c r="G202" t="s">
        <v>1721</v>
      </c>
      <c r="H202" t="s">
        <v>2828</v>
      </c>
      <c r="I202" t="s">
        <v>1319</v>
      </c>
      <c r="J202" t="s">
        <v>1333</v>
      </c>
      <c r="K202">
        <v>938087966</v>
      </c>
      <c r="L202" t="s">
        <v>1280</v>
      </c>
      <c r="M202" t="s">
        <v>1281</v>
      </c>
      <c r="N202" t="s">
        <v>1266</v>
      </c>
      <c r="O202" s="243" t="s">
        <v>3570</v>
      </c>
      <c r="Q202" t="s">
        <v>1805</v>
      </c>
      <c r="S202" t="s">
        <v>3571</v>
      </c>
      <c r="T202" s="17" t="s">
        <v>3572</v>
      </c>
      <c r="U202" t="s">
        <v>1526</v>
      </c>
      <c r="V202" t="s">
        <v>528</v>
      </c>
      <c r="W202" t="s">
        <v>3</v>
      </c>
      <c r="X202" s="192" t="s">
        <v>3573</v>
      </c>
      <c r="Y202" t="s">
        <v>2185</v>
      </c>
      <c r="Z202" t="s">
        <v>1266</v>
      </c>
      <c r="AA202">
        <v>36</v>
      </c>
      <c r="AB202">
        <v>42</v>
      </c>
      <c r="AC202">
        <v>3.5</v>
      </c>
      <c r="AD202">
        <v>12.3</v>
      </c>
      <c r="AF202">
        <v>1</v>
      </c>
      <c r="AG202"/>
      <c r="AH202"/>
      <c r="AJ202" s="46">
        <v>1950</v>
      </c>
      <c r="AM202">
        <v>100</v>
      </c>
      <c r="AO202" t="s">
        <v>3574</v>
      </c>
      <c r="AP202" t="s">
        <v>3575</v>
      </c>
      <c r="AQ202">
        <v>938087966</v>
      </c>
      <c r="AR202" t="s">
        <v>1333</v>
      </c>
      <c r="AS202">
        <v>10.7689299</v>
      </c>
      <c r="AT202">
        <v>106.6785375</v>
      </c>
      <c r="AU202" t="s">
        <v>1527</v>
      </c>
      <c r="AV202" t="s">
        <v>2030</v>
      </c>
      <c r="AW202">
        <v>909978987</v>
      </c>
      <c r="AX202" t="s">
        <v>3526</v>
      </c>
      <c r="AZ202" s="246" t="s">
        <v>984</v>
      </c>
      <c r="BA202" t="s">
        <v>488</v>
      </c>
      <c r="BB202" t="s">
        <v>1163</v>
      </c>
      <c r="BD202" s="246">
        <v>2</v>
      </c>
    </row>
    <row r="203" spans="1:57" hidden="1" x14ac:dyDescent="0.25">
      <c r="A203" t="s">
        <v>3576</v>
      </c>
      <c r="B203">
        <v>210</v>
      </c>
      <c r="C203" t="s">
        <v>3441</v>
      </c>
      <c r="D203" t="s">
        <v>3577</v>
      </c>
      <c r="E203" t="s">
        <v>1827</v>
      </c>
      <c r="F203">
        <v>2</v>
      </c>
      <c r="G203" t="s">
        <v>2090</v>
      </c>
      <c r="H203" t="s">
        <v>3578</v>
      </c>
      <c r="I203" t="s">
        <v>40</v>
      </c>
      <c r="J203" t="s">
        <v>1300</v>
      </c>
      <c r="K203">
        <v>836076879</v>
      </c>
      <c r="L203">
        <v>0.03</v>
      </c>
      <c r="M203" t="s">
        <v>1276</v>
      </c>
      <c r="N203" t="s">
        <v>1266</v>
      </c>
      <c r="O203" s="243" t="s">
        <v>3579</v>
      </c>
      <c r="Q203" t="s">
        <v>1676</v>
      </c>
      <c r="S203" t="s">
        <v>3440</v>
      </c>
      <c r="T203" s="17" t="s">
        <v>3441</v>
      </c>
      <c r="U203" t="s">
        <v>1526</v>
      </c>
      <c r="V203" t="s">
        <v>536</v>
      </c>
      <c r="W203" t="s">
        <v>9</v>
      </c>
      <c r="X203" s="192" t="s">
        <v>3442</v>
      </c>
      <c r="Y203" t="s">
        <v>3298</v>
      </c>
      <c r="Z203" t="s">
        <v>1266</v>
      </c>
      <c r="AA203">
        <v>40</v>
      </c>
      <c r="AB203">
        <v>40</v>
      </c>
      <c r="AC203">
        <v>5.8</v>
      </c>
      <c r="AD203">
        <v>8.1999999999999993</v>
      </c>
      <c r="AE203">
        <v>2.5</v>
      </c>
      <c r="AF203">
        <v>2</v>
      </c>
      <c r="AG203">
        <v>4</v>
      </c>
      <c r="AH203">
        <v>3</v>
      </c>
      <c r="AJ203" s="46">
        <v>4990</v>
      </c>
      <c r="AL203">
        <v>3</v>
      </c>
      <c r="AO203" t="s">
        <v>3443</v>
      </c>
      <c r="AP203" t="s">
        <v>3444</v>
      </c>
      <c r="AQ203">
        <v>836076879</v>
      </c>
      <c r="AR203" t="s">
        <v>1300</v>
      </c>
      <c r="AU203" t="s">
        <v>1527</v>
      </c>
      <c r="AV203" t="s">
        <v>1528</v>
      </c>
      <c r="AX203" t="s">
        <v>3445</v>
      </c>
      <c r="AZ203" s="246" t="s">
        <v>988</v>
      </c>
      <c r="BA203" t="s">
        <v>490</v>
      </c>
      <c r="BB203" t="s">
        <v>1107</v>
      </c>
      <c r="BD203">
        <v>1.1000000000000001</v>
      </c>
      <c r="BE203">
        <v>1</v>
      </c>
    </row>
    <row r="204" spans="1:57" hidden="1" x14ac:dyDescent="0.25">
      <c r="A204" t="s">
        <v>3580</v>
      </c>
      <c r="B204">
        <v>211</v>
      </c>
      <c r="C204" t="s">
        <v>3584</v>
      </c>
      <c r="D204" t="s">
        <v>3581</v>
      </c>
      <c r="E204" t="s">
        <v>2929</v>
      </c>
      <c r="F204">
        <v>2</v>
      </c>
      <c r="G204" t="s">
        <v>2210</v>
      </c>
      <c r="H204" t="s">
        <v>1741</v>
      </c>
      <c r="I204" t="s">
        <v>40</v>
      </c>
      <c r="J204" t="s">
        <v>1640</v>
      </c>
      <c r="K204">
        <v>909400470</v>
      </c>
      <c r="L204">
        <v>0.03</v>
      </c>
      <c r="M204" t="s">
        <v>1276</v>
      </c>
      <c r="N204" t="s">
        <v>1266</v>
      </c>
      <c r="O204" s="243" t="s">
        <v>3582</v>
      </c>
      <c r="Q204" t="s">
        <v>1641</v>
      </c>
      <c r="S204" t="s">
        <v>3583</v>
      </c>
      <c r="T204" s="17" t="s">
        <v>3584</v>
      </c>
      <c r="U204" t="s">
        <v>1526</v>
      </c>
      <c r="V204" t="s">
        <v>534</v>
      </c>
      <c r="W204" t="s">
        <v>3</v>
      </c>
      <c r="X204" s="192">
        <v>34.22</v>
      </c>
      <c r="Y204" t="s">
        <v>3585</v>
      </c>
      <c r="Z204" t="s">
        <v>1266</v>
      </c>
      <c r="AA204">
        <v>39</v>
      </c>
      <c r="AB204">
        <v>39</v>
      </c>
      <c r="AC204">
        <v>6</v>
      </c>
      <c r="AD204">
        <v>6.5</v>
      </c>
      <c r="AF204">
        <v>2</v>
      </c>
      <c r="AG204"/>
      <c r="AH204"/>
      <c r="AJ204" s="46">
        <v>6000</v>
      </c>
      <c r="AL204">
        <v>3</v>
      </c>
      <c r="AO204" t="s">
        <v>3586</v>
      </c>
      <c r="AP204" t="s">
        <v>3587</v>
      </c>
      <c r="AQ204">
        <v>909400470</v>
      </c>
      <c r="AR204" t="s">
        <v>1640</v>
      </c>
      <c r="AU204" t="s">
        <v>1527</v>
      </c>
      <c r="AV204" t="s">
        <v>1528</v>
      </c>
      <c r="AX204" t="s">
        <v>3588</v>
      </c>
      <c r="AZ204" s="246" t="s">
        <v>988</v>
      </c>
      <c r="BA204" t="s">
        <v>492</v>
      </c>
      <c r="BB204" t="s">
        <v>1090</v>
      </c>
      <c r="BD204">
        <v>1.1000000000000001</v>
      </c>
      <c r="BE204">
        <v>1</v>
      </c>
    </row>
    <row r="205" spans="1:57" hidden="1" x14ac:dyDescent="0.25">
      <c r="A205" t="s">
        <v>3589</v>
      </c>
      <c r="B205">
        <v>212</v>
      </c>
      <c r="C205" t="s">
        <v>3594</v>
      </c>
      <c r="D205" t="s">
        <v>3590</v>
      </c>
      <c r="E205" t="s">
        <v>1827</v>
      </c>
      <c r="F205">
        <v>5</v>
      </c>
      <c r="G205" t="s">
        <v>2210</v>
      </c>
      <c r="H205" t="s">
        <v>3591</v>
      </c>
      <c r="I205" t="s">
        <v>38</v>
      </c>
      <c r="J205" t="s">
        <v>1321</v>
      </c>
      <c r="K205">
        <v>909401238</v>
      </c>
      <c r="L205">
        <v>0.03</v>
      </c>
      <c r="M205" t="s">
        <v>1276</v>
      </c>
      <c r="N205" t="s">
        <v>1266</v>
      </c>
      <c r="O205" s="243" t="s">
        <v>3592</v>
      </c>
      <c r="Q205" t="s">
        <v>1653</v>
      </c>
      <c r="S205" t="s">
        <v>3593</v>
      </c>
      <c r="T205" s="17" t="s">
        <v>3594</v>
      </c>
      <c r="U205" t="s">
        <v>1526</v>
      </c>
      <c r="V205" t="s">
        <v>527</v>
      </c>
      <c r="W205" t="s">
        <v>7</v>
      </c>
      <c r="X205" s="192" t="s">
        <v>3595</v>
      </c>
      <c r="Y205" t="s">
        <v>1065</v>
      </c>
      <c r="Z205" t="s">
        <v>1266</v>
      </c>
      <c r="AA205">
        <v>40</v>
      </c>
      <c r="AB205">
        <v>40</v>
      </c>
      <c r="AC205">
        <v>6</v>
      </c>
      <c r="AD205">
        <v>7.8</v>
      </c>
      <c r="AF205">
        <v>5</v>
      </c>
      <c r="AG205"/>
      <c r="AH205"/>
      <c r="AJ205" s="46">
        <v>7200</v>
      </c>
      <c r="AL205">
        <v>3</v>
      </c>
      <c r="AO205" t="s">
        <v>3596</v>
      </c>
      <c r="AP205" t="s">
        <v>3597</v>
      </c>
      <c r="AQ205">
        <v>909401238</v>
      </c>
      <c r="AR205" t="s">
        <v>1321</v>
      </c>
      <c r="AU205" t="s">
        <v>1527</v>
      </c>
      <c r="AV205" t="s">
        <v>1528</v>
      </c>
      <c r="AX205" t="s">
        <v>3598</v>
      </c>
      <c r="AZ205" s="246" t="s">
        <v>988</v>
      </c>
      <c r="BA205" t="s">
        <v>493</v>
      </c>
      <c r="BB205" t="s">
        <v>1097</v>
      </c>
      <c r="BD205">
        <v>1.1000000000000001</v>
      </c>
      <c r="BE205">
        <v>1</v>
      </c>
    </row>
    <row r="206" spans="1:57" hidden="1" x14ac:dyDescent="0.25">
      <c r="A206" t="s">
        <v>3599</v>
      </c>
      <c r="B206">
        <v>213</v>
      </c>
      <c r="C206" t="s">
        <v>3604</v>
      </c>
      <c r="D206" t="s">
        <v>3600</v>
      </c>
      <c r="E206" t="s">
        <v>71</v>
      </c>
      <c r="F206">
        <v>2</v>
      </c>
      <c r="G206" t="s">
        <v>1284</v>
      </c>
      <c r="H206" t="s">
        <v>3601</v>
      </c>
      <c r="I206" t="s">
        <v>40</v>
      </c>
      <c r="J206" t="s">
        <v>1290</v>
      </c>
      <c r="K206">
        <v>985884878</v>
      </c>
      <c r="L206" t="s">
        <v>1280</v>
      </c>
      <c r="M206" t="s">
        <v>1276</v>
      </c>
      <c r="N206" t="s">
        <v>1266</v>
      </c>
      <c r="O206" s="243" t="s">
        <v>3602</v>
      </c>
      <c r="Q206" t="s">
        <v>1676</v>
      </c>
      <c r="S206" t="s">
        <v>3603</v>
      </c>
      <c r="T206" s="17" t="s">
        <v>3604</v>
      </c>
      <c r="U206" t="s">
        <v>1526</v>
      </c>
      <c r="V206" t="s">
        <v>536</v>
      </c>
      <c r="W206" t="s">
        <v>13</v>
      </c>
      <c r="X206" s="192" t="s">
        <v>3605</v>
      </c>
      <c r="Y206" t="s">
        <v>1833</v>
      </c>
      <c r="Z206" t="s">
        <v>1266</v>
      </c>
      <c r="AA206">
        <v>25</v>
      </c>
      <c r="AB206">
        <v>25</v>
      </c>
      <c r="AC206">
        <v>3.3</v>
      </c>
      <c r="AD206">
        <v>8</v>
      </c>
      <c r="AF206">
        <v>2</v>
      </c>
      <c r="AG206">
        <v>2</v>
      </c>
      <c r="AH206"/>
      <c r="AJ206" s="46">
        <v>3280</v>
      </c>
      <c r="AM206">
        <v>100</v>
      </c>
      <c r="AO206" t="s">
        <v>3606</v>
      </c>
      <c r="AP206" t="s">
        <v>3607</v>
      </c>
      <c r="AQ206">
        <v>985884878</v>
      </c>
      <c r="AR206" t="s">
        <v>1290</v>
      </c>
      <c r="AU206" t="s">
        <v>1527</v>
      </c>
      <c r="AV206" t="s">
        <v>1528</v>
      </c>
      <c r="AX206" t="s">
        <v>2338</v>
      </c>
      <c r="AZ206" s="246" t="s">
        <v>988</v>
      </c>
      <c r="BA206" t="s">
        <v>489</v>
      </c>
      <c r="BB206" t="s">
        <v>1107</v>
      </c>
      <c r="BD206">
        <v>1.1000000000000001</v>
      </c>
      <c r="BE206">
        <v>1</v>
      </c>
    </row>
    <row r="207" spans="1:57" hidden="1" x14ac:dyDescent="0.25">
      <c r="A207" t="s">
        <v>3608</v>
      </c>
      <c r="B207">
        <v>214</v>
      </c>
      <c r="C207" t="s">
        <v>3613</v>
      </c>
      <c r="D207" t="s">
        <v>3609</v>
      </c>
      <c r="E207" t="s">
        <v>3610</v>
      </c>
      <c r="F207">
        <v>2</v>
      </c>
      <c r="G207" t="s">
        <v>1295</v>
      </c>
      <c r="H207" t="s">
        <v>3304</v>
      </c>
      <c r="I207" t="s">
        <v>38</v>
      </c>
      <c r="J207" t="s">
        <v>1912</v>
      </c>
      <c r="K207">
        <v>931938649</v>
      </c>
      <c r="L207">
        <v>0.03</v>
      </c>
      <c r="M207" t="s">
        <v>1281</v>
      </c>
      <c r="N207" t="s">
        <v>1266</v>
      </c>
      <c r="O207" s="243" t="s">
        <v>3611</v>
      </c>
      <c r="Q207" t="s">
        <v>1653</v>
      </c>
      <c r="S207" t="s">
        <v>3612</v>
      </c>
      <c r="T207" s="17" t="s">
        <v>3613</v>
      </c>
      <c r="U207" t="s">
        <v>1526</v>
      </c>
      <c r="V207" t="s">
        <v>527</v>
      </c>
      <c r="W207" t="s">
        <v>4</v>
      </c>
      <c r="X207" s="192" t="s">
        <v>3614</v>
      </c>
      <c r="Y207" t="s">
        <v>2907</v>
      </c>
      <c r="Z207" t="s">
        <v>1266</v>
      </c>
      <c r="AA207">
        <v>52</v>
      </c>
      <c r="AB207">
        <v>60</v>
      </c>
      <c r="AC207">
        <v>3.6</v>
      </c>
      <c r="AD207">
        <v>16.600000000000001</v>
      </c>
      <c r="AE207">
        <v>4</v>
      </c>
      <c r="AF207">
        <v>2</v>
      </c>
      <c r="AG207">
        <v>3</v>
      </c>
      <c r="AH207">
        <v>2</v>
      </c>
      <c r="AJ207" s="46">
        <v>7300</v>
      </c>
      <c r="AL207">
        <v>3</v>
      </c>
      <c r="AO207" t="s">
        <v>3615</v>
      </c>
      <c r="AP207" t="s">
        <v>3616</v>
      </c>
      <c r="AQ207">
        <v>931938649</v>
      </c>
      <c r="AR207" t="s">
        <v>1912</v>
      </c>
      <c r="AU207" t="s">
        <v>1527</v>
      </c>
      <c r="AV207" t="s">
        <v>1528</v>
      </c>
      <c r="AX207" t="s">
        <v>3617</v>
      </c>
      <c r="AZ207" s="246" t="s">
        <v>988</v>
      </c>
      <c r="BA207" t="s">
        <v>493</v>
      </c>
      <c r="BB207" t="s">
        <v>1097</v>
      </c>
      <c r="BD207">
        <v>1.1000000000000001</v>
      </c>
      <c r="BE207">
        <v>1</v>
      </c>
    </row>
    <row r="208" spans="1:57" hidden="1" x14ac:dyDescent="0.25">
      <c r="A208" t="s">
        <v>3618</v>
      </c>
      <c r="B208">
        <v>215</v>
      </c>
      <c r="C208" t="s">
        <v>3622</v>
      </c>
      <c r="D208" t="s">
        <v>3619</v>
      </c>
      <c r="E208" t="s">
        <v>3374</v>
      </c>
      <c r="F208">
        <v>2</v>
      </c>
      <c r="G208" t="s">
        <v>1298</v>
      </c>
      <c r="H208" t="s">
        <v>1351</v>
      </c>
      <c r="I208" t="s">
        <v>38</v>
      </c>
      <c r="J208" t="s">
        <v>1890</v>
      </c>
      <c r="K208">
        <v>903158349</v>
      </c>
      <c r="L208">
        <v>0.03</v>
      </c>
      <c r="M208" t="s">
        <v>1281</v>
      </c>
      <c r="N208" t="s">
        <v>1266</v>
      </c>
      <c r="O208" s="243" t="s">
        <v>3620</v>
      </c>
      <c r="Q208" t="s">
        <v>1676</v>
      </c>
      <c r="S208" t="s">
        <v>3621</v>
      </c>
      <c r="T208" s="17" t="s">
        <v>3622</v>
      </c>
      <c r="U208" t="s">
        <v>1526</v>
      </c>
      <c r="V208" t="s">
        <v>536</v>
      </c>
      <c r="W208" t="s">
        <v>5</v>
      </c>
      <c r="X208" s="192" t="s">
        <v>3623</v>
      </c>
      <c r="Y208" t="s">
        <v>3050</v>
      </c>
      <c r="Z208" t="s">
        <v>1266</v>
      </c>
      <c r="AA208">
        <v>58</v>
      </c>
      <c r="AB208">
        <v>58</v>
      </c>
      <c r="AC208">
        <v>4.3</v>
      </c>
      <c r="AD208">
        <v>14.3</v>
      </c>
      <c r="AF208">
        <v>2</v>
      </c>
      <c r="AG208">
        <v>9</v>
      </c>
      <c r="AH208">
        <v>3</v>
      </c>
      <c r="AJ208" s="46">
        <v>7100</v>
      </c>
      <c r="AL208">
        <v>3</v>
      </c>
      <c r="AO208" t="s">
        <v>3624</v>
      </c>
      <c r="AP208" t="s">
        <v>3625</v>
      </c>
      <c r="AQ208">
        <v>903158349</v>
      </c>
      <c r="AR208" t="s">
        <v>1890</v>
      </c>
      <c r="AU208" t="s">
        <v>1527</v>
      </c>
      <c r="AV208" t="s">
        <v>1528</v>
      </c>
      <c r="AX208" t="s">
        <v>3626</v>
      </c>
      <c r="AZ208" s="246" t="s">
        <v>988</v>
      </c>
      <c r="BA208" t="s">
        <v>493</v>
      </c>
      <c r="BB208" t="s">
        <v>1107</v>
      </c>
      <c r="BD208">
        <v>2</v>
      </c>
    </row>
    <row r="209" spans="1:57" hidden="1" x14ac:dyDescent="0.25">
      <c r="A209" t="s">
        <v>3555</v>
      </c>
      <c r="B209">
        <v>208</v>
      </c>
      <c r="C209" t="str">
        <f>T209</f>
        <v>TK-D4DCA6</v>
      </c>
      <c r="D209" t="s">
        <v>10178</v>
      </c>
      <c r="E209" t="s">
        <v>3360</v>
      </c>
      <c r="F209">
        <v>4</v>
      </c>
      <c r="G209" t="s">
        <v>1721</v>
      </c>
      <c r="H209" t="s">
        <v>1664</v>
      </c>
      <c r="I209" t="s">
        <v>40</v>
      </c>
      <c r="J209" t="s">
        <v>3405</v>
      </c>
      <c r="K209">
        <v>931434258</v>
      </c>
      <c r="L209">
        <v>0.03</v>
      </c>
      <c r="M209" t="s">
        <v>1276</v>
      </c>
      <c r="N209" t="s">
        <v>1266</v>
      </c>
      <c r="O209" s="243" t="s">
        <v>10179</v>
      </c>
      <c r="Q209" t="s">
        <v>1641</v>
      </c>
      <c r="S209" t="s">
        <v>10180</v>
      </c>
      <c r="T209" s="17" t="s">
        <v>10181</v>
      </c>
      <c r="U209" s="17" t="s">
        <v>1526</v>
      </c>
      <c r="V209" t="s">
        <v>534</v>
      </c>
      <c r="W209" t="s">
        <v>1644</v>
      </c>
      <c r="X209" s="192" t="s">
        <v>10182</v>
      </c>
      <c r="Y209" t="s">
        <v>1765</v>
      </c>
      <c r="Z209" t="s">
        <v>1266</v>
      </c>
      <c r="AA209">
        <v>18</v>
      </c>
      <c r="AB209">
        <v>18</v>
      </c>
      <c r="AC209">
        <v>3.5</v>
      </c>
      <c r="AD209">
        <v>5</v>
      </c>
      <c r="AF209">
        <v>4</v>
      </c>
      <c r="AG209">
        <v>3</v>
      </c>
      <c r="AH209">
        <v>4</v>
      </c>
      <c r="AJ209" s="46">
        <v>4500</v>
      </c>
      <c r="AL209">
        <v>3</v>
      </c>
      <c r="AO209" t="s">
        <v>9107</v>
      </c>
      <c r="AP209" t="s">
        <v>10183</v>
      </c>
      <c r="AQ209">
        <v>931434258</v>
      </c>
      <c r="AR209" t="s">
        <v>3405</v>
      </c>
      <c r="AU209" t="s">
        <v>1527</v>
      </c>
      <c r="AV209" t="s">
        <v>1528</v>
      </c>
      <c r="AX209" t="s">
        <v>8935</v>
      </c>
      <c r="AZ209" s="246" t="str">
        <f>Get_PhanLoaiNha(X209)</f>
        <v>NHA TRONG HEM</v>
      </c>
      <c r="BA209" t="str">
        <f>Get_PhanKhucNho(AJ209)</f>
        <v>NHO5</v>
      </c>
      <c r="BB209" t="str">
        <f>ConvertToUnSign(V209)</f>
        <v>Binh Thanh</v>
      </c>
      <c r="BD209">
        <v>1</v>
      </c>
      <c r="BE209">
        <v>1</v>
      </c>
    </row>
    <row r="210" spans="1:57" hidden="1" x14ac:dyDescent="0.25">
      <c r="A210" t="s">
        <v>3638</v>
      </c>
      <c r="B210">
        <v>217</v>
      </c>
      <c r="C210" t="s">
        <v>3644</v>
      </c>
      <c r="D210" t="s">
        <v>3639</v>
      </c>
      <c r="E210" t="s">
        <v>3640</v>
      </c>
      <c r="F210">
        <v>2</v>
      </c>
      <c r="G210" t="s">
        <v>1295</v>
      </c>
      <c r="H210" t="s">
        <v>2072</v>
      </c>
      <c r="I210" t="s">
        <v>40</v>
      </c>
      <c r="J210" t="s">
        <v>3641</v>
      </c>
      <c r="K210">
        <v>904581789</v>
      </c>
      <c r="L210">
        <v>0.03</v>
      </c>
      <c r="M210" t="s">
        <v>1281</v>
      </c>
      <c r="N210" t="s">
        <v>1266</v>
      </c>
      <c r="O210" s="243" t="s">
        <v>3642</v>
      </c>
      <c r="Q210" t="s">
        <v>1676</v>
      </c>
      <c r="S210" t="s">
        <v>3643</v>
      </c>
      <c r="T210" s="17" t="s">
        <v>3644</v>
      </c>
      <c r="U210" t="s">
        <v>1526</v>
      </c>
      <c r="V210" t="s">
        <v>536</v>
      </c>
      <c r="W210" t="s">
        <v>13</v>
      </c>
      <c r="X210" s="192" t="s">
        <v>3645</v>
      </c>
      <c r="Y210" t="s">
        <v>1833</v>
      </c>
      <c r="Z210" t="s">
        <v>1266</v>
      </c>
      <c r="AA210">
        <v>36.4</v>
      </c>
      <c r="AB210">
        <v>41.8</v>
      </c>
      <c r="AC210">
        <v>3.6</v>
      </c>
      <c r="AD210">
        <v>10.1</v>
      </c>
      <c r="AE210">
        <v>2.5</v>
      </c>
      <c r="AF210">
        <v>2</v>
      </c>
      <c r="AG210">
        <v>3</v>
      </c>
      <c r="AH210">
        <v>2</v>
      </c>
      <c r="AJ210" s="46">
        <v>3400</v>
      </c>
      <c r="AL210">
        <v>3</v>
      </c>
      <c r="AO210" t="s">
        <v>3646</v>
      </c>
      <c r="AP210" t="s">
        <v>3647</v>
      </c>
      <c r="AQ210">
        <v>904581789</v>
      </c>
      <c r="AR210" t="s">
        <v>3641</v>
      </c>
      <c r="AS210">
        <v>10.7822222</v>
      </c>
      <c r="AT210">
        <v>106.6478889</v>
      </c>
      <c r="AU210" t="s">
        <v>1527</v>
      </c>
      <c r="AV210" t="s">
        <v>1528</v>
      </c>
      <c r="AX210" t="s">
        <v>3648</v>
      </c>
      <c r="AZ210" s="246" t="s">
        <v>988</v>
      </c>
      <c r="BA210" t="s">
        <v>489</v>
      </c>
      <c r="BB210" t="s">
        <v>1107</v>
      </c>
      <c r="BD210">
        <v>3</v>
      </c>
    </row>
    <row r="211" spans="1:57" hidden="1" x14ac:dyDescent="0.25">
      <c r="A211" t="s">
        <v>3649</v>
      </c>
      <c r="B211">
        <v>218</v>
      </c>
      <c r="C211" t="s">
        <v>3654</v>
      </c>
      <c r="D211" t="s">
        <v>3650</v>
      </c>
      <c r="E211" t="s">
        <v>3651</v>
      </c>
      <c r="F211">
        <v>6</v>
      </c>
      <c r="G211" t="s">
        <v>2871</v>
      </c>
      <c r="H211" t="s">
        <v>1327</v>
      </c>
      <c r="I211" t="s">
        <v>44</v>
      </c>
      <c r="J211" t="s">
        <v>1312</v>
      </c>
      <c r="K211">
        <v>907673831</v>
      </c>
      <c r="L211">
        <v>0.03</v>
      </c>
      <c r="M211" t="s">
        <v>1276</v>
      </c>
      <c r="N211" t="s">
        <v>1266</v>
      </c>
      <c r="O211" s="243" t="s">
        <v>3652</v>
      </c>
      <c r="Q211" t="s">
        <v>1676</v>
      </c>
      <c r="S211" t="s">
        <v>3653</v>
      </c>
      <c r="T211" s="17" t="s">
        <v>3654</v>
      </c>
      <c r="U211" t="s">
        <v>1526</v>
      </c>
      <c r="V211" t="s">
        <v>536</v>
      </c>
      <c r="W211" t="s">
        <v>4</v>
      </c>
      <c r="X211" s="192" t="s">
        <v>3655</v>
      </c>
      <c r="Y211" t="s">
        <v>3656</v>
      </c>
      <c r="Z211" t="s">
        <v>1266</v>
      </c>
      <c r="AA211">
        <v>53</v>
      </c>
      <c r="AB211">
        <v>68</v>
      </c>
      <c r="AC211">
        <v>4.5</v>
      </c>
      <c r="AD211">
        <v>12.5</v>
      </c>
      <c r="AE211">
        <v>10</v>
      </c>
      <c r="AF211">
        <v>6</v>
      </c>
      <c r="AG211">
        <v>6</v>
      </c>
      <c r="AH211">
        <v>6</v>
      </c>
      <c r="AJ211" s="46">
        <v>18000</v>
      </c>
      <c r="AL211">
        <v>3</v>
      </c>
      <c r="AO211" t="s">
        <v>3657</v>
      </c>
      <c r="AP211" t="s">
        <v>3658</v>
      </c>
      <c r="AQ211">
        <v>907673831</v>
      </c>
      <c r="AR211" t="s">
        <v>1312</v>
      </c>
      <c r="AS211">
        <v>10.787707186101301</v>
      </c>
      <c r="AT211">
        <v>106.65108986198901</v>
      </c>
      <c r="AU211" t="s">
        <v>1527</v>
      </c>
      <c r="AV211" t="s">
        <v>1528</v>
      </c>
      <c r="AX211" t="s">
        <v>3659</v>
      </c>
      <c r="AZ211" s="246" t="s">
        <v>988</v>
      </c>
      <c r="BA211" t="s">
        <v>1981</v>
      </c>
      <c r="BB211" t="s">
        <v>1107</v>
      </c>
      <c r="BD211">
        <v>1</v>
      </c>
      <c r="BE211">
        <v>1</v>
      </c>
    </row>
    <row r="212" spans="1:57" hidden="1" x14ac:dyDescent="0.25">
      <c r="A212" t="s">
        <v>3660</v>
      </c>
      <c r="B212">
        <v>219</v>
      </c>
      <c r="C212" t="s">
        <v>3667</v>
      </c>
      <c r="D212" t="s">
        <v>3661</v>
      </c>
      <c r="E212" t="s">
        <v>3662</v>
      </c>
      <c r="F212">
        <v>2</v>
      </c>
      <c r="G212" t="s">
        <v>3663</v>
      </c>
      <c r="H212" t="s">
        <v>3664</v>
      </c>
      <c r="I212" t="s">
        <v>40</v>
      </c>
      <c r="J212" t="s">
        <v>1762</v>
      </c>
      <c r="K212">
        <v>944050289</v>
      </c>
      <c r="L212">
        <v>0.03</v>
      </c>
      <c r="M212" t="s">
        <v>1276</v>
      </c>
      <c r="N212" t="s">
        <v>1266</v>
      </c>
      <c r="O212" s="243" t="s">
        <v>3665</v>
      </c>
      <c r="Q212" t="s">
        <v>1525</v>
      </c>
      <c r="S212" t="s">
        <v>3666</v>
      </c>
      <c r="T212" s="17" t="s">
        <v>3667</v>
      </c>
      <c r="U212" t="s">
        <v>1526</v>
      </c>
      <c r="V212" t="s">
        <v>535</v>
      </c>
      <c r="W212" t="s">
        <v>1582</v>
      </c>
      <c r="X212" s="192">
        <v>63.23</v>
      </c>
      <c r="Y212" t="s">
        <v>1943</v>
      </c>
      <c r="Z212" t="s">
        <v>1266</v>
      </c>
      <c r="AA212">
        <v>48.6</v>
      </c>
      <c r="AB212">
        <v>48.6</v>
      </c>
      <c r="AC212">
        <v>14</v>
      </c>
      <c r="AD212">
        <v>3.1</v>
      </c>
      <c r="AF212">
        <v>2</v>
      </c>
      <c r="AG212"/>
      <c r="AH212"/>
      <c r="AJ212" s="46">
        <v>4900</v>
      </c>
      <c r="AL212">
        <v>3</v>
      </c>
      <c r="AO212" t="s">
        <v>3668</v>
      </c>
      <c r="AP212" t="s">
        <v>3669</v>
      </c>
      <c r="AQ212">
        <v>944050289</v>
      </c>
      <c r="AR212" t="s">
        <v>1762</v>
      </c>
      <c r="AU212" t="s">
        <v>1527</v>
      </c>
      <c r="AV212" t="s">
        <v>1528</v>
      </c>
      <c r="AX212" t="s">
        <v>3670</v>
      </c>
      <c r="AZ212" s="246" t="s">
        <v>988</v>
      </c>
      <c r="BA212" t="s">
        <v>490</v>
      </c>
      <c r="BB212" t="s">
        <v>1095</v>
      </c>
      <c r="BD212">
        <v>7</v>
      </c>
      <c r="BE212">
        <v>0</v>
      </c>
    </row>
    <row r="213" spans="1:57" hidden="1" x14ac:dyDescent="0.25">
      <c r="A213" t="s">
        <v>3671</v>
      </c>
      <c r="B213">
        <v>220</v>
      </c>
      <c r="C213" t="s">
        <v>3678</v>
      </c>
      <c r="D213" t="s">
        <v>3672</v>
      </c>
      <c r="E213" t="s">
        <v>3673</v>
      </c>
      <c r="F213">
        <v>1</v>
      </c>
      <c r="G213" t="s">
        <v>3674</v>
      </c>
      <c r="H213" t="s">
        <v>3675</v>
      </c>
      <c r="I213" t="s">
        <v>46</v>
      </c>
      <c r="J213" t="s">
        <v>1311</v>
      </c>
      <c r="K213">
        <v>902893486</v>
      </c>
      <c r="L213">
        <v>0.03</v>
      </c>
      <c r="M213" t="s">
        <v>1276</v>
      </c>
      <c r="N213" t="s">
        <v>1266</v>
      </c>
      <c r="O213" s="243" t="s">
        <v>3676</v>
      </c>
      <c r="Q213" t="s">
        <v>1641</v>
      </c>
      <c r="S213" t="s">
        <v>3677</v>
      </c>
      <c r="T213" s="17" t="s">
        <v>3678</v>
      </c>
      <c r="U213" t="s">
        <v>1526</v>
      </c>
      <c r="V213" t="s">
        <v>534</v>
      </c>
      <c r="W213" t="s">
        <v>1875</v>
      </c>
      <c r="X213" s="192">
        <v>106.15</v>
      </c>
      <c r="Y213" t="s">
        <v>3679</v>
      </c>
      <c r="Z213" t="s">
        <v>1266</v>
      </c>
      <c r="AA213">
        <v>114</v>
      </c>
      <c r="AB213">
        <v>114</v>
      </c>
      <c r="AC213">
        <v>6.7</v>
      </c>
      <c r="AD213">
        <v>17</v>
      </c>
      <c r="AF213">
        <v>1</v>
      </c>
      <c r="AG213"/>
      <c r="AH213"/>
      <c r="AJ213" s="46">
        <v>13300</v>
      </c>
      <c r="AL213">
        <v>3</v>
      </c>
      <c r="AO213" t="s">
        <v>3680</v>
      </c>
      <c r="AP213" t="s">
        <v>3681</v>
      </c>
      <c r="AQ213">
        <v>902893486</v>
      </c>
      <c r="AR213" t="s">
        <v>1311</v>
      </c>
      <c r="AU213" t="s">
        <v>1527</v>
      </c>
      <c r="AV213" t="s">
        <v>1528</v>
      </c>
      <c r="AX213" t="s">
        <v>2358</v>
      </c>
      <c r="AZ213" s="246" t="s">
        <v>988</v>
      </c>
      <c r="BA213" t="s">
        <v>1062</v>
      </c>
      <c r="BB213" t="s">
        <v>1090</v>
      </c>
      <c r="BD213">
        <v>1.1000000000000001</v>
      </c>
    </row>
    <row r="214" spans="1:57" hidden="1" x14ac:dyDescent="0.25">
      <c r="A214" t="s">
        <v>3682</v>
      </c>
      <c r="B214">
        <v>221</v>
      </c>
      <c r="C214" t="s">
        <v>3688</v>
      </c>
      <c r="D214" t="s">
        <v>3683</v>
      </c>
      <c r="E214" t="s">
        <v>3684</v>
      </c>
      <c r="F214">
        <v>3</v>
      </c>
      <c r="G214" t="s">
        <v>2158</v>
      </c>
      <c r="H214" t="s">
        <v>1344</v>
      </c>
      <c r="I214" t="s">
        <v>38</v>
      </c>
      <c r="J214" t="s">
        <v>3685</v>
      </c>
      <c r="K214">
        <v>933608787</v>
      </c>
      <c r="L214">
        <v>0.03</v>
      </c>
      <c r="M214" t="s">
        <v>1276</v>
      </c>
      <c r="N214" t="s">
        <v>1266</v>
      </c>
      <c r="O214" s="243" t="s">
        <v>3686</v>
      </c>
      <c r="Q214" t="s">
        <v>1641</v>
      </c>
      <c r="S214" t="s">
        <v>3687</v>
      </c>
      <c r="T214" s="17" t="s">
        <v>3688</v>
      </c>
      <c r="U214" t="s">
        <v>1526</v>
      </c>
      <c r="V214" t="s">
        <v>534</v>
      </c>
      <c r="W214" t="s">
        <v>3172</v>
      </c>
      <c r="X214" s="192">
        <v>475</v>
      </c>
      <c r="Y214" t="s">
        <v>2065</v>
      </c>
      <c r="Z214" t="s">
        <v>1266</v>
      </c>
      <c r="AA214">
        <v>54.8</v>
      </c>
      <c r="AB214">
        <v>54.8</v>
      </c>
      <c r="AC214">
        <v>3.4</v>
      </c>
      <c r="AD214">
        <v>16.5</v>
      </c>
      <c r="AE214">
        <v>20</v>
      </c>
      <c r="AF214">
        <v>3</v>
      </c>
      <c r="AG214">
        <v>4</v>
      </c>
      <c r="AH214">
        <v>4</v>
      </c>
      <c r="AJ214" s="46">
        <v>8700</v>
      </c>
      <c r="AL214">
        <v>3</v>
      </c>
      <c r="AO214" t="s">
        <v>3689</v>
      </c>
      <c r="AP214" t="s">
        <v>3690</v>
      </c>
      <c r="AQ214">
        <v>933608787</v>
      </c>
      <c r="AR214" t="s">
        <v>3691</v>
      </c>
      <c r="AU214" t="s">
        <v>1527</v>
      </c>
      <c r="AV214" t="s">
        <v>1528</v>
      </c>
      <c r="AX214" t="s">
        <v>3692</v>
      </c>
      <c r="AZ214" s="246" t="s">
        <v>990</v>
      </c>
      <c r="BA214" t="s">
        <v>494</v>
      </c>
      <c r="BB214" t="s">
        <v>1090</v>
      </c>
      <c r="BD214">
        <v>1.1000000000000001</v>
      </c>
      <c r="BE214">
        <v>1</v>
      </c>
    </row>
    <row r="215" spans="1:57" hidden="1" x14ac:dyDescent="0.25">
      <c r="A215" t="s">
        <v>3693</v>
      </c>
      <c r="B215">
        <v>222</v>
      </c>
      <c r="C215" t="s">
        <v>3699</v>
      </c>
      <c r="D215" t="s">
        <v>3694</v>
      </c>
      <c r="E215" t="s">
        <v>3695</v>
      </c>
      <c r="F215">
        <v>4</v>
      </c>
      <c r="G215" t="s">
        <v>1267</v>
      </c>
      <c r="H215" t="s">
        <v>3696</v>
      </c>
      <c r="I215" t="s">
        <v>44</v>
      </c>
      <c r="J215" t="s">
        <v>2751</v>
      </c>
      <c r="K215">
        <v>934609368</v>
      </c>
      <c r="L215">
        <v>0.03</v>
      </c>
      <c r="M215" t="s">
        <v>1281</v>
      </c>
      <c r="N215" t="s">
        <v>1266</v>
      </c>
      <c r="O215" s="243" t="s">
        <v>3697</v>
      </c>
      <c r="Q215" t="s">
        <v>1641</v>
      </c>
      <c r="S215" t="s">
        <v>3698</v>
      </c>
      <c r="T215" s="17" t="s">
        <v>3699</v>
      </c>
      <c r="U215" t="s">
        <v>1526</v>
      </c>
      <c r="V215" t="s">
        <v>534</v>
      </c>
      <c r="W215" t="s">
        <v>3172</v>
      </c>
      <c r="X215" s="192">
        <v>198</v>
      </c>
      <c r="Y215" t="s">
        <v>1765</v>
      </c>
      <c r="Z215" t="s">
        <v>1266</v>
      </c>
      <c r="AA215">
        <v>79</v>
      </c>
      <c r="AB215">
        <v>79</v>
      </c>
      <c r="AC215">
        <v>4</v>
      </c>
      <c r="AD215">
        <v>20</v>
      </c>
      <c r="AF215">
        <v>4</v>
      </c>
      <c r="AG215"/>
      <c r="AH215"/>
      <c r="AJ215" s="46">
        <v>19000</v>
      </c>
      <c r="AL215">
        <v>3</v>
      </c>
      <c r="AO215" t="s">
        <v>3700</v>
      </c>
      <c r="AP215" t="s">
        <v>3701</v>
      </c>
      <c r="AQ215">
        <v>934609368</v>
      </c>
      <c r="AR215" t="s">
        <v>2751</v>
      </c>
      <c r="AU215" t="s">
        <v>1527</v>
      </c>
      <c r="AV215" t="s">
        <v>1528</v>
      </c>
      <c r="AX215" t="s">
        <v>3702</v>
      </c>
      <c r="AZ215" t="s">
        <v>1750</v>
      </c>
      <c r="BA215" t="s">
        <v>1981</v>
      </c>
      <c r="BB215" t="s">
        <v>1090</v>
      </c>
      <c r="BD215">
        <v>1.1000000000000001</v>
      </c>
    </row>
    <row r="216" spans="1:57" hidden="1" x14ac:dyDescent="0.25">
      <c r="A216" t="s">
        <v>3703</v>
      </c>
      <c r="B216">
        <v>223</v>
      </c>
      <c r="C216" t="s">
        <v>3709</v>
      </c>
      <c r="D216" t="s">
        <v>3704</v>
      </c>
      <c r="E216" t="s">
        <v>3705</v>
      </c>
      <c r="F216">
        <v>3</v>
      </c>
      <c r="G216" t="s">
        <v>2158</v>
      </c>
      <c r="H216" t="s">
        <v>3706</v>
      </c>
      <c r="I216" t="s">
        <v>1319</v>
      </c>
      <c r="J216" t="s">
        <v>1549</v>
      </c>
      <c r="K216">
        <v>931211115</v>
      </c>
      <c r="L216" t="s">
        <v>1280</v>
      </c>
      <c r="M216" t="s">
        <v>1276</v>
      </c>
      <c r="N216" t="s">
        <v>1266</v>
      </c>
      <c r="O216" s="243" t="s">
        <v>3707</v>
      </c>
      <c r="Q216" t="s">
        <v>1641</v>
      </c>
      <c r="S216" t="s">
        <v>3708</v>
      </c>
      <c r="T216" s="17" t="s">
        <v>3709</v>
      </c>
      <c r="U216" t="s">
        <v>1526</v>
      </c>
      <c r="V216" t="s">
        <v>534</v>
      </c>
      <c r="W216" t="s">
        <v>4</v>
      </c>
      <c r="X216" s="192">
        <v>129.1</v>
      </c>
      <c r="Y216" t="s">
        <v>3710</v>
      </c>
      <c r="Z216" t="s">
        <v>1266</v>
      </c>
      <c r="AA216">
        <v>16.100000000000001</v>
      </c>
      <c r="AB216">
        <v>16.100000000000001</v>
      </c>
      <c r="AC216">
        <v>3.4</v>
      </c>
      <c r="AD216">
        <v>5.5</v>
      </c>
      <c r="AF216">
        <v>3</v>
      </c>
      <c r="AG216"/>
      <c r="AH216"/>
      <c r="AJ216" s="46">
        <v>2760</v>
      </c>
      <c r="AM216">
        <v>100</v>
      </c>
      <c r="AO216" t="s">
        <v>3711</v>
      </c>
      <c r="AP216" t="s">
        <v>3712</v>
      </c>
      <c r="AQ216">
        <v>931211115</v>
      </c>
      <c r="AR216" t="s">
        <v>1556</v>
      </c>
      <c r="AU216" t="s">
        <v>1527</v>
      </c>
      <c r="AV216" t="s">
        <v>1528</v>
      </c>
      <c r="AX216" t="s">
        <v>3713</v>
      </c>
      <c r="AZ216" s="246" t="s">
        <v>988</v>
      </c>
      <c r="BA216" t="s">
        <v>488</v>
      </c>
      <c r="BB216" t="s">
        <v>1090</v>
      </c>
      <c r="BD216">
        <v>3</v>
      </c>
      <c r="BE216">
        <v>0</v>
      </c>
    </row>
    <row r="217" spans="1:57" hidden="1" x14ac:dyDescent="0.25">
      <c r="A217" t="s">
        <v>3714</v>
      </c>
      <c r="B217">
        <v>224</v>
      </c>
      <c r="C217" t="s">
        <v>3720</v>
      </c>
      <c r="D217" t="s">
        <v>3715</v>
      </c>
      <c r="E217" t="s">
        <v>3716</v>
      </c>
      <c r="F217">
        <v>1</v>
      </c>
      <c r="G217" t="s">
        <v>1267</v>
      </c>
      <c r="H217" t="s">
        <v>3629</v>
      </c>
      <c r="I217" t="s">
        <v>40</v>
      </c>
      <c r="J217" t="s">
        <v>3717</v>
      </c>
      <c r="K217">
        <v>925229079</v>
      </c>
      <c r="L217">
        <v>0.03</v>
      </c>
      <c r="M217" t="s">
        <v>1276</v>
      </c>
      <c r="N217" t="s">
        <v>1266</v>
      </c>
      <c r="O217" s="243" t="s">
        <v>3718</v>
      </c>
      <c r="Q217" t="s">
        <v>1641</v>
      </c>
      <c r="S217" t="s">
        <v>3719</v>
      </c>
      <c r="T217" s="17" t="s">
        <v>3720</v>
      </c>
      <c r="U217" t="s">
        <v>1526</v>
      </c>
      <c r="V217" t="s">
        <v>534</v>
      </c>
      <c r="W217" t="s">
        <v>5</v>
      </c>
      <c r="X217" s="192" t="s">
        <v>3721</v>
      </c>
      <c r="Y217" t="s">
        <v>1646</v>
      </c>
      <c r="Z217" t="s">
        <v>1266</v>
      </c>
      <c r="AA217">
        <v>47.5</v>
      </c>
      <c r="AB217">
        <v>47.5</v>
      </c>
      <c r="AC217">
        <v>4</v>
      </c>
      <c r="AD217">
        <v>11.5</v>
      </c>
      <c r="AF217">
        <v>1</v>
      </c>
      <c r="AG217"/>
      <c r="AH217"/>
      <c r="AJ217" s="46">
        <v>4950</v>
      </c>
      <c r="AL217">
        <v>3</v>
      </c>
      <c r="AO217" t="s">
        <v>3722</v>
      </c>
      <c r="AP217" t="s">
        <v>3723</v>
      </c>
      <c r="AQ217">
        <v>925229079</v>
      </c>
      <c r="AR217" t="s">
        <v>3717</v>
      </c>
      <c r="AU217" t="s">
        <v>1527</v>
      </c>
      <c r="AV217" t="s">
        <v>1528</v>
      </c>
      <c r="AX217" t="s">
        <v>1779</v>
      </c>
      <c r="AZ217" s="246" t="s">
        <v>988</v>
      </c>
      <c r="BA217" t="s">
        <v>490</v>
      </c>
      <c r="BB217" t="s">
        <v>1090</v>
      </c>
      <c r="BD217">
        <v>3</v>
      </c>
      <c r="BE217">
        <v>0</v>
      </c>
    </row>
    <row r="218" spans="1:57" hidden="1" x14ac:dyDescent="0.25">
      <c r="A218" t="s">
        <v>3724</v>
      </c>
      <c r="B218">
        <v>225</v>
      </c>
      <c r="C218" t="s">
        <v>3729</v>
      </c>
      <c r="D218" t="s">
        <v>3725</v>
      </c>
      <c r="E218" t="s">
        <v>1827</v>
      </c>
      <c r="F218">
        <v>2</v>
      </c>
      <c r="G218" t="s">
        <v>1267</v>
      </c>
      <c r="H218" t="s">
        <v>2588</v>
      </c>
      <c r="I218" t="s">
        <v>40</v>
      </c>
      <c r="J218" t="s">
        <v>3726</v>
      </c>
      <c r="K218">
        <v>931410001</v>
      </c>
      <c r="L218">
        <v>0.03</v>
      </c>
      <c r="M218" t="s">
        <v>1276</v>
      </c>
      <c r="N218" t="s">
        <v>1266</v>
      </c>
      <c r="O218" s="243" t="s">
        <v>3727</v>
      </c>
      <c r="Q218" t="s">
        <v>1676</v>
      </c>
      <c r="S218" t="s">
        <v>3728</v>
      </c>
      <c r="T218" s="17" t="s">
        <v>3729</v>
      </c>
      <c r="U218" t="s">
        <v>1526</v>
      </c>
      <c r="V218" t="s">
        <v>536</v>
      </c>
      <c r="W218" t="s">
        <v>7</v>
      </c>
      <c r="X218" s="192" t="s">
        <v>3730</v>
      </c>
      <c r="Y218" t="s">
        <v>1691</v>
      </c>
      <c r="Z218" t="s">
        <v>1266</v>
      </c>
      <c r="AA218">
        <v>40</v>
      </c>
      <c r="AB218">
        <v>40</v>
      </c>
      <c r="AC218">
        <v>4</v>
      </c>
      <c r="AD218">
        <v>10</v>
      </c>
      <c r="AE218">
        <v>5</v>
      </c>
      <c r="AF218">
        <v>2</v>
      </c>
      <c r="AG218">
        <v>2</v>
      </c>
      <c r="AH218">
        <v>2</v>
      </c>
      <c r="AJ218" s="46">
        <v>5300</v>
      </c>
      <c r="AL218">
        <v>3</v>
      </c>
      <c r="AO218" t="s">
        <v>3731</v>
      </c>
      <c r="AP218" t="s">
        <v>3732</v>
      </c>
      <c r="AQ218">
        <v>931410001</v>
      </c>
      <c r="AR218" t="s">
        <v>3726</v>
      </c>
      <c r="AU218" t="s">
        <v>1527</v>
      </c>
      <c r="AV218" t="s">
        <v>1528</v>
      </c>
      <c r="AX218" t="s">
        <v>3733</v>
      </c>
      <c r="AZ218" s="246" t="s">
        <v>988</v>
      </c>
      <c r="BA218" t="s">
        <v>491</v>
      </c>
      <c r="BB218" t="s">
        <v>1107</v>
      </c>
      <c r="BD218">
        <v>1.1000000000000001</v>
      </c>
      <c r="BE218">
        <v>1</v>
      </c>
    </row>
    <row r="219" spans="1:57" hidden="1" x14ac:dyDescent="0.25">
      <c r="A219" t="s">
        <v>3734</v>
      </c>
      <c r="B219">
        <v>226</v>
      </c>
      <c r="C219" t="s">
        <v>3738</v>
      </c>
      <c r="D219" t="s">
        <v>3735</v>
      </c>
      <c r="E219" t="s">
        <v>49</v>
      </c>
      <c r="F219">
        <v>2</v>
      </c>
      <c r="G219" t="s">
        <v>1267</v>
      </c>
      <c r="H219" t="s">
        <v>1752</v>
      </c>
      <c r="I219" t="s">
        <v>40</v>
      </c>
      <c r="J219" t="s">
        <v>2440</v>
      </c>
      <c r="K219">
        <v>902294507</v>
      </c>
      <c r="L219">
        <v>0.03</v>
      </c>
      <c r="M219" t="s">
        <v>1281</v>
      </c>
      <c r="N219" t="s">
        <v>1266</v>
      </c>
      <c r="O219" s="243" t="s">
        <v>3736</v>
      </c>
      <c r="Q219" t="s">
        <v>1676</v>
      </c>
      <c r="S219" t="s">
        <v>3737</v>
      </c>
      <c r="T219" s="17" t="s">
        <v>3738</v>
      </c>
      <c r="U219" t="s">
        <v>1526</v>
      </c>
      <c r="V219" t="s">
        <v>536</v>
      </c>
      <c r="W219" t="s">
        <v>1656</v>
      </c>
      <c r="X219" s="192">
        <v>18.149999999999999</v>
      </c>
      <c r="Y219" t="s">
        <v>2335</v>
      </c>
      <c r="Z219" t="s">
        <v>1266</v>
      </c>
      <c r="AA219">
        <v>44</v>
      </c>
      <c r="AB219">
        <v>44</v>
      </c>
      <c r="AC219">
        <v>4</v>
      </c>
      <c r="AD219">
        <v>11</v>
      </c>
      <c r="AF219">
        <v>2</v>
      </c>
      <c r="AG219"/>
      <c r="AH219"/>
      <c r="AJ219" s="46">
        <v>4300</v>
      </c>
      <c r="AL219">
        <v>3</v>
      </c>
      <c r="AO219" t="s">
        <v>3739</v>
      </c>
      <c r="AP219" t="s">
        <v>3740</v>
      </c>
      <c r="AQ219">
        <v>902294507</v>
      </c>
      <c r="AR219" t="s">
        <v>1328</v>
      </c>
      <c r="AU219" t="s">
        <v>1527</v>
      </c>
      <c r="AV219" t="s">
        <v>1528</v>
      </c>
      <c r="AX219" t="s">
        <v>3741</v>
      </c>
      <c r="AZ219" s="246" t="s">
        <v>988</v>
      </c>
      <c r="BA219" t="s">
        <v>490</v>
      </c>
      <c r="BB219" t="s">
        <v>1107</v>
      </c>
      <c r="BD219">
        <v>2</v>
      </c>
    </row>
    <row r="220" spans="1:57" hidden="1" x14ac:dyDescent="0.25">
      <c r="A220" t="s">
        <v>3742</v>
      </c>
      <c r="B220">
        <v>227</v>
      </c>
      <c r="C220" t="s">
        <v>3748</v>
      </c>
      <c r="D220" t="s">
        <v>3743</v>
      </c>
      <c r="E220" t="s">
        <v>3744</v>
      </c>
      <c r="F220">
        <v>2</v>
      </c>
      <c r="G220" t="s">
        <v>3745</v>
      </c>
      <c r="H220" t="s">
        <v>2941</v>
      </c>
      <c r="I220" t="s">
        <v>44</v>
      </c>
      <c r="J220" t="s">
        <v>2606</v>
      </c>
      <c r="K220">
        <v>907840540</v>
      </c>
      <c r="L220">
        <v>0.03</v>
      </c>
      <c r="M220" t="s">
        <v>1276</v>
      </c>
      <c r="N220" t="s">
        <v>1266</v>
      </c>
      <c r="O220" s="243" t="s">
        <v>3746</v>
      </c>
      <c r="Q220" t="s">
        <v>1641</v>
      </c>
      <c r="S220" t="s">
        <v>3747</v>
      </c>
      <c r="T220" s="17" t="s">
        <v>3748</v>
      </c>
      <c r="U220" t="s">
        <v>1526</v>
      </c>
      <c r="V220" t="s">
        <v>534</v>
      </c>
      <c r="W220" t="s">
        <v>2534</v>
      </c>
      <c r="X220" s="192" t="s">
        <v>3749</v>
      </c>
      <c r="Y220" t="s">
        <v>3750</v>
      </c>
      <c r="Z220" t="s">
        <v>1266</v>
      </c>
      <c r="AA220">
        <v>156</v>
      </c>
      <c r="AB220">
        <v>156</v>
      </c>
      <c r="AC220">
        <v>6.2</v>
      </c>
      <c r="AD220">
        <v>27</v>
      </c>
      <c r="AF220">
        <v>2</v>
      </c>
      <c r="AG220"/>
      <c r="AH220"/>
      <c r="AJ220" s="46">
        <v>18600</v>
      </c>
      <c r="AL220">
        <v>3</v>
      </c>
      <c r="AO220" t="s">
        <v>3751</v>
      </c>
      <c r="AP220" t="s">
        <v>3752</v>
      </c>
      <c r="AQ220">
        <v>907840540</v>
      </c>
      <c r="AR220" t="s">
        <v>2606</v>
      </c>
      <c r="AU220" t="s">
        <v>1527</v>
      </c>
      <c r="AV220" t="s">
        <v>1528</v>
      </c>
      <c r="AX220" t="s">
        <v>2614</v>
      </c>
      <c r="AZ220" s="246" t="s">
        <v>988</v>
      </c>
      <c r="BA220" t="s">
        <v>1981</v>
      </c>
      <c r="BB220" t="s">
        <v>1090</v>
      </c>
      <c r="BD220">
        <v>1.1000000000000001</v>
      </c>
    </row>
    <row r="221" spans="1:57" hidden="1" x14ac:dyDescent="0.25">
      <c r="A221" t="s">
        <v>3753</v>
      </c>
      <c r="B221">
        <v>228</v>
      </c>
      <c r="C221" t="s">
        <v>3757</v>
      </c>
      <c r="D221" t="s">
        <v>3754</v>
      </c>
      <c r="E221" t="s">
        <v>1591</v>
      </c>
      <c r="F221">
        <v>2</v>
      </c>
      <c r="G221" t="s">
        <v>1293</v>
      </c>
      <c r="H221" t="s">
        <v>3068</v>
      </c>
      <c r="I221" t="s">
        <v>40</v>
      </c>
      <c r="J221" t="s">
        <v>2045</v>
      </c>
      <c r="K221">
        <v>981828533</v>
      </c>
      <c r="L221" t="s">
        <v>2568</v>
      </c>
      <c r="M221" t="s">
        <v>1281</v>
      </c>
      <c r="N221" t="s">
        <v>1266</v>
      </c>
      <c r="O221" s="243" t="s">
        <v>3755</v>
      </c>
      <c r="Q221" t="s">
        <v>1653</v>
      </c>
      <c r="S221" t="s">
        <v>3756</v>
      </c>
      <c r="T221" s="17" t="s">
        <v>3757</v>
      </c>
      <c r="U221" t="s">
        <v>1526</v>
      </c>
      <c r="V221" t="s">
        <v>527</v>
      </c>
      <c r="W221" t="s">
        <v>6</v>
      </c>
      <c r="X221" s="192" t="s">
        <v>3758</v>
      </c>
      <c r="Y221" t="s">
        <v>3759</v>
      </c>
      <c r="Z221" t="s">
        <v>1266</v>
      </c>
      <c r="AA221">
        <v>22</v>
      </c>
      <c r="AB221">
        <v>22</v>
      </c>
      <c r="AC221">
        <v>5</v>
      </c>
      <c r="AD221">
        <v>5</v>
      </c>
      <c r="AF221">
        <v>2</v>
      </c>
      <c r="AG221"/>
      <c r="AH221"/>
      <c r="AJ221" s="46">
        <v>3100</v>
      </c>
      <c r="AM221">
        <v>120</v>
      </c>
      <c r="AO221" t="s">
        <v>3760</v>
      </c>
      <c r="AP221" t="s">
        <v>3761</v>
      </c>
      <c r="AQ221">
        <v>981828533</v>
      </c>
      <c r="AR221" t="s">
        <v>2045</v>
      </c>
      <c r="AU221" t="s">
        <v>1527</v>
      </c>
      <c r="AV221" t="s">
        <v>1528</v>
      </c>
      <c r="AX221" t="s">
        <v>3762</v>
      </c>
      <c r="AZ221" s="246" t="s">
        <v>988</v>
      </c>
      <c r="BA221" t="s">
        <v>489</v>
      </c>
      <c r="BB221" t="s">
        <v>1097</v>
      </c>
      <c r="BD221">
        <v>2</v>
      </c>
      <c r="BE221">
        <v>1</v>
      </c>
    </row>
    <row r="222" spans="1:57" hidden="1" x14ac:dyDescent="0.25">
      <c r="A222" t="s">
        <v>3763</v>
      </c>
      <c r="B222">
        <v>229</v>
      </c>
      <c r="C222" t="s">
        <v>3769</v>
      </c>
      <c r="D222" t="s">
        <v>3764</v>
      </c>
      <c r="E222" t="s">
        <v>3765</v>
      </c>
      <c r="F222">
        <v>2</v>
      </c>
      <c r="G222" t="s">
        <v>1267</v>
      </c>
      <c r="H222" t="s">
        <v>3664</v>
      </c>
      <c r="I222" t="s">
        <v>40</v>
      </c>
      <c r="J222" t="s">
        <v>3766</v>
      </c>
      <c r="K222">
        <v>969384987</v>
      </c>
      <c r="L222">
        <v>0.03</v>
      </c>
      <c r="M222" t="s">
        <v>1281</v>
      </c>
      <c r="N222" t="s">
        <v>1266</v>
      </c>
      <c r="O222" s="243" t="s">
        <v>3767</v>
      </c>
      <c r="Q222" t="s">
        <v>1676</v>
      </c>
      <c r="S222" t="s">
        <v>3768</v>
      </c>
      <c r="T222" s="17" t="s">
        <v>3769</v>
      </c>
      <c r="U222" t="s">
        <v>1526</v>
      </c>
      <c r="V222" t="s">
        <v>536</v>
      </c>
      <c r="W222" t="s">
        <v>7</v>
      </c>
      <c r="X222" s="192">
        <v>287.19</v>
      </c>
      <c r="Y222" t="s">
        <v>1691</v>
      </c>
      <c r="Z222" t="s">
        <v>1266</v>
      </c>
      <c r="AA222">
        <v>51.7</v>
      </c>
      <c r="AB222">
        <v>51.7</v>
      </c>
      <c r="AC222">
        <v>4</v>
      </c>
      <c r="AD222">
        <v>13</v>
      </c>
      <c r="AE222">
        <v>3</v>
      </c>
      <c r="AF222">
        <v>2</v>
      </c>
      <c r="AG222">
        <v>3</v>
      </c>
      <c r="AH222">
        <v>2</v>
      </c>
      <c r="AJ222" s="46">
        <v>4900</v>
      </c>
      <c r="AL222">
        <v>3</v>
      </c>
      <c r="AO222" t="s">
        <v>3770</v>
      </c>
      <c r="AP222" t="s">
        <v>3771</v>
      </c>
      <c r="AQ222">
        <v>969384987</v>
      </c>
      <c r="AR222" t="s">
        <v>3766</v>
      </c>
      <c r="AU222" t="s">
        <v>1527</v>
      </c>
      <c r="AV222" t="s">
        <v>1528</v>
      </c>
      <c r="AX222" t="s">
        <v>3772</v>
      </c>
      <c r="AZ222" s="246" t="s">
        <v>988</v>
      </c>
      <c r="BA222" t="s">
        <v>490</v>
      </c>
      <c r="BB222" t="s">
        <v>1107</v>
      </c>
      <c r="BD222">
        <v>1.1000000000000001</v>
      </c>
      <c r="BE222">
        <v>1</v>
      </c>
    </row>
    <row r="223" spans="1:57" hidden="1" x14ac:dyDescent="0.25">
      <c r="A223" t="s">
        <v>3773</v>
      </c>
      <c r="B223">
        <v>230</v>
      </c>
      <c r="C223" t="s">
        <v>3778</v>
      </c>
      <c r="D223" t="s">
        <v>3774</v>
      </c>
      <c r="E223" t="s">
        <v>2081</v>
      </c>
      <c r="F223">
        <v>5</v>
      </c>
      <c r="G223" t="s">
        <v>1267</v>
      </c>
      <c r="H223" t="s">
        <v>3775</v>
      </c>
      <c r="I223" t="s">
        <v>46</v>
      </c>
      <c r="J223" t="s">
        <v>2839</v>
      </c>
      <c r="K223">
        <v>902485485</v>
      </c>
      <c r="L223">
        <v>0.03</v>
      </c>
      <c r="M223" t="s">
        <v>1276</v>
      </c>
      <c r="N223" t="s">
        <v>1266</v>
      </c>
      <c r="O223" s="243" t="s">
        <v>3776</v>
      </c>
      <c r="Q223" t="s">
        <v>1653</v>
      </c>
      <c r="S223" t="s">
        <v>3777</v>
      </c>
      <c r="T223" s="17" t="s">
        <v>3778</v>
      </c>
      <c r="U223" t="s">
        <v>1526</v>
      </c>
      <c r="V223" t="s">
        <v>527</v>
      </c>
      <c r="W223" t="s">
        <v>6</v>
      </c>
      <c r="X223" s="192" t="s">
        <v>3779</v>
      </c>
      <c r="Y223" t="s">
        <v>1967</v>
      </c>
      <c r="Z223" t="s">
        <v>1266</v>
      </c>
      <c r="AA223">
        <v>50</v>
      </c>
      <c r="AB223">
        <v>50</v>
      </c>
      <c r="AC223">
        <v>4</v>
      </c>
      <c r="AD223">
        <v>12.5</v>
      </c>
      <c r="AF223">
        <v>5</v>
      </c>
      <c r="AG223">
        <v>5</v>
      </c>
      <c r="AH223">
        <v>6</v>
      </c>
      <c r="AJ223" s="46">
        <v>13900</v>
      </c>
      <c r="AL223">
        <v>3</v>
      </c>
      <c r="AO223" t="s">
        <v>1352</v>
      </c>
      <c r="AP223" t="s">
        <v>3780</v>
      </c>
      <c r="AQ223">
        <v>902485485</v>
      </c>
      <c r="AR223" t="s">
        <v>2839</v>
      </c>
      <c r="AU223" t="s">
        <v>1527</v>
      </c>
      <c r="AV223" t="s">
        <v>1528</v>
      </c>
      <c r="AX223" t="s">
        <v>3498</v>
      </c>
      <c r="AZ223" s="246" t="s">
        <v>988</v>
      </c>
      <c r="BA223" t="s">
        <v>1062</v>
      </c>
      <c r="BB223" t="s">
        <v>1097</v>
      </c>
      <c r="BD223">
        <v>1</v>
      </c>
      <c r="BE223">
        <v>1</v>
      </c>
    </row>
    <row r="224" spans="1:57" hidden="1" x14ac:dyDescent="0.25">
      <c r="A224" t="s">
        <v>3781</v>
      </c>
      <c r="B224">
        <v>231</v>
      </c>
      <c r="C224" t="s">
        <v>3787</v>
      </c>
      <c r="D224" t="s">
        <v>3782</v>
      </c>
      <c r="E224" t="s">
        <v>2929</v>
      </c>
      <c r="F224">
        <v>2</v>
      </c>
      <c r="G224" t="s">
        <v>3783</v>
      </c>
      <c r="H224" t="s">
        <v>3784</v>
      </c>
      <c r="I224" t="s">
        <v>46</v>
      </c>
      <c r="J224" t="s">
        <v>2751</v>
      </c>
      <c r="K224">
        <v>934609368</v>
      </c>
      <c r="L224">
        <v>0.03</v>
      </c>
      <c r="M224" t="s">
        <v>1281</v>
      </c>
      <c r="N224" t="s">
        <v>1266</v>
      </c>
      <c r="O224" s="243" t="s">
        <v>3785</v>
      </c>
      <c r="Q224" t="s">
        <v>1805</v>
      </c>
      <c r="S224" t="s">
        <v>3786</v>
      </c>
      <c r="T224" s="17" t="s">
        <v>3787</v>
      </c>
      <c r="U224" t="s">
        <v>1526</v>
      </c>
      <c r="V224" t="s">
        <v>528</v>
      </c>
      <c r="W224" t="s">
        <v>5</v>
      </c>
      <c r="X224" s="192">
        <v>954</v>
      </c>
      <c r="Y224" t="s">
        <v>3788</v>
      </c>
      <c r="Z224" t="s">
        <v>1266</v>
      </c>
      <c r="AA224">
        <v>39</v>
      </c>
      <c r="AB224">
        <v>39</v>
      </c>
      <c r="AC224">
        <v>11.4</v>
      </c>
      <c r="AD224">
        <v>6.9</v>
      </c>
      <c r="AF224">
        <v>2</v>
      </c>
      <c r="AG224"/>
      <c r="AH224"/>
      <c r="AJ224" s="46">
        <v>15000</v>
      </c>
      <c r="AL224">
        <v>3</v>
      </c>
      <c r="AO224" t="s">
        <v>3789</v>
      </c>
      <c r="AP224" t="s">
        <v>3790</v>
      </c>
      <c r="AQ224">
        <v>934609368</v>
      </c>
      <c r="AR224" t="s">
        <v>2751</v>
      </c>
      <c r="AU224" t="s">
        <v>1527</v>
      </c>
      <c r="AV224" t="s">
        <v>1528</v>
      </c>
      <c r="AX224" t="s">
        <v>3791</v>
      </c>
      <c r="AZ224" s="246" t="s">
        <v>990</v>
      </c>
      <c r="BA224" t="s">
        <v>1981</v>
      </c>
      <c r="BB224" t="s">
        <v>1163</v>
      </c>
      <c r="BD224">
        <v>2</v>
      </c>
    </row>
    <row r="225" spans="1:57" hidden="1" x14ac:dyDescent="0.25">
      <c r="A225" t="s">
        <v>3792</v>
      </c>
      <c r="B225">
        <v>232</v>
      </c>
      <c r="C225" t="s">
        <v>3798</v>
      </c>
      <c r="D225" t="s">
        <v>3793</v>
      </c>
      <c r="E225" t="s">
        <v>1781</v>
      </c>
      <c r="F225">
        <v>2</v>
      </c>
      <c r="G225" t="s">
        <v>3794</v>
      </c>
      <c r="H225" t="s">
        <v>1850</v>
      </c>
      <c r="I225" t="s">
        <v>40</v>
      </c>
      <c r="J225" t="s">
        <v>3795</v>
      </c>
      <c r="K225">
        <v>934000185</v>
      </c>
      <c r="L225">
        <v>0.03</v>
      </c>
      <c r="M225" t="s">
        <v>1276</v>
      </c>
      <c r="N225" t="s">
        <v>1266</v>
      </c>
      <c r="O225" s="243" t="s">
        <v>3796</v>
      </c>
      <c r="Q225" t="s">
        <v>1525</v>
      </c>
      <c r="S225" t="s">
        <v>3797</v>
      </c>
      <c r="T225" s="17" t="s">
        <v>3798</v>
      </c>
      <c r="U225" t="s">
        <v>1526</v>
      </c>
      <c r="V225" t="s">
        <v>535</v>
      </c>
      <c r="W225" t="s">
        <v>10</v>
      </c>
      <c r="X225" s="192" t="s">
        <v>3799</v>
      </c>
      <c r="Y225" t="s">
        <v>1553</v>
      </c>
      <c r="Z225" t="s">
        <v>1266</v>
      </c>
      <c r="AA225">
        <v>51</v>
      </c>
      <c r="AB225">
        <v>51</v>
      </c>
      <c r="AC225">
        <v>9.1</v>
      </c>
      <c r="AD225">
        <v>6</v>
      </c>
      <c r="AE225">
        <v>2</v>
      </c>
      <c r="AF225">
        <v>2</v>
      </c>
      <c r="AG225">
        <v>4</v>
      </c>
      <c r="AH225">
        <v>2</v>
      </c>
      <c r="AJ225" s="46">
        <v>4700</v>
      </c>
      <c r="AL225">
        <v>3</v>
      </c>
      <c r="AO225" t="s">
        <v>3800</v>
      </c>
      <c r="AP225" t="s">
        <v>3801</v>
      </c>
      <c r="AQ225">
        <v>934000185</v>
      </c>
      <c r="AR225" t="s">
        <v>3795</v>
      </c>
      <c r="AS225">
        <v>10.808140411549401</v>
      </c>
      <c r="AT225">
        <v>106.68175086379</v>
      </c>
      <c r="AU225" t="s">
        <v>1527</v>
      </c>
      <c r="AV225" t="s">
        <v>1528</v>
      </c>
      <c r="AX225" t="s">
        <v>3802</v>
      </c>
      <c r="AZ225" s="246" t="s">
        <v>988</v>
      </c>
      <c r="BA225" t="s">
        <v>490</v>
      </c>
      <c r="BB225" t="s">
        <v>1095</v>
      </c>
      <c r="BD225">
        <v>2</v>
      </c>
      <c r="BE225">
        <v>0</v>
      </c>
    </row>
    <row r="226" spans="1:57" hidden="1" x14ac:dyDescent="0.25">
      <c r="A226" t="s">
        <v>3803</v>
      </c>
      <c r="B226">
        <v>233</v>
      </c>
      <c r="C226" t="s">
        <v>3807</v>
      </c>
      <c r="D226" t="s">
        <v>3804</v>
      </c>
      <c r="E226" t="s">
        <v>1638</v>
      </c>
      <c r="F226">
        <v>3</v>
      </c>
      <c r="G226" t="s">
        <v>2521</v>
      </c>
      <c r="H226" t="s">
        <v>1296</v>
      </c>
      <c r="I226" t="s">
        <v>40</v>
      </c>
      <c r="J226" t="s">
        <v>1783</v>
      </c>
      <c r="K226">
        <v>907892796</v>
      </c>
      <c r="L226">
        <v>0.03</v>
      </c>
      <c r="M226" t="s">
        <v>1276</v>
      </c>
      <c r="N226" t="s">
        <v>1266</v>
      </c>
      <c r="O226" s="243" t="s">
        <v>3805</v>
      </c>
      <c r="Q226" t="s">
        <v>1676</v>
      </c>
      <c r="S226" t="s">
        <v>3806</v>
      </c>
      <c r="T226" s="17" t="s">
        <v>3807</v>
      </c>
      <c r="U226" t="s">
        <v>1526</v>
      </c>
      <c r="V226" t="s">
        <v>536</v>
      </c>
      <c r="W226" t="s">
        <v>11</v>
      </c>
      <c r="X226" s="192" t="s">
        <v>3808</v>
      </c>
      <c r="Y226" t="s">
        <v>1844</v>
      </c>
      <c r="Z226" t="s">
        <v>1266</v>
      </c>
      <c r="AA226">
        <v>29</v>
      </c>
      <c r="AB226">
        <v>29</v>
      </c>
      <c r="AC226">
        <v>3.7</v>
      </c>
      <c r="AD226">
        <v>8</v>
      </c>
      <c r="AF226">
        <v>3</v>
      </c>
      <c r="AG226"/>
      <c r="AH226"/>
      <c r="AJ226" s="46">
        <v>4200</v>
      </c>
      <c r="AL226">
        <v>3</v>
      </c>
      <c r="AO226" t="s">
        <v>3809</v>
      </c>
      <c r="AP226" t="s">
        <v>3810</v>
      </c>
      <c r="AQ226">
        <v>907892796</v>
      </c>
      <c r="AR226" t="s">
        <v>2888</v>
      </c>
      <c r="AS226">
        <v>10.7698469427886</v>
      </c>
      <c r="AT226">
        <v>106.64419390261099</v>
      </c>
      <c r="AU226" t="s">
        <v>1527</v>
      </c>
      <c r="AV226" t="s">
        <v>1528</v>
      </c>
      <c r="AX226" t="s">
        <v>1790</v>
      </c>
      <c r="AZ226" s="246" t="s">
        <v>988</v>
      </c>
      <c r="BA226" t="s">
        <v>490</v>
      </c>
      <c r="BB226" t="s">
        <v>1107</v>
      </c>
      <c r="BD226">
        <v>1.1000000000000001</v>
      </c>
      <c r="BE226">
        <v>1</v>
      </c>
    </row>
    <row r="227" spans="1:57" hidden="1" x14ac:dyDescent="0.25">
      <c r="A227" t="s">
        <v>3811</v>
      </c>
      <c r="B227">
        <v>234</v>
      </c>
      <c r="C227" t="s">
        <v>3816</v>
      </c>
      <c r="D227" t="s">
        <v>3812</v>
      </c>
      <c r="E227" t="s">
        <v>3813</v>
      </c>
      <c r="F227">
        <v>2</v>
      </c>
      <c r="G227" t="s">
        <v>1284</v>
      </c>
      <c r="H227" t="s">
        <v>2522</v>
      </c>
      <c r="I227" t="s">
        <v>38</v>
      </c>
      <c r="J227" t="s">
        <v>2839</v>
      </c>
      <c r="K227">
        <v>902485485</v>
      </c>
      <c r="L227">
        <v>0.03</v>
      </c>
      <c r="M227" t="s">
        <v>1276</v>
      </c>
      <c r="N227" t="s">
        <v>1266</v>
      </c>
      <c r="O227" s="243" t="s">
        <v>3814</v>
      </c>
      <c r="Q227" t="s">
        <v>1676</v>
      </c>
      <c r="S227" s="17" t="s">
        <v>3815</v>
      </c>
      <c r="T227" s="17" t="s">
        <v>3816</v>
      </c>
      <c r="U227" t="s">
        <v>1526</v>
      </c>
      <c r="V227" t="s">
        <v>536</v>
      </c>
      <c r="W227" t="s">
        <v>1644</v>
      </c>
      <c r="X227" s="192">
        <v>10</v>
      </c>
      <c r="Y227" t="s">
        <v>3817</v>
      </c>
      <c r="Z227" t="s">
        <v>1568</v>
      </c>
      <c r="AA227">
        <v>55</v>
      </c>
      <c r="AB227">
        <v>55</v>
      </c>
      <c r="AC227">
        <v>3.3</v>
      </c>
      <c r="AD227">
        <v>17</v>
      </c>
      <c r="AF227">
        <v>2</v>
      </c>
      <c r="AG227">
        <v>3</v>
      </c>
      <c r="AH227">
        <v>2</v>
      </c>
      <c r="AJ227" s="46">
        <v>6200</v>
      </c>
      <c r="AL227">
        <v>3</v>
      </c>
      <c r="AO227" t="s">
        <v>3818</v>
      </c>
      <c r="AP227" t="s">
        <v>3819</v>
      </c>
      <c r="AQ227">
        <v>902485485</v>
      </c>
      <c r="AR227" t="s">
        <v>2839</v>
      </c>
      <c r="AU227" t="s">
        <v>1527</v>
      </c>
      <c r="AV227" t="s">
        <v>1528</v>
      </c>
      <c r="AX227" t="s">
        <v>3820</v>
      </c>
      <c r="AZ227" s="246" t="s">
        <v>990</v>
      </c>
      <c r="BA227" t="s">
        <v>492</v>
      </c>
      <c r="BB227" t="s">
        <v>1107</v>
      </c>
      <c r="BD227">
        <v>1.1000000000000001</v>
      </c>
      <c r="BE227">
        <v>1</v>
      </c>
    </row>
    <row r="228" spans="1:57" hidden="1" x14ac:dyDescent="0.25">
      <c r="A228" t="s">
        <v>3821</v>
      </c>
      <c r="B228">
        <v>235</v>
      </c>
      <c r="C228" t="s">
        <v>3826</v>
      </c>
      <c r="D228" t="s">
        <v>3822</v>
      </c>
      <c r="E228" t="s">
        <v>3823</v>
      </c>
      <c r="F228">
        <v>2</v>
      </c>
      <c r="G228" t="s">
        <v>1282</v>
      </c>
      <c r="H228" t="s">
        <v>2977</v>
      </c>
      <c r="I228" t="s">
        <v>46</v>
      </c>
      <c r="J228" t="s">
        <v>2629</v>
      </c>
      <c r="K228">
        <v>903381383</v>
      </c>
      <c r="L228">
        <v>0.03</v>
      </c>
      <c r="M228" t="s">
        <v>1276</v>
      </c>
      <c r="N228" t="s">
        <v>1266</v>
      </c>
      <c r="O228" s="243" t="s">
        <v>3824</v>
      </c>
      <c r="Q228" t="s">
        <v>1525</v>
      </c>
      <c r="S228" t="s">
        <v>3825</v>
      </c>
      <c r="T228" s="17" t="s">
        <v>3826</v>
      </c>
      <c r="U228" t="s">
        <v>1526</v>
      </c>
      <c r="V228" t="s">
        <v>535</v>
      </c>
      <c r="W228" t="s">
        <v>3</v>
      </c>
      <c r="X228" s="192" t="s">
        <v>3827</v>
      </c>
      <c r="Y228" t="s">
        <v>1567</v>
      </c>
      <c r="Z228" t="s">
        <v>1266</v>
      </c>
      <c r="AA228">
        <v>75</v>
      </c>
      <c r="AB228">
        <v>85</v>
      </c>
      <c r="AC228">
        <v>3.2</v>
      </c>
      <c r="AD228">
        <v>25</v>
      </c>
      <c r="AE228">
        <v>3.5</v>
      </c>
      <c r="AF228">
        <v>2</v>
      </c>
      <c r="AG228">
        <v>4</v>
      </c>
      <c r="AH228">
        <v>2</v>
      </c>
      <c r="AJ228" s="46">
        <v>9200</v>
      </c>
      <c r="AL228">
        <v>3</v>
      </c>
      <c r="AO228" t="s">
        <v>3828</v>
      </c>
      <c r="AP228" t="s">
        <v>3829</v>
      </c>
      <c r="AQ228">
        <v>903381383</v>
      </c>
      <c r="AR228" t="s">
        <v>2629</v>
      </c>
      <c r="AU228" t="s">
        <v>1527</v>
      </c>
      <c r="AV228" t="s">
        <v>1528</v>
      </c>
      <c r="AX228" t="s">
        <v>3830</v>
      </c>
      <c r="AZ228" s="246" t="s">
        <v>988</v>
      </c>
      <c r="BA228" t="s">
        <v>1058</v>
      </c>
      <c r="BB228" t="s">
        <v>1095</v>
      </c>
      <c r="BD228">
        <v>1.1000000000000001</v>
      </c>
      <c r="BE228">
        <v>0</v>
      </c>
    </row>
    <row r="229" spans="1:57" hidden="1" x14ac:dyDescent="0.25">
      <c r="A229" t="s">
        <v>3831</v>
      </c>
      <c r="B229">
        <v>236</v>
      </c>
      <c r="C229" t="s">
        <v>3838</v>
      </c>
      <c r="D229" t="s">
        <v>3832</v>
      </c>
      <c r="E229" t="s">
        <v>3833</v>
      </c>
      <c r="F229">
        <v>4</v>
      </c>
      <c r="G229" t="s">
        <v>1283</v>
      </c>
      <c r="H229" t="s">
        <v>3834</v>
      </c>
      <c r="I229" t="s">
        <v>38</v>
      </c>
      <c r="J229" t="s">
        <v>3835</v>
      </c>
      <c r="K229">
        <v>845116146</v>
      </c>
      <c r="L229">
        <v>0.03</v>
      </c>
      <c r="M229" t="s">
        <v>1281</v>
      </c>
      <c r="N229" t="s">
        <v>1266</v>
      </c>
      <c r="O229" s="243" t="s">
        <v>3836</v>
      </c>
      <c r="Q229" t="s">
        <v>1525</v>
      </c>
      <c r="S229" t="s">
        <v>3837</v>
      </c>
      <c r="T229" s="17" t="s">
        <v>3838</v>
      </c>
      <c r="U229" s="17" t="s">
        <v>1526</v>
      </c>
      <c r="V229" t="s">
        <v>535</v>
      </c>
      <c r="W229" t="s">
        <v>9</v>
      </c>
      <c r="X229" s="192" t="s">
        <v>3839</v>
      </c>
      <c r="Y229" t="s">
        <v>3840</v>
      </c>
      <c r="Z229" t="s">
        <v>1266</v>
      </c>
      <c r="AA229">
        <v>45.3</v>
      </c>
      <c r="AB229">
        <v>50</v>
      </c>
      <c r="AC229">
        <v>4.2</v>
      </c>
      <c r="AD229">
        <v>12</v>
      </c>
      <c r="AF229">
        <v>4</v>
      </c>
      <c r="AG229">
        <v>5</v>
      </c>
      <c r="AH229">
        <v>4</v>
      </c>
      <c r="AJ229" s="46">
        <v>8400</v>
      </c>
      <c r="AL229">
        <v>3</v>
      </c>
      <c r="AO229" t="s">
        <v>3841</v>
      </c>
      <c r="AP229" t="s">
        <v>3842</v>
      </c>
      <c r="AQ229">
        <v>845116146</v>
      </c>
      <c r="AR229" t="s">
        <v>3835</v>
      </c>
      <c r="AU229" t="s">
        <v>1527</v>
      </c>
      <c r="AV229" t="s">
        <v>1528</v>
      </c>
      <c r="AX229" t="s">
        <v>3843</v>
      </c>
      <c r="AZ229" s="246" t="s">
        <v>988</v>
      </c>
      <c r="BA229" t="s">
        <v>494</v>
      </c>
      <c r="BB229" t="s">
        <v>1095</v>
      </c>
      <c r="BD229">
        <v>1</v>
      </c>
      <c r="BE229">
        <v>1</v>
      </c>
    </row>
    <row r="230" spans="1:57" hidden="1" x14ac:dyDescent="0.25">
      <c r="A230" t="s">
        <v>3844</v>
      </c>
      <c r="B230">
        <v>237</v>
      </c>
      <c r="C230" t="s">
        <v>3848</v>
      </c>
      <c r="D230" t="s">
        <v>3845</v>
      </c>
      <c r="E230" t="s">
        <v>1626</v>
      </c>
      <c r="F230">
        <v>4</v>
      </c>
      <c r="G230" t="s">
        <v>1279</v>
      </c>
      <c r="H230" t="s">
        <v>1816</v>
      </c>
      <c r="I230" t="s">
        <v>40</v>
      </c>
      <c r="J230" t="s">
        <v>1912</v>
      </c>
      <c r="K230">
        <v>931938649</v>
      </c>
      <c r="L230">
        <v>0.03</v>
      </c>
      <c r="M230" t="s">
        <v>1276</v>
      </c>
      <c r="N230" t="s">
        <v>1266</v>
      </c>
      <c r="O230" s="243" t="s">
        <v>3846</v>
      </c>
      <c r="Q230" t="s">
        <v>1676</v>
      </c>
      <c r="S230" t="s">
        <v>3847</v>
      </c>
      <c r="T230" s="17" t="s">
        <v>3848</v>
      </c>
      <c r="U230" t="s">
        <v>1526</v>
      </c>
      <c r="V230" t="s">
        <v>536</v>
      </c>
      <c r="W230" t="s">
        <v>1656</v>
      </c>
      <c r="X230" s="192" t="s">
        <v>3849</v>
      </c>
      <c r="Y230" t="s">
        <v>2917</v>
      </c>
      <c r="Z230" t="s">
        <v>1266</v>
      </c>
      <c r="AA230">
        <v>21</v>
      </c>
      <c r="AB230">
        <v>21</v>
      </c>
      <c r="AC230">
        <v>3</v>
      </c>
      <c r="AD230">
        <v>7</v>
      </c>
      <c r="AF230">
        <v>4</v>
      </c>
      <c r="AG230">
        <v>4</v>
      </c>
      <c r="AH230">
        <v>2</v>
      </c>
      <c r="AJ230" s="46">
        <v>3650</v>
      </c>
      <c r="AL230">
        <v>3</v>
      </c>
      <c r="AO230" t="s">
        <v>3850</v>
      </c>
      <c r="AP230" t="s">
        <v>3851</v>
      </c>
      <c r="AQ230">
        <v>931938649</v>
      </c>
      <c r="AR230" t="s">
        <v>1912</v>
      </c>
      <c r="AU230" t="s">
        <v>1527</v>
      </c>
      <c r="AV230" t="s">
        <v>1528</v>
      </c>
      <c r="AX230" t="s">
        <v>1913</v>
      </c>
      <c r="AZ230" s="246" t="s">
        <v>988</v>
      </c>
      <c r="BA230" t="s">
        <v>489</v>
      </c>
      <c r="BB230" t="s">
        <v>1107</v>
      </c>
      <c r="BD230">
        <v>1.1000000000000001</v>
      </c>
      <c r="BE230">
        <v>1</v>
      </c>
    </row>
    <row r="231" spans="1:57" hidden="1" x14ac:dyDescent="0.25">
      <c r="A231" t="s">
        <v>3852</v>
      </c>
      <c r="B231">
        <v>238</v>
      </c>
      <c r="C231" t="s">
        <v>3857</v>
      </c>
      <c r="D231" t="s">
        <v>3853</v>
      </c>
      <c r="E231" t="s">
        <v>3854</v>
      </c>
      <c r="F231">
        <v>1</v>
      </c>
      <c r="G231" t="s">
        <v>2930</v>
      </c>
      <c r="H231" t="s">
        <v>1353</v>
      </c>
      <c r="I231" t="s">
        <v>46</v>
      </c>
      <c r="J231" t="s">
        <v>1640</v>
      </c>
      <c r="K231">
        <v>909400470</v>
      </c>
      <c r="L231">
        <v>0.03</v>
      </c>
      <c r="M231" t="s">
        <v>1276</v>
      </c>
      <c r="N231" t="s">
        <v>1266</v>
      </c>
      <c r="O231" s="243" t="s">
        <v>3855</v>
      </c>
      <c r="Q231" t="s">
        <v>1641</v>
      </c>
      <c r="S231" t="s">
        <v>3856</v>
      </c>
      <c r="T231" s="17" t="s">
        <v>3857</v>
      </c>
      <c r="U231" t="s">
        <v>1526</v>
      </c>
      <c r="V231" t="s">
        <v>534</v>
      </c>
      <c r="W231" t="s">
        <v>1744</v>
      </c>
      <c r="X231" s="192" t="s">
        <v>3858</v>
      </c>
      <c r="Y231" t="s">
        <v>1745</v>
      </c>
      <c r="Z231" t="s">
        <v>1266</v>
      </c>
      <c r="AA231">
        <v>199</v>
      </c>
      <c r="AB231">
        <v>199</v>
      </c>
      <c r="AC231">
        <v>9</v>
      </c>
      <c r="AD231">
        <v>21</v>
      </c>
      <c r="AF231">
        <v>1</v>
      </c>
      <c r="AG231"/>
      <c r="AH231"/>
      <c r="AJ231" s="46">
        <v>10500</v>
      </c>
      <c r="AL231">
        <v>3</v>
      </c>
      <c r="AO231" t="s">
        <v>3859</v>
      </c>
      <c r="AP231" t="s">
        <v>3860</v>
      </c>
      <c r="AQ231">
        <v>909400470</v>
      </c>
      <c r="AR231" t="s">
        <v>1640</v>
      </c>
      <c r="AS231">
        <v>10.826133065768399</v>
      </c>
      <c r="AT231">
        <v>106.739792525768</v>
      </c>
      <c r="AU231" t="s">
        <v>1527</v>
      </c>
      <c r="AV231" t="s">
        <v>1528</v>
      </c>
      <c r="AX231" t="s">
        <v>3861</v>
      </c>
      <c r="AZ231" s="246" t="s">
        <v>998</v>
      </c>
      <c r="BA231" t="s">
        <v>1059</v>
      </c>
      <c r="BB231" t="s">
        <v>1090</v>
      </c>
      <c r="BD231">
        <v>1</v>
      </c>
    </row>
    <row r="232" spans="1:57" hidden="1" x14ac:dyDescent="0.25">
      <c r="A232" t="s">
        <v>3862</v>
      </c>
      <c r="B232">
        <v>239</v>
      </c>
      <c r="C232" t="s">
        <v>3868</v>
      </c>
      <c r="D232" t="s">
        <v>3863</v>
      </c>
      <c r="E232" t="s">
        <v>3864</v>
      </c>
      <c r="F232">
        <v>4</v>
      </c>
      <c r="G232" t="s">
        <v>1267</v>
      </c>
      <c r="H232" t="s">
        <v>3784</v>
      </c>
      <c r="I232" t="s">
        <v>46</v>
      </c>
      <c r="J232" t="s">
        <v>2839</v>
      </c>
      <c r="K232">
        <v>902485485</v>
      </c>
      <c r="L232" t="s">
        <v>3865</v>
      </c>
      <c r="M232" t="s">
        <v>1276</v>
      </c>
      <c r="N232" t="s">
        <v>1266</v>
      </c>
      <c r="O232" s="243" t="s">
        <v>3866</v>
      </c>
      <c r="Q232" t="s">
        <v>1676</v>
      </c>
      <c r="S232" t="s">
        <v>3867</v>
      </c>
      <c r="T232" s="17" t="s">
        <v>3868</v>
      </c>
      <c r="U232" t="s">
        <v>1526</v>
      </c>
      <c r="V232" t="s">
        <v>536</v>
      </c>
      <c r="W232" t="s">
        <v>6</v>
      </c>
      <c r="X232" s="192">
        <v>127.22</v>
      </c>
      <c r="Y232" t="s">
        <v>3869</v>
      </c>
      <c r="Z232" t="s">
        <v>1266</v>
      </c>
      <c r="AA232">
        <v>82</v>
      </c>
      <c r="AB232">
        <v>82</v>
      </c>
      <c r="AC232">
        <v>4</v>
      </c>
      <c r="AD232">
        <v>20.5</v>
      </c>
      <c r="AF232">
        <v>4</v>
      </c>
      <c r="AG232">
        <v>4</v>
      </c>
      <c r="AH232">
        <v>4</v>
      </c>
      <c r="AJ232" s="46">
        <v>15000</v>
      </c>
      <c r="AM232">
        <v>450</v>
      </c>
      <c r="AO232" t="s">
        <v>3870</v>
      </c>
      <c r="AP232" t="s">
        <v>3871</v>
      </c>
      <c r="AQ232">
        <v>902485485</v>
      </c>
      <c r="AR232" t="s">
        <v>2839</v>
      </c>
      <c r="AU232" t="s">
        <v>1527</v>
      </c>
      <c r="AV232" t="s">
        <v>1528</v>
      </c>
      <c r="AX232" t="s">
        <v>3872</v>
      </c>
      <c r="AZ232" s="246" t="s">
        <v>988</v>
      </c>
      <c r="BA232" t="s">
        <v>1981</v>
      </c>
      <c r="BB232" t="s">
        <v>1107</v>
      </c>
      <c r="BD232">
        <v>1.1000000000000001</v>
      </c>
    </row>
    <row r="233" spans="1:57" hidden="1" x14ac:dyDescent="0.25">
      <c r="A233" t="s">
        <v>3873</v>
      </c>
      <c r="B233">
        <v>240</v>
      </c>
      <c r="C233" t="s">
        <v>3878</v>
      </c>
      <c r="D233" t="s">
        <v>3874</v>
      </c>
      <c r="E233" t="s">
        <v>3695</v>
      </c>
      <c r="F233">
        <v>2</v>
      </c>
      <c r="G233" t="s">
        <v>3481</v>
      </c>
      <c r="H233" t="s">
        <v>2818</v>
      </c>
      <c r="I233" t="s">
        <v>44</v>
      </c>
      <c r="J233" t="s">
        <v>3875</v>
      </c>
      <c r="K233">
        <v>903848959</v>
      </c>
      <c r="L233">
        <v>0.03</v>
      </c>
      <c r="M233" t="s">
        <v>1276</v>
      </c>
      <c r="N233" t="s">
        <v>1266</v>
      </c>
      <c r="O233" s="243" t="s">
        <v>3876</v>
      </c>
      <c r="Q233" t="s">
        <v>1805</v>
      </c>
      <c r="S233" t="s">
        <v>3877</v>
      </c>
      <c r="T233" s="17" t="s">
        <v>3878</v>
      </c>
      <c r="U233" t="s">
        <v>1526</v>
      </c>
      <c r="V233" t="s">
        <v>528</v>
      </c>
      <c r="W233" t="s">
        <v>11</v>
      </c>
      <c r="X233" s="192" t="s">
        <v>3879</v>
      </c>
      <c r="Y233" t="s">
        <v>1809</v>
      </c>
      <c r="Z233" t="s">
        <v>1266</v>
      </c>
      <c r="AA233">
        <v>79</v>
      </c>
      <c r="AB233">
        <v>79</v>
      </c>
      <c r="AC233">
        <v>5.6</v>
      </c>
      <c r="AD233">
        <v>18</v>
      </c>
      <c r="AE233">
        <v>5</v>
      </c>
      <c r="AF233">
        <v>2</v>
      </c>
      <c r="AG233">
        <v>6</v>
      </c>
      <c r="AH233">
        <v>6</v>
      </c>
      <c r="AJ233" s="46">
        <v>17000</v>
      </c>
      <c r="AL233">
        <v>3</v>
      </c>
      <c r="AO233" t="s">
        <v>3880</v>
      </c>
      <c r="AP233" t="s">
        <v>3881</v>
      </c>
      <c r="AQ233">
        <v>903848959</v>
      </c>
      <c r="AR233" t="s">
        <v>3875</v>
      </c>
      <c r="AU233" t="s">
        <v>1527</v>
      </c>
      <c r="AV233" t="s">
        <v>1528</v>
      </c>
      <c r="AX233" t="s">
        <v>3882</v>
      </c>
      <c r="AZ233" s="246" t="s">
        <v>988</v>
      </c>
      <c r="BA233" t="s">
        <v>1981</v>
      </c>
      <c r="BB233" t="s">
        <v>1163</v>
      </c>
      <c r="BD233">
        <v>2</v>
      </c>
    </row>
    <row r="234" spans="1:57" hidden="1" x14ac:dyDescent="0.25">
      <c r="A234" t="s">
        <v>3883</v>
      </c>
      <c r="B234">
        <v>241</v>
      </c>
      <c r="C234" t="s">
        <v>3887</v>
      </c>
      <c r="D234" t="s">
        <v>3884</v>
      </c>
      <c r="E234" t="s">
        <v>1532</v>
      </c>
      <c r="F234">
        <v>4</v>
      </c>
      <c r="G234" t="s">
        <v>2210</v>
      </c>
      <c r="H234" t="s">
        <v>2131</v>
      </c>
      <c r="I234" t="s">
        <v>38</v>
      </c>
      <c r="J234" t="s">
        <v>1549</v>
      </c>
      <c r="K234">
        <v>931211115</v>
      </c>
      <c r="L234">
        <v>0.03</v>
      </c>
      <c r="M234" t="s">
        <v>1276</v>
      </c>
      <c r="N234" t="s">
        <v>1266</v>
      </c>
      <c r="O234" s="243" t="s">
        <v>3885</v>
      </c>
      <c r="Q234" t="s">
        <v>1525</v>
      </c>
      <c r="S234" t="s">
        <v>3886</v>
      </c>
      <c r="T234" s="17" t="s">
        <v>3887</v>
      </c>
      <c r="U234" s="17" t="s">
        <v>1526</v>
      </c>
      <c r="V234" t="s">
        <v>535</v>
      </c>
      <c r="W234" t="s">
        <v>1582</v>
      </c>
      <c r="X234" s="192">
        <v>28.6</v>
      </c>
      <c r="Y234" t="s">
        <v>1943</v>
      </c>
      <c r="Z234" t="s">
        <v>1266</v>
      </c>
      <c r="AA234">
        <v>38.700000000000003</v>
      </c>
      <c r="AB234">
        <v>38.700000000000003</v>
      </c>
      <c r="AC234">
        <v>6</v>
      </c>
      <c r="AD234">
        <v>6.8</v>
      </c>
      <c r="AF234">
        <v>4</v>
      </c>
      <c r="AG234"/>
      <c r="AH234"/>
      <c r="AJ234" s="46">
        <v>8600</v>
      </c>
      <c r="AL234">
        <v>3</v>
      </c>
      <c r="AO234" t="s">
        <v>3888</v>
      </c>
      <c r="AP234" t="s">
        <v>3889</v>
      </c>
      <c r="AQ234">
        <v>931211115</v>
      </c>
      <c r="AR234" t="s">
        <v>1556</v>
      </c>
      <c r="AU234" t="s">
        <v>1527</v>
      </c>
      <c r="AV234" t="s">
        <v>1528</v>
      </c>
      <c r="AX234" t="s">
        <v>1670</v>
      </c>
      <c r="AZ234" s="246" t="s">
        <v>988</v>
      </c>
      <c r="BA234" t="s">
        <v>494</v>
      </c>
      <c r="BB234" t="s">
        <v>1095</v>
      </c>
      <c r="BD234">
        <v>1</v>
      </c>
      <c r="BE234">
        <v>1</v>
      </c>
    </row>
    <row r="235" spans="1:57" hidden="1" x14ac:dyDescent="0.25">
      <c r="A235" t="s">
        <v>3890</v>
      </c>
      <c r="B235">
        <v>242</v>
      </c>
      <c r="C235" t="s">
        <v>3896</v>
      </c>
      <c r="D235" t="s">
        <v>3891</v>
      </c>
      <c r="E235" t="s">
        <v>2929</v>
      </c>
      <c r="F235">
        <v>1</v>
      </c>
      <c r="G235" t="s">
        <v>1721</v>
      </c>
      <c r="H235" t="s">
        <v>3892</v>
      </c>
      <c r="I235" t="s">
        <v>1319</v>
      </c>
      <c r="J235" t="s">
        <v>3893</v>
      </c>
      <c r="K235">
        <v>798385666</v>
      </c>
      <c r="L235" t="s">
        <v>1280</v>
      </c>
      <c r="M235" t="s">
        <v>1276</v>
      </c>
      <c r="N235" t="s">
        <v>1266</v>
      </c>
      <c r="O235" s="243" t="s">
        <v>3894</v>
      </c>
      <c r="Q235" t="s">
        <v>1653</v>
      </c>
      <c r="S235" t="s">
        <v>3895</v>
      </c>
      <c r="T235" s="17" t="s">
        <v>3896</v>
      </c>
      <c r="U235" t="s">
        <v>1526</v>
      </c>
      <c r="V235" t="s">
        <v>527</v>
      </c>
      <c r="W235" t="s">
        <v>3</v>
      </c>
      <c r="X235" s="192" t="s">
        <v>3897</v>
      </c>
      <c r="Y235" t="s">
        <v>3898</v>
      </c>
      <c r="Z235" t="s">
        <v>1266</v>
      </c>
      <c r="AA235">
        <v>39</v>
      </c>
      <c r="AB235">
        <v>39</v>
      </c>
      <c r="AC235">
        <v>3.5</v>
      </c>
      <c r="AD235">
        <v>11.2</v>
      </c>
      <c r="AF235">
        <v>1</v>
      </c>
      <c r="AG235">
        <v>1</v>
      </c>
      <c r="AH235">
        <v>1</v>
      </c>
      <c r="AJ235" s="46">
        <v>2300</v>
      </c>
      <c r="AM235">
        <v>100</v>
      </c>
      <c r="AO235" t="s">
        <v>3899</v>
      </c>
      <c r="AP235" t="s">
        <v>3900</v>
      </c>
      <c r="AQ235">
        <v>798385666</v>
      </c>
      <c r="AR235" t="s">
        <v>3893</v>
      </c>
      <c r="AU235" t="s">
        <v>1527</v>
      </c>
      <c r="AV235" t="s">
        <v>1528</v>
      </c>
      <c r="AX235" t="s">
        <v>2802</v>
      </c>
      <c r="AZ235" s="246" t="s">
        <v>984</v>
      </c>
      <c r="BA235" t="s">
        <v>488</v>
      </c>
      <c r="BB235" t="s">
        <v>1097</v>
      </c>
      <c r="BD235">
        <v>1.1000000000000001</v>
      </c>
    </row>
    <row r="236" spans="1:57" hidden="1" x14ac:dyDescent="0.25">
      <c r="A236" t="s">
        <v>3901</v>
      </c>
      <c r="B236">
        <v>243</v>
      </c>
      <c r="C236" t="s">
        <v>3907</v>
      </c>
      <c r="D236" t="s">
        <v>3902</v>
      </c>
      <c r="E236" t="s">
        <v>1915</v>
      </c>
      <c r="F236">
        <v>4</v>
      </c>
      <c r="G236" t="s">
        <v>1299</v>
      </c>
      <c r="H236" t="s">
        <v>3903</v>
      </c>
      <c r="I236" t="s">
        <v>46</v>
      </c>
      <c r="J236" t="s">
        <v>3904</v>
      </c>
      <c r="K236">
        <v>905849866</v>
      </c>
      <c r="L236">
        <v>0.03</v>
      </c>
      <c r="M236" t="s">
        <v>1276</v>
      </c>
      <c r="N236" t="s">
        <v>1266</v>
      </c>
      <c r="O236" s="243" t="s">
        <v>3905</v>
      </c>
      <c r="Q236" t="s">
        <v>1805</v>
      </c>
      <c r="S236" s="17" t="s">
        <v>3906</v>
      </c>
      <c r="T236" s="17" t="s">
        <v>3907</v>
      </c>
      <c r="U236" t="s">
        <v>1526</v>
      </c>
      <c r="V236" t="s">
        <v>528</v>
      </c>
      <c r="W236" t="s">
        <v>10</v>
      </c>
      <c r="X236" s="192">
        <v>194.2</v>
      </c>
      <c r="Y236" t="s">
        <v>3908</v>
      </c>
      <c r="Z236" t="s">
        <v>1619</v>
      </c>
      <c r="AA236">
        <v>47</v>
      </c>
      <c r="AB236">
        <v>47</v>
      </c>
      <c r="AC236">
        <v>4.0999999999999996</v>
      </c>
      <c r="AD236">
        <v>12</v>
      </c>
      <c r="AE236">
        <v>4</v>
      </c>
      <c r="AF236">
        <v>4</v>
      </c>
      <c r="AG236">
        <v>4</v>
      </c>
      <c r="AH236">
        <v>3</v>
      </c>
      <c r="AJ236" s="46">
        <v>10800</v>
      </c>
      <c r="AL236">
        <v>3</v>
      </c>
      <c r="AO236" t="s">
        <v>3909</v>
      </c>
      <c r="AP236" t="s">
        <v>3910</v>
      </c>
      <c r="AQ236">
        <v>905849866</v>
      </c>
      <c r="AR236" t="s">
        <v>3904</v>
      </c>
      <c r="AS236">
        <v>10.7720701853363</v>
      </c>
      <c r="AT236">
        <v>106.686092354357</v>
      </c>
      <c r="AU236" t="s">
        <v>1527</v>
      </c>
      <c r="AV236" t="s">
        <v>1748</v>
      </c>
      <c r="AX236" t="s">
        <v>3911</v>
      </c>
      <c r="AZ236" s="246" t="s">
        <v>988</v>
      </c>
      <c r="BA236" t="s">
        <v>1059</v>
      </c>
      <c r="BB236" t="s">
        <v>1163</v>
      </c>
      <c r="BD236">
        <v>1.1000000000000001</v>
      </c>
      <c r="BE236">
        <v>1</v>
      </c>
    </row>
    <row r="237" spans="1:57" hidden="1" x14ac:dyDescent="0.25">
      <c r="A237" t="s">
        <v>3912</v>
      </c>
      <c r="B237">
        <v>244</v>
      </c>
      <c r="C237" t="s">
        <v>3917</v>
      </c>
      <c r="D237" t="s">
        <v>3913</v>
      </c>
      <c r="E237" t="s">
        <v>3914</v>
      </c>
      <c r="F237">
        <v>1</v>
      </c>
      <c r="G237" t="s">
        <v>1293</v>
      </c>
      <c r="H237" t="s">
        <v>1317</v>
      </c>
      <c r="I237" t="s">
        <v>38</v>
      </c>
      <c r="J237" t="s">
        <v>3558</v>
      </c>
      <c r="K237">
        <v>932624113</v>
      </c>
      <c r="L237">
        <v>0.03</v>
      </c>
      <c r="M237" t="s">
        <v>1281</v>
      </c>
      <c r="N237" t="s">
        <v>1266</v>
      </c>
      <c r="O237" s="243" t="s">
        <v>3915</v>
      </c>
      <c r="Q237" t="s">
        <v>1525</v>
      </c>
      <c r="S237" t="s">
        <v>3916</v>
      </c>
      <c r="T237" s="17" t="s">
        <v>3917</v>
      </c>
      <c r="U237" t="s">
        <v>1526</v>
      </c>
      <c r="V237" t="s">
        <v>535</v>
      </c>
      <c r="W237" t="s">
        <v>5</v>
      </c>
      <c r="X237" s="192">
        <v>137.87</v>
      </c>
      <c r="Y237" t="s">
        <v>2141</v>
      </c>
      <c r="Z237" t="s">
        <v>1266</v>
      </c>
      <c r="AA237">
        <v>63.9</v>
      </c>
      <c r="AB237">
        <v>63.9</v>
      </c>
      <c r="AC237">
        <v>5</v>
      </c>
      <c r="AD237">
        <v>13.5</v>
      </c>
      <c r="AF237">
        <v>1</v>
      </c>
      <c r="AG237"/>
      <c r="AH237"/>
      <c r="AJ237" s="46">
        <v>8500</v>
      </c>
      <c r="AL237">
        <v>3</v>
      </c>
      <c r="AO237" t="s">
        <v>3918</v>
      </c>
      <c r="AP237" t="s">
        <v>3919</v>
      </c>
      <c r="AQ237">
        <v>932624113</v>
      </c>
      <c r="AR237" t="s">
        <v>3558</v>
      </c>
      <c r="AS237">
        <v>10.790442000000001</v>
      </c>
      <c r="AT237">
        <v>106.67089900000001</v>
      </c>
      <c r="AU237" t="s">
        <v>1527</v>
      </c>
      <c r="AV237" t="s">
        <v>1528</v>
      </c>
      <c r="AX237" t="s">
        <v>3920</v>
      </c>
      <c r="AZ237" s="246" t="s">
        <v>988</v>
      </c>
      <c r="BA237" t="s">
        <v>494</v>
      </c>
      <c r="BB237" t="s">
        <v>1095</v>
      </c>
      <c r="BD237">
        <v>3</v>
      </c>
    </row>
    <row r="238" spans="1:57" hidden="1" x14ac:dyDescent="0.25">
      <c r="A238" t="s">
        <v>3921</v>
      </c>
      <c r="B238">
        <v>245</v>
      </c>
      <c r="C238" t="s">
        <v>3928</v>
      </c>
      <c r="D238" t="s">
        <v>3922</v>
      </c>
      <c r="E238" t="s">
        <v>3923</v>
      </c>
      <c r="F238">
        <v>4</v>
      </c>
      <c r="G238" t="s">
        <v>1547</v>
      </c>
      <c r="H238" t="s">
        <v>3924</v>
      </c>
      <c r="I238" t="s">
        <v>40</v>
      </c>
      <c r="J238" t="s">
        <v>3925</v>
      </c>
      <c r="K238">
        <v>905931456</v>
      </c>
      <c r="L238">
        <v>0.03</v>
      </c>
      <c r="M238" t="s">
        <v>1276</v>
      </c>
      <c r="N238" t="s">
        <v>1266</v>
      </c>
      <c r="O238" s="243" t="s">
        <v>3926</v>
      </c>
      <c r="Q238" t="s">
        <v>1653</v>
      </c>
      <c r="S238" t="s">
        <v>3927</v>
      </c>
      <c r="T238" s="17" t="s">
        <v>3928</v>
      </c>
      <c r="U238" t="s">
        <v>1526</v>
      </c>
      <c r="V238" t="s">
        <v>527</v>
      </c>
      <c r="W238" t="s">
        <v>10</v>
      </c>
      <c r="X238" s="192" t="s">
        <v>3929</v>
      </c>
      <c r="Y238" t="s">
        <v>3930</v>
      </c>
      <c r="Z238" t="s">
        <v>1266</v>
      </c>
      <c r="AA238">
        <v>24.3</v>
      </c>
      <c r="AB238">
        <v>24.3</v>
      </c>
      <c r="AC238">
        <v>2.9</v>
      </c>
      <c r="AD238">
        <v>9</v>
      </c>
      <c r="AE238">
        <v>3</v>
      </c>
      <c r="AF238">
        <v>4</v>
      </c>
      <c r="AG238">
        <v>5</v>
      </c>
      <c r="AH238">
        <v>2</v>
      </c>
      <c r="AJ238" s="46">
        <v>5799</v>
      </c>
      <c r="AL238">
        <v>3</v>
      </c>
      <c r="AO238" t="s">
        <v>3931</v>
      </c>
      <c r="AP238" t="s">
        <v>3932</v>
      </c>
      <c r="AQ238">
        <v>905931456</v>
      </c>
      <c r="AR238" t="s">
        <v>3925</v>
      </c>
      <c r="AS238">
        <v>10.7647383633008</v>
      </c>
      <c r="AT238">
        <v>106.672071442008</v>
      </c>
      <c r="AU238" t="s">
        <v>1527</v>
      </c>
      <c r="AV238" t="s">
        <v>2030</v>
      </c>
      <c r="AW238">
        <v>909978987</v>
      </c>
      <c r="AX238" t="s">
        <v>2802</v>
      </c>
      <c r="AZ238" s="246" t="s">
        <v>988</v>
      </c>
      <c r="BA238" t="s">
        <v>491</v>
      </c>
      <c r="BB238" t="s">
        <v>1097</v>
      </c>
      <c r="BD238">
        <v>1</v>
      </c>
      <c r="BE238">
        <v>1</v>
      </c>
    </row>
    <row r="239" spans="1:57" hidden="1" x14ac:dyDescent="0.25">
      <c r="A239" t="s">
        <v>3933</v>
      </c>
      <c r="B239">
        <v>246</v>
      </c>
      <c r="C239" t="s">
        <v>3937</v>
      </c>
      <c r="D239" t="s">
        <v>3934</v>
      </c>
      <c r="E239" t="s">
        <v>1781</v>
      </c>
      <c r="F239">
        <v>1</v>
      </c>
      <c r="G239" t="s">
        <v>1267</v>
      </c>
      <c r="H239" t="s">
        <v>1994</v>
      </c>
      <c r="I239" t="s">
        <v>38</v>
      </c>
      <c r="J239" t="s">
        <v>3558</v>
      </c>
      <c r="K239">
        <v>932624113</v>
      </c>
      <c r="L239">
        <v>0.03</v>
      </c>
      <c r="M239" t="s">
        <v>1281</v>
      </c>
      <c r="N239" t="s">
        <v>1266</v>
      </c>
      <c r="O239" s="243" t="s">
        <v>3935</v>
      </c>
      <c r="Q239" t="s">
        <v>1525</v>
      </c>
      <c r="S239" t="s">
        <v>3936</v>
      </c>
      <c r="T239" s="17" t="s">
        <v>3937</v>
      </c>
      <c r="U239" t="s">
        <v>1526</v>
      </c>
      <c r="V239" t="s">
        <v>535</v>
      </c>
      <c r="W239" s="267" t="s">
        <v>5</v>
      </c>
      <c r="X239" s="192">
        <v>137.88999999999999</v>
      </c>
      <c r="Y239" t="s">
        <v>2141</v>
      </c>
      <c r="Z239" t="s">
        <v>1266</v>
      </c>
      <c r="AA239">
        <v>51</v>
      </c>
      <c r="AB239">
        <v>51</v>
      </c>
      <c r="AC239">
        <v>4</v>
      </c>
      <c r="AD239">
        <v>13</v>
      </c>
      <c r="AF239">
        <v>1</v>
      </c>
      <c r="AG239"/>
      <c r="AH239"/>
      <c r="AJ239" s="46">
        <v>6500</v>
      </c>
      <c r="AL239">
        <v>3</v>
      </c>
      <c r="AO239" t="s">
        <v>3918</v>
      </c>
      <c r="AP239" t="s">
        <v>3919</v>
      </c>
      <c r="AQ239">
        <v>932624113</v>
      </c>
      <c r="AR239" t="s">
        <v>3558</v>
      </c>
      <c r="AS239">
        <v>10.790442000000001</v>
      </c>
      <c r="AT239">
        <v>106.67089900000001</v>
      </c>
      <c r="AU239" t="s">
        <v>1527</v>
      </c>
      <c r="AV239" t="s">
        <v>1528</v>
      </c>
      <c r="AX239" t="s">
        <v>3938</v>
      </c>
      <c r="AZ239" s="246" t="s">
        <v>988</v>
      </c>
      <c r="BA239" t="s">
        <v>492</v>
      </c>
      <c r="BB239" t="s">
        <v>1095</v>
      </c>
      <c r="BD239">
        <v>3</v>
      </c>
      <c r="BE239">
        <v>0</v>
      </c>
    </row>
    <row r="240" spans="1:57" hidden="1" x14ac:dyDescent="0.25">
      <c r="A240" t="s">
        <v>3939</v>
      </c>
      <c r="B240">
        <v>247</v>
      </c>
      <c r="C240" t="s">
        <v>3944</v>
      </c>
      <c r="D240" t="s">
        <v>3940</v>
      </c>
      <c r="E240" t="s">
        <v>3941</v>
      </c>
      <c r="F240">
        <v>3</v>
      </c>
      <c r="G240" t="s">
        <v>1721</v>
      </c>
      <c r="H240" t="s">
        <v>1752</v>
      </c>
      <c r="I240" t="s">
        <v>40</v>
      </c>
      <c r="J240" t="s">
        <v>1315</v>
      </c>
      <c r="K240">
        <v>392204156</v>
      </c>
      <c r="L240">
        <v>0.03</v>
      </c>
      <c r="M240" t="s">
        <v>1281</v>
      </c>
      <c r="N240" t="s">
        <v>1266</v>
      </c>
      <c r="O240" s="243" t="s">
        <v>3942</v>
      </c>
      <c r="Q240" t="s">
        <v>1676</v>
      </c>
      <c r="S240" t="s">
        <v>3943</v>
      </c>
      <c r="T240" s="17" t="s">
        <v>3944</v>
      </c>
      <c r="U240" t="s">
        <v>1526</v>
      </c>
      <c r="V240" t="s">
        <v>536</v>
      </c>
      <c r="W240" t="s">
        <v>7</v>
      </c>
      <c r="X240" s="192">
        <v>98.39</v>
      </c>
      <c r="Y240" t="s">
        <v>3266</v>
      </c>
      <c r="Z240" t="s">
        <v>1266</v>
      </c>
      <c r="AA240">
        <v>32</v>
      </c>
      <c r="AB240">
        <v>35</v>
      </c>
      <c r="AC240">
        <v>3.5</v>
      </c>
      <c r="AD240">
        <v>10</v>
      </c>
      <c r="AF240">
        <v>3</v>
      </c>
      <c r="AG240"/>
      <c r="AH240"/>
      <c r="AJ240" s="46">
        <v>4200</v>
      </c>
      <c r="AL240">
        <v>3</v>
      </c>
      <c r="AO240" t="s">
        <v>3945</v>
      </c>
      <c r="AP240" t="s">
        <v>3946</v>
      </c>
      <c r="AQ240">
        <v>392204156</v>
      </c>
      <c r="AR240" t="s">
        <v>1315</v>
      </c>
      <c r="AU240" t="s">
        <v>1527</v>
      </c>
      <c r="AV240" t="s">
        <v>1528</v>
      </c>
      <c r="AX240" t="s">
        <v>2347</v>
      </c>
      <c r="AZ240" s="246" t="s">
        <v>988</v>
      </c>
      <c r="BA240" t="s">
        <v>490</v>
      </c>
      <c r="BB240" t="s">
        <v>1107</v>
      </c>
      <c r="BD240">
        <v>1.1000000000000001</v>
      </c>
      <c r="BE240">
        <v>1</v>
      </c>
    </row>
    <row r="241" spans="1:57" hidden="1" x14ac:dyDescent="0.25">
      <c r="A241" t="s">
        <v>3947</v>
      </c>
      <c r="B241">
        <v>248</v>
      </c>
      <c r="C241" t="s">
        <v>3951</v>
      </c>
      <c r="D241" t="s">
        <v>3948</v>
      </c>
      <c r="E241" t="s">
        <v>1793</v>
      </c>
      <c r="F241">
        <v>4</v>
      </c>
      <c r="G241" t="s">
        <v>2210</v>
      </c>
      <c r="H241" t="s">
        <v>1316</v>
      </c>
      <c r="I241" t="s">
        <v>38</v>
      </c>
      <c r="J241" t="s">
        <v>2180</v>
      </c>
      <c r="K241">
        <v>901539625</v>
      </c>
      <c r="L241">
        <v>0.03</v>
      </c>
      <c r="M241" t="s">
        <v>1276</v>
      </c>
      <c r="N241" t="s">
        <v>1266</v>
      </c>
      <c r="O241" s="243" t="s">
        <v>3949</v>
      </c>
      <c r="Q241" t="s">
        <v>1525</v>
      </c>
      <c r="S241" t="s">
        <v>3950</v>
      </c>
      <c r="T241" s="17" t="s">
        <v>3951</v>
      </c>
      <c r="U241" t="s">
        <v>1526</v>
      </c>
      <c r="V241" t="s">
        <v>535</v>
      </c>
      <c r="W241" t="s">
        <v>1582</v>
      </c>
      <c r="X241" s="192" t="s">
        <v>3952</v>
      </c>
      <c r="Y241" t="s">
        <v>3341</v>
      </c>
      <c r="Z241" t="s">
        <v>1266</v>
      </c>
      <c r="AA241">
        <v>37</v>
      </c>
      <c r="AB241">
        <v>37</v>
      </c>
      <c r="AC241">
        <v>6</v>
      </c>
      <c r="AD241">
        <v>6.2</v>
      </c>
      <c r="AF241">
        <v>4</v>
      </c>
      <c r="AG241">
        <v>4</v>
      </c>
      <c r="AH241">
        <v>3</v>
      </c>
      <c r="AJ241" s="46">
        <v>7800</v>
      </c>
      <c r="AL241">
        <v>3</v>
      </c>
      <c r="AO241" t="s">
        <v>3953</v>
      </c>
      <c r="AP241" t="s">
        <v>3954</v>
      </c>
      <c r="AQ241">
        <v>901539625</v>
      </c>
      <c r="AR241" t="s">
        <v>2180</v>
      </c>
      <c r="AU241" t="s">
        <v>1527</v>
      </c>
      <c r="AV241" t="s">
        <v>1528</v>
      </c>
      <c r="AX241" t="s">
        <v>3401</v>
      </c>
      <c r="AZ241" s="246" t="s">
        <v>988</v>
      </c>
      <c r="BA241" t="s">
        <v>493</v>
      </c>
      <c r="BB241" t="s">
        <v>1095</v>
      </c>
      <c r="BD241">
        <v>1</v>
      </c>
      <c r="BE241">
        <v>0</v>
      </c>
    </row>
    <row r="242" spans="1:57" hidden="1" x14ac:dyDescent="0.25">
      <c r="A242" t="s">
        <v>3955</v>
      </c>
      <c r="B242">
        <v>249</v>
      </c>
      <c r="C242" t="s">
        <v>3959</v>
      </c>
      <c r="D242" t="s">
        <v>3956</v>
      </c>
      <c r="E242" t="s">
        <v>3459</v>
      </c>
      <c r="F242">
        <v>5</v>
      </c>
      <c r="G242" t="s">
        <v>1303</v>
      </c>
      <c r="H242" t="s">
        <v>1317</v>
      </c>
      <c r="I242" t="s">
        <v>38</v>
      </c>
      <c r="J242" t="s">
        <v>2839</v>
      </c>
      <c r="K242">
        <v>902485485</v>
      </c>
      <c r="L242">
        <v>0.03</v>
      </c>
      <c r="M242" t="s">
        <v>1276</v>
      </c>
      <c r="N242" t="s">
        <v>1266</v>
      </c>
      <c r="O242" s="243" t="s">
        <v>3957</v>
      </c>
      <c r="Q242" t="s">
        <v>1676</v>
      </c>
      <c r="S242" t="s">
        <v>3958</v>
      </c>
      <c r="T242" s="17" t="s">
        <v>3959</v>
      </c>
      <c r="U242" t="s">
        <v>1526</v>
      </c>
      <c r="V242" t="s">
        <v>536</v>
      </c>
      <c r="W242" t="s">
        <v>1955</v>
      </c>
      <c r="X242" s="192">
        <v>52</v>
      </c>
      <c r="Y242" t="s">
        <v>3960</v>
      </c>
      <c r="Z242" t="s">
        <v>1266</v>
      </c>
      <c r="AA242">
        <v>41</v>
      </c>
      <c r="AB242">
        <v>41</v>
      </c>
      <c r="AC242">
        <v>4.5999999999999996</v>
      </c>
      <c r="AD242">
        <v>9</v>
      </c>
      <c r="AF242">
        <v>5</v>
      </c>
      <c r="AG242">
        <v>6</v>
      </c>
      <c r="AH242">
        <v>4</v>
      </c>
      <c r="AJ242" s="46">
        <v>8500</v>
      </c>
      <c r="AL242">
        <v>3</v>
      </c>
      <c r="AO242" t="s">
        <v>3961</v>
      </c>
      <c r="AP242" t="s">
        <v>3962</v>
      </c>
      <c r="AQ242">
        <v>902485485</v>
      </c>
      <c r="AR242" t="s">
        <v>2839</v>
      </c>
      <c r="AU242" t="s">
        <v>1527</v>
      </c>
      <c r="AV242" t="s">
        <v>1528</v>
      </c>
      <c r="AX242" t="s">
        <v>3963</v>
      </c>
      <c r="AZ242" s="246" t="s">
        <v>990</v>
      </c>
      <c r="BA242" t="s">
        <v>494</v>
      </c>
      <c r="BB242" t="s">
        <v>1107</v>
      </c>
      <c r="BD242">
        <v>1.1000000000000001</v>
      </c>
      <c r="BE242">
        <v>1</v>
      </c>
    </row>
    <row r="243" spans="1:57" hidden="1" x14ac:dyDescent="0.25">
      <c r="A243" t="s">
        <v>3964</v>
      </c>
      <c r="B243">
        <v>250</v>
      </c>
      <c r="C243" t="s">
        <v>3968</v>
      </c>
      <c r="D243" t="s">
        <v>3965</v>
      </c>
      <c r="E243" t="s">
        <v>2200</v>
      </c>
      <c r="F243">
        <v>2</v>
      </c>
      <c r="G243" t="s">
        <v>1295</v>
      </c>
      <c r="H243" t="s">
        <v>3470</v>
      </c>
      <c r="I243" t="s">
        <v>40</v>
      </c>
      <c r="J243" t="s">
        <v>1354</v>
      </c>
      <c r="K243">
        <v>905264102</v>
      </c>
      <c r="L243" t="s">
        <v>1280</v>
      </c>
      <c r="M243" t="s">
        <v>1276</v>
      </c>
      <c r="N243" t="s">
        <v>1266</v>
      </c>
      <c r="O243" s="243" t="s">
        <v>3966</v>
      </c>
      <c r="Q243" t="s">
        <v>1676</v>
      </c>
      <c r="S243" t="s">
        <v>3967</v>
      </c>
      <c r="T243" s="17" t="s">
        <v>3968</v>
      </c>
      <c r="U243" t="s">
        <v>1526</v>
      </c>
      <c r="V243" t="s">
        <v>536</v>
      </c>
      <c r="W243" t="s">
        <v>1656</v>
      </c>
      <c r="X243" s="192" t="s">
        <v>3969</v>
      </c>
      <c r="Y243" t="s">
        <v>3970</v>
      </c>
      <c r="Z243" t="s">
        <v>1266</v>
      </c>
      <c r="AA243">
        <v>24</v>
      </c>
      <c r="AB243">
        <v>24</v>
      </c>
      <c r="AC243">
        <v>3.6</v>
      </c>
      <c r="AD243">
        <v>7</v>
      </c>
      <c r="AE243">
        <v>3</v>
      </c>
      <c r="AF243">
        <v>2</v>
      </c>
      <c r="AG243">
        <v>2</v>
      </c>
      <c r="AH243">
        <v>1</v>
      </c>
      <c r="AJ243" s="46">
        <v>3150</v>
      </c>
      <c r="AM243">
        <v>100</v>
      </c>
      <c r="AO243" t="s">
        <v>3971</v>
      </c>
      <c r="AP243" t="s">
        <v>3972</v>
      </c>
      <c r="AQ243">
        <v>905264102</v>
      </c>
      <c r="AR243" t="s">
        <v>1354</v>
      </c>
      <c r="AU243" t="s">
        <v>1527</v>
      </c>
      <c r="AV243" t="s">
        <v>1528</v>
      </c>
      <c r="AX243" t="s">
        <v>3973</v>
      </c>
      <c r="AZ243" s="246" t="s">
        <v>988</v>
      </c>
      <c r="BA243" t="s">
        <v>489</v>
      </c>
      <c r="BB243" t="s">
        <v>1107</v>
      </c>
      <c r="BD243">
        <v>1.1000000000000001</v>
      </c>
      <c r="BE243">
        <v>1</v>
      </c>
    </row>
    <row r="244" spans="1:57" hidden="1" x14ac:dyDescent="0.25">
      <c r="A244" t="s">
        <v>3974</v>
      </c>
      <c r="B244">
        <v>251</v>
      </c>
      <c r="C244" t="s">
        <v>3979</v>
      </c>
      <c r="D244" t="s">
        <v>3975</v>
      </c>
      <c r="E244" t="s">
        <v>1313</v>
      </c>
      <c r="F244">
        <v>5</v>
      </c>
      <c r="G244" t="s">
        <v>1282</v>
      </c>
      <c r="H244" t="s">
        <v>2035</v>
      </c>
      <c r="I244" t="s">
        <v>38</v>
      </c>
      <c r="J244" t="s">
        <v>3976</v>
      </c>
      <c r="K244">
        <v>934768649</v>
      </c>
      <c r="L244">
        <v>0.03</v>
      </c>
      <c r="M244" t="s">
        <v>1276</v>
      </c>
      <c r="N244" t="s">
        <v>1266</v>
      </c>
      <c r="O244" s="243" t="s">
        <v>3977</v>
      </c>
      <c r="Q244" t="s">
        <v>1805</v>
      </c>
      <c r="S244" t="s">
        <v>3978</v>
      </c>
      <c r="T244" s="17" t="s">
        <v>3979</v>
      </c>
      <c r="U244" s="17" t="s">
        <v>1526</v>
      </c>
      <c r="V244" t="s">
        <v>528</v>
      </c>
      <c r="W244" t="s">
        <v>9</v>
      </c>
      <c r="X244" s="192" t="s">
        <v>3980</v>
      </c>
      <c r="Y244" t="s">
        <v>2185</v>
      </c>
      <c r="Z244" t="s">
        <v>1266</v>
      </c>
      <c r="AA244">
        <v>33</v>
      </c>
      <c r="AB244">
        <v>33</v>
      </c>
      <c r="AC244">
        <v>3.2</v>
      </c>
      <c r="AD244">
        <v>10.5</v>
      </c>
      <c r="AF244">
        <v>5</v>
      </c>
      <c r="AG244">
        <v>5</v>
      </c>
      <c r="AH244">
        <v>4</v>
      </c>
      <c r="AJ244" s="46">
        <v>7000</v>
      </c>
      <c r="AL244">
        <v>3</v>
      </c>
      <c r="AO244" t="s">
        <v>3981</v>
      </c>
      <c r="AP244" t="s">
        <v>3982</v>
      </c>
      <c r="AQ244">
        <v>934768649</v>
      </c>
      <c r="AR244" t="s">
        <v>3976</v>
      </c>
      <c r="AU244" t="s">
        <v>1527</v>
      </c>
      <c r="AV244" t="s">
        <v>1528</v>
      </c>
      <c r="AX244" t="s">
        <v>1960</v>
      </c>
      <c r="AZ244" s="246" t="s">
        <v>988</v>
      </c>
      <c r="BA244" t="s">
        <v>493</v>
      </c>
      <c r="BB244" t="s">
        <v>1163</v>
      </c>
      <c r="BD244">
        <v>1.1000000000000001</v>
      </c>
      <c r="BE244">
        <v>1</v>
      </c>
    </row>
    <row r="245" spans="1:57" hidden="1" x14ac:dyDescent="0.25">
      <c r="A245" t="s">
        <v>3983</v>
      </c>
      <c r="B245">
        <v>252</v>
      </c>
      <c r="C245" t="s">
        <v>3988</v>
      </c>
      <c r="D245" t="s">
        <v>3984</v>
      </c>
      <c r="E245" t="s">
        <v>1304</v>
      </c>
      <c r="F245">
        <v>3</v>
      </c>
      <c r="G245" t="s">
        <v>1602</v>
      </c>
      <c r="H245" t="s">
        <v>3985</v>
      </c>
      <c r="I245" t="s">
        <v>1319</v>
      </c>
      <c r="J245" t="s">
        <v>1348</v>
      </c>
      <c r="K245">
        <v>931149123</v>
      </c>
      <c r="L245" t="s">
        <v>1280</v>
      </c>
      <c r="M245" t="s">
        <v>1276</v>
      </c>
      <c r="N245" t="s">
        <v>1266</v>
      </c>
      <c r="O245" s="243" t="s">
        <v>3986</v>
      </c>
      <c r="Q245" t="s">
        <v>1676</v>
      </c>
      <c r="S245" t="s">
        <v>3987</v>
      </c>
      <c r="T245" s="17" t="s">
        <v>3988</v>
      </c>
      <c r="U245" t="s">
        <v>1526</v>
      </c>
      <c r="V245" t="s">
        <v>536</v>
      </c>
      <c r="W245" t="s">
        <v>1656</v>
      </c>
      <c r="X245" s="192" t="s">
        <v>3989</v>
      </c>
      <c r="Y245" t="s">
        <v>2917</v>
      </c>
      <c r="Z245" t="s">
        <v>1266</v>
      </c>
      <c r="AA245">
        <v>8</v>
      </c>
      <c r="AB245">
        <v>8</v>
      </c>
      <c r="AC245">
        <v>2.4</v>
      </c>
      <c r="AD245">
        <v>3.6</v>
      </c>
      <c r="AF245">
        <v>3</v>
      </c>
      <c r="AG245"/>
      <c r="AH245"/>
      <c r="AJ245" s="46">
        <v>1380</v>
      </c>
      <c r="AM245">
        <v>100</v>
      </c>
      <c r="AO245" t="s">
        <v>3990</v>
      </c>
      <c r="AP245" t="s">
        <v>3991</v>
      </c>
      <c r="AQ245">
        <v>931149123</v>
      </c>
      <c r="AR245" t="s">
        <v>1348</v>
      </c>
      <c r="AS245">
        <v>10.774354014738901</v>
      </c>
      <c r="AT245">
        <v>106.652200631797</v>
      </c>
      <c r="AU245" t="s">
        <v>1527</v>
      </c>
      <c r="AV245" t="s">
        <v>2030</v>
      </c>
      <c r="AW245">
        <v>909978987</v>
      </c>
      <c r="AX245" t="s">
        <v>2228</v>
      </c>
      <c r="AZ245" s="246" t="s">
        <v>988</v>
      </c>
      <c r="BA245" t="s">
        <v>488</v>
      </c>
      <c r="BB245" t="s">
        <v>1107</v>
      </c>
      <c r="BD245">
        <v>1.1000000000000001</v>
      </c>
      <c r="BE245">
        <v>1</v>
      </c>
    </row>
    <row r="246" spans="1:57" hidden="1" x14ac:dyDescent="0.25">
      <c r="A246" t="s">
        <v>3992</v>
      </c>
      <c r="B246">
        <v>253</v>
      </c>
      <c r="C246" t="s">
        <v>3997</v>
      </c>
      <c r="D246" t="s">
        <v>3993</v>
      </c>
      <c r="E246" t="s">
        <v>3994</v>
      </c>
      <c r="F246">
        <v>2</v>
      </c>
      <c r="G246" t="s">
        <v>1282</v>
      </c>
      <c r="H246" t="s">
        <v>1288</v>
      </c>
      <c r="I246" t="s">
        <v>40</v>
      </c>
      <c r="J246" t="s">
        <v>2487</v>
      </c>
      <c r="K246">
        <v>903373630</v>
      </c>
      <c r="L246">
        <v>0.03</v>
      </c>
      <c r="M246" t="s">
        <v>1276</v>
      </c>
      <c r="N246" t="s">
        <v>1266</v>
      </c>
      <c r="O246" s="243" t="s">
        <v>3995</v>
      </c>
      <c r="Q246" t="s">
        <v>1676</v>
      </c>
      <c r="S246" t="s">
        <v>3996</v>
      </c>
      <c r="T246" s="17" t="s">
        <v>3997</v>
      </c>
      <c r="U246" t="s">
        <v>1526</v>
      </c>
      <c r="V246" t="s">
        <v>536</v>
      </c>
      <c r="W246" t="s">
        <v>1955</v>
      </c>
      <c r="X246" s="192" t="s">
        <v>3998</v>
      </c>
      <c r="Y246" t="s">
        <v>2386</v>
      </c>
      <c r="Z246" t="s">
        <v>1266</v>
      </c>
      <c r="AA246">
        <v>35</v>
      </c>
      <c r="AB246">
        <v>42</v>
      </c>
      <c r="AC246">
        <v>3.2</v>
      </c>
      <c r="AD246">
        <v>13</v>
      </c>
      <c r="AF246">
        <v>2</v>
      </c>
      <c r="AG246">
        <v>2</v>
      </c>
      <c r="AH246">
        <v>2</v>
      </c>
      <c r="AJ246" s="46">
        <v>5500</v>
      </c>
      <c r="AL246">
        <v>3</v>
      </c>
      <c r="AO246" t="s">
        <v>3999</v>
      </c>
      <c r="AP246" t="s">
        <v>4000</v>
      </c>
      <c r="AQ246">
        <v>903373630</v>
      </c>
      <c r="AR246" t="s">
        <v>2487</v>
      </c>
      <c r="AS246">
        <v>10.782535343880699</v>
      </c>
      <c r="AT246">
        <v>106.659637056291</v>
      </c>
      <c r="AU246" t="s">
        <v>1527</v>
      </c>
      <c r="AV246" t="s">
        <v>2030</v>
      </c>
      <c r="AW246">
        <v>909978987</v>
      </c>
      <c r="AX246" t="s">
        <v>1587</v>
      </c>
      <c r="AZ246" s="246" t="s">
        <v>988</v>
      </c>
      <c r="BA246" t="s">
        <v>491</v>
      </c>
      <c r="BB246" t="s">
        <v>1107</v>
      </c>
      <c r="BD246">
        <v>1.1000000000000001</v>
      </c>
      <c r="BE246">
        <v>1</v>
      </c>
    </row>
    <row r="247" spans="1:57" hidden="1" x14ac:dyDescent="0.25">
      <c r="A247" t="s">
        <v>4001</v>
      </c>
      <c r="B247">
        <v>254</v>
      </c>
      <c r="C247" t="s">
        <v>4006</v>
      </c>
      <c r="D247" t="s">
        <v>4002</v>
      </c>
      <c r="E247" t="s">
        <v>4003</v>
      </c>
      <c r="F247">
        <v>2</v>
      </c>
      <c r="G247" t="s">
        <v>1815</v>
      </c>
      <c r="H247" t="s">
        <v>3482</v>
      </c>
      <c r="I247" t="s">
        <v>40</v>
      </c>
      <c r="J247" t="s">
        <v>3641</v>
      </c>
      <c r="K247">
        <v>904581789</v>
      </c>
      <c r="L247" t="s">
        <v>1280</v>
      </c>
      <c r="M247" t="s">
        <v>1281</v>
      </c>
      <c r="N247" t="s">
        <v>1266</v>
      </c>
      <c r="O247" s="243" t="s">
        <v>4004</v>
      </c>
      <c r="Q247" t="s">
        <v>1653</v>
      </c>
      <c r="S247" t="s">
        <v>4005</v>
      </c>
      <c r="T247" s="17" t="s">
        <v>4006</v>
      </c>
      <c r="U247" t="s">
        <v>1526</v>
      </c>
      <c r="V247" t="s">
        <v>527</v>
      </c>
      <c r="W247" t="s">
        <v>1656</v>
      </c>
      <c r="X247" s="192" t="s">
        <v>4007</v>
      </c>
      <c r="Y247" t="s">
        <v>4008</v>
      </c>
      <c r="Z247" t="s">
        <v>1266</v>
      </c>
      <c r="AA247">
        <v>20.9</v>
      </c>
      <c r="AB247">
        <v>20.9</v>
      </c>
      <c r="AC247">
        <v>2.5</v>
      </c>
      <c r="AD247">
        <v>8.3000000000000007</v>
      </c>
      <c r="AE247">
        <v>2</v>
      </c>
      <c r="AF247">
        <v>2</v>
      </c>
      <c r="AG247">
        <v>1</v>
      </c>
      <c r="AH247">
        <v>1</v>
      </c>
      <c r="AJ247" s="46">
        <v>3350</v>
      </c>
      <c r="AM247">
        <v>100</v>
      </c>
      <c r="AO247" t="s">
        <v>4009</v>
      </c>
      <c r="AP247" t="s">
        <v>4010</v>
      </c>
      <c r="AQ247">
        <v>904581789</v>
      </c>
      <c r="AR247" t="s">
        <v>3641</v>
      </c>
      <c r="AS247">
        <v>10.766832900000001</v>
      </c>
      <c r="AT247">
        <v>106.67037329999999</v>
      </c>
      <c r="AU247" t="s">
        <v>1527</v>
      </c>
      <c r="AV247" t="s">
        <v>1528</v>
      </c>
      <c r="AX247" t="s">
        <v>4011</v>
      </c>
      <c r="AZ247" s="246" t="s">
        <v>988</v>
      </c>
      <c r="BA247" t="s">
        <v>489</v>
      </c>
      <c r="BB247" t="s">
        <v>1097</v>
      </c>
      <c r="BD247">
        <v>1.1000000000000001</v>
      </c>
      <c r="BE247">
        <v>1</v>
      </c>
    </row>
    <row r="248" spans="1:57" hidden="1" x14ac:dyDescent="0.25">
      <c r="A248" t="s">
        <v>4012</v>
      </c>
      <c r="B248">
        <v>255</v>
      </c>
      <c r="C248" t="s">
        <v>4018</v>
      </c>
      <c r="D248" t="s">
        <v>4013</v>
      </c>
      <c r="E248" t="s">
        <v>4014</v>
      </c>
      <c r="F248">
        <v>4</v>
      </c>
      <c r="G248" t="s">
        <v>2158</v>
      </c>
      <c r="H248" t="s">
        <v>2023</v>
      </c>
      <c r="I248" t="s">
        <v>40</v>
      </c>
      <c r="J248" t="s">
        <v>4015</v>
      </c>
      <c r="K248">
        <v>961810870</v>
      </c>
      <c r="L248">
        <v>0.03</v>
      </c>
      <c r="M248" t="s">
        <v>1281</v>
      </c>
      <c r="N248" t="s">
        <v>1266</v>
      </c>
      <c r="O248" s="243" t="s">
        <v>4016</v>
      </c>
      <c r="Q248" t="s">
        <v>1653</v>
      </c>
      <c r="S248" t="s">
        <v>4017</v>
      </c>
      <c r="T248" s="17" t="s">
        <v>4018</v>
      </c>
      <c r="U248" t="s">
        <v>1526</v>
      </c>
      <c r="V248" t="s">
        <v>527</v>
      </c>
      <c r="W248" t="s">
        <v>5</v>
      </c>
      <c r="X248" s="192" t="s">
        <v>4019</v>
      </c>
      <c r="Y248" t="s">
        <v>1066</v>
      </c>
      <c r="Z248" t="s">
        <v>1266</v>
      </c>
      <c r="AA248">
        <v>33</v>
      </c>
      <c r="AB248">
        <v>37</v>
      </c>
      <c r="AC248">
        <v>3.4</v>
      </c>
      <c r="AD248">
        <v>11</v>
      </c>
      <c r="AE248">
        <v>2</v>
      </c>
      <c r="AF248">
        <v>4</v>
      </c>
      <c r="AG248">
        <v>3</v>
      </c>
      <c r="AH248">
        <v>4</v>
      </c>
      <c r="AJ248" s="46">
        <v>5100</v>
      </c>
      <c r="AL248">
        <v>3</v>
      </c>
      <c r="AO248" t="s">
        <v>4020</v>
      </c>
      <c r="AP248" t="s">
        <v>4021</v>
      </c>
      <c r="AQ248">
        <v>961810870</v>
      </c>
      <c r="AR248" t="s">
        <v>4015</v>
      </c>
      <c r="AS248">
        <v>10.780962003291201</v>
      </c>
      <c r="AT248">
        <v>106.67334817349899</v>
      </c>
      <c r="AU248" t="s">
        <v>1527</v>
      </c>
      <c r="AV248" t="s">
        <v>2030</v>
      </c>
      <c r="AW248">
        <v>909978987</v>
      </c>
      <c r="AX248" t="s">
        <v>4022</v>
      </c>
      <c r="AZ248" s="246" t="s">
        <v>988</v>
      </c>
      <c r="BA248" t="s">
        <v>491</v>
      </c>
      <c r="BB248" t="s">
        <v>1097</v>
      </c>
      <c r="BD248">
        <v>1</v>
      </c>
      <c r="BE248">
        <v>1</v>
      </c>
    </row>
    <row r="249" spans="1:57" hidden="1" x14ac:dyDescent="0.25">
      <c r="A249" t="s">
        <v>4023</v>
      </c>
      <c r="B249">
        <v>256</v>
      </c>
      <c r="C249" t="s">
        <v>4029</v>
      </c>
      <c r="D249" t="s">
        <v>4024</v>
      </c>
      <c r="E249" t="s">
        <v>4025</v>
      </c>
      <c r="F249">
        <v>3</v>
      </c>
      <c r="G249" t="s">
        <v>1279</v>
      </c>
      <c r="H249" t="s">
        <v>1652</v>
      </c>
      <c r="I249" t="s">
        <v>40</v>
      </c>
      <c r="J249" t="s">
        <v>4026</v>
      </c>
      <c r="K249">
        <v>789392626</v>
      </c>
      <c r="L249">
        <v>0.03</v>
      </c>
      <c r="M249" t="s">
        <v>1276</v>
      </c>
      <c r="N249" t="s">
        <v>1266</v>
      </c>
      <c r="O249" s="243" t="s">
        <v>4027</v>
      </c>
      <c r="Q249" t="s">
        <v>1525</v>
      </c>
      <c r="S249" t="s">
        <v>4028</v>
      </c>
      <c r="T249" s="17" t="s">
        <v>4029</v>
      </c>
      <c r="U249" s="17" t="s">
        <v>1526</v>
      </c>
      <c r="V249" t="s">
        <v>535</v>
      </c>
      <c r="W249" t="s">
        <v>1875</v>
      </c>
      <c r="X249" s="192">
        <v>123.4</v>
      </c>
      <c r="Y249" t="s">
        <v>4030</v>
      </c>
      <c r="Z249" t="s">
        <v>1266</v>
      </c>
      <c r="AA249">
        <v>26</v>
      </c>
      <c r="AB249">
        <v>33</v>
      </c>
      <c r="AC249">
        <v>3</v>
      </c>
      <c r="AD249">
        <v>11</v>
      </c>
      <c r="AE249">
        <v>2</v>
      </c>
      <c r="AF249">
        <v>3</v>
      </c>
      <c r="AG249">
        <v>2</v>
      </c>
      <c r="AH249">
        <v>3</v>
      </c>
      <c r="AJ249" s="46">
        <v>5099</v>
      </c>
      <c r="AL249">
        <v>3</v>
      </c>
      <c r="AO249" t="s">
        <v>4031</v>
      </c>
      <c r="AP249" t="s">
        <v>4032</v>
      </c>
      <c r="AQ249">
        <v>789392626</v>
      </c>
      <c r="AR249" t="s">
        <v>4026</v>
      </c>
      <c r="AS249">
        <v>10.793413795616299</v>
      </c>
      <c r="AT249">
        <v>106.682191416621</v>
      </c>
      <c r="AU249" t="s">
        <v>1527</v>
      </c>
      <c r="AV249" t="s">
        <v>1528</v>
      </c>
      <c r="AX249" t="s">
        <v>4033</v>
      </c>
      <c r="AZ249" s="246" t="s">
        <v>988</v>
      </c>
      <c r="BA249" t="s">
        <v>491</v>
      </c>
      <c r="BB249" t="s">
        <v>1095</v>
      </c>
      <c r="BD249">
        <v>1</v>
      </c>
      <c r="BE249">
        <v>1</v>
      </c>
    </row>
    <row r="250" spans="1:57" hidden="1" x14ac:dyDescent="0.25">
      <c r="A250" t="s">
        <v>4034</v>
      </c>
      <c r="B250">
        <v>257</v>
      </c>
      <c r="C250" t="s">
        <v>4039</v>
      </c>
      <c r="D250" t="s">
        <v>4035</v>
      </c>
      <c r="E250" t="s">
        <v>4036</v>
      </c>
      <c r="F250">
        <v>3</v>
      </c>
      <c r="G250" t="s">
        <v>1267</v>
      </c>
      <c r="H250" t="s">
        <v>1327</v>
      </c>
      <c r="I250" t="s">
        <v>44</v>
      </c>
      <c r="J250" t="s">
        <v>4015</v>
      </c>
      <c r="K250">
        <v>961810870</v>
      </c>
      <c r="L250">
        <v>0.03</v>
      </c>
      <c r="M250" t="s">
        <v>1281</v>
      </c>
      <c r="N250" t="s">
        <v>1266</v>
      </c>
      <c r="O250" s="243" t="s">
        <v>4037</v>
      </c>
      <c r="Q250" t="s">
        <v>1641</v>
      </c>
      <c r="S250" t="s">
        <v>4038</v>
      </c>
      <c r="T250" s="17" t="s">
        <v>4039</v>
      </c>
      <c r="U250" t="s">
        <v>1526</v>
      </c>
      <c r="V250" t="s">
        <v>534</v>
      </c>
      <c r="W250" t="s">
        <v>1875</v>
      </c>
      <c r="X250" s="192">
        <v>220.5</v>
      </c>
      <c r="Y250" t="s">
        <v>3679</v>
      </c>
      <c r="Z250" t="s">
        <v>1266</v>
      </c>
      <c r="AA250">
        <v>70</v>
      </c>
      <c r="AB250">
        <v>72</v>
      </c>
      <c r="AC250">
        <v>4</v>
      </c>
      <c r="AD250">
        <v>18</v>
      </c>
      <c r="AE250">
        <v>8</v>
      </c>
      <c r="AF250">
        <v>3</v>
      </c>
      <c r="AG250">
        <v>3</v>
      </c>
      <c r="AH250">
        <v>3</v>
      </c>
      <c r="AJ250" s="46">
        <v>18000</v>
      </c>
      <c r="AL250">
        <v>3</v>
      </c>
      <c r="AO250" t="s">
        <v>4040</v>
      </c>
      <c r="AP250" t="s">
        <v>4041</v>
      </c>
      <c r="AQ250">
        <v>961810870</v>
      </c>
      <c r="AR250" t="s">
        <v>4015</v>
      </c>
      <c r="AS250">
        <v>10.7945681465183</v>
      </c>
      <c r="AT250">
        <v>106.70358069241</v>
      </c>
      <c r="AU250" t="s">
        <v>1527</v>
      </c>
      <c r="AV250" t="s">
        <v>2030</v>
      </c>
      <c r="AW250">
        <v>909978987</v>
      </c>
      <c r="AX250" t="s">
        <v>4042</v>
      </c>
      <c r="AZ250" s="246" t="s">
        <v>988</v>
      </c>
      <c r="BA250" t="s">
        <v>1981</v>
      </c>
      <c r="BB250" t="s">
        <v>1090</v>
      </c>
      <c r="BD250">
        <v>1.1000000000000001</v>
      </c>
    </row>
    <row r="251" spans="1:57" hidden="1" x14ac:dyDescent="0.25">
      <c r="A251" t="s">
        <v>4043</v>
      </c>
      <c r="B251">
        <v>258</v>
      </c>
      <c r="C251" t="s">
        <v>4048</v>
      </c>
      <c r="D251" t="s">
        <v>4044</v>
      </c>
      <c r="E251" t="s">
        <v>4045</v>
      </c>
      <c r="F251">
        <v>1</v>
      </c>
      <c r="G251" t="s">
        <v>1325</v>
      </c>
      <c r="H251" t="s">
        <v>1850</v>
      </c>
      <c r="I251" t="s">
        <v>40</v>
      </c>
      <c r="J251" t="s">
        <v>1312</v>
      </c>
      <c r="K251">
        <v>907673831</v>
      </c>
      <c r="L251">
        <v>0.03</v>
      </c>
      <c r="M251" t="s">
        <v>1276</v>
      </c>
      <c r="N251" t="s">
        <v>1266</v>
      </c>
      <c r="O251" s="243" t="s">
        <v>4046</v>
      </c>
      <c r="Q251" t="s">
        <v>1805</v>
      </c>
      <c r="S251" t="s">
        <v>4047</v>
      </c>
      <c r="T251" s="17" t="s">
        <v>4048</v>
      </c>
      <c r="U251" t="s">
        <v>1526</v>
      </c>
      <c r="V251" t="s">
        <v>528</v>
      </c>
      <c r="W251" t="s">
        <v>1656</v>
      </c>
      <c r="X251" s="192">
        <v>79.8</v>
      </c>
      <c r="Y251" t="s">
        <v>4049</v>
      </c>
      <c r="Z251" t="s">
        <v>1266</v>
      </c>
      <c r="AA251">
        <v>34</v>
      </c>
      <c r="AB251">
        <v>54</v>
      </c>
      <c r="AC251">
        <v>5.5</v>
      </c>
      <c r="AD251">
        <v>9.5</v>
      </c>
      <c r="AE251">
        <v>3</v>
      </c>
      <c r="AF251">
        <v>1</v>
      </c>
      <c r="AG251">
        <v>3</v>
      </c>
      <c r="AH251">
        <v>3</v>
      </c>
      <c r="AJ251" s="46">
        <v>4800</v>
      </c>
      <c r="AL251">
        <v>3</v>
      </c>
      <c r="AO251" t="s">
        <v>4050</v>
      </c>
      <c r="AP251" t="s">
        <v>4051</v>
      </c>
      <c r="AQ251">
        <v>907673831</v>
      </c>
      <c r="AR251" t="s">
        <v>1312</v>
      </c>
      <c r="AS251">
        <v>10.7845203695568</v>
      </c>
      <c r="AT251">
        <v>106.675425209105</v>
      </c>
      <c r="AU251" t="s">
        <v>1527</v>
      </c>
      <c r="AV251" t="s">
        <v>1528</v>
      </c>
      <c r="AX251" t="s">
        <v>4052</v>
      </c>
      <c r="AZ251" s="246" t="s">
        <v>988</v>
      </c>
      <c r="BA251" t="s">
        <v>490</v>
      </c>
      <c r="BB251" t="s">
        <v>1163</v>
      </c>
      <c r="BD251">
        <v>2</v>
      </c>
      <c r="BE251">
        <v>0</v>
      </c>
    </row>
    <row r="252" spans="1:57" hidden="1" x14ac:dyDescent="0.25">
      <c r="A252" t="s">
        <v>4053</v>
      </c>
      <c r="B252">
        <v>259</v>
      </c>
      <c r="C252" t="s">
        <v>4058</v>
      </c>
      <c r="D252" t="s">
        <v>4054</v>
      </c>
      <c r="E252" t="s">
        <v>2722</v>
      </c>
      <c r="F252">
        <v>4</v>
      </c>
      <c r="G252" t="s">
        <v>2034</v>
      </c>
      <c r="H252" t="s">
        <v>1317</v>
      </c>
      <c r="I252" t="s">
        <v>38</v>
      </c>
      <c r="J252" t="s">
        <v>4055</v>
      </c>
      <c r="K252">
        <v>936573047</v>
      </c>
      <c r="L252">
        <v>0.03</v>
      </c>
      <c r="M252" t="s">
        <v>1276</v>
      </c>
      <c r="N252" t="s">
        <v>1266</v>
      </c>
      <c r="O252" s="243" t="s">
        <v>4056</v>
      </c>
      <c r="Q252" t="s">
        <v>1525</v>
      </c>
      <c r="S252" t="s">
        <v>4057</v>
      </c>
      <c r="T252" s="17" t="s">
        <v>4058</v>
      </c>
      <c r="U252" s="17" t="s">
        <v>1526</v>
      </c>
      <c r="V252" t="s">
        <v>535</v>
      </c>
      <c r="W252" t="s">
        <v>10</v>
      </c>
      <c r="X252" s="192">
        <v>304.38</v>
      </c>
      <c r="Y252" t="s">
        <v>1957</v>
      </c>
      <c r="Z252" t="s">
        <v>1266</v>
      </c>
      <c r="AA252">
        <v>54</v>
      </c>
      <c r="AB252">
        <v>54</v>
      </c>
      <c r="AC252">
        <v>5.2</v>
      </c>
      <c r="AD252">
        <v>11</v>
      </c>
      <c r="AF252">
        <v>4</v>
      </c>
      <c r="AG252">
        <v>4</v>
      </c>
      <c r="AH252">
        <v>4</v>
      </c>
      <c r="AJ252" s="46">
        <v>8500</v>
      </c>
      <c r="AL252">
        <v>3</v>
      </c>
      <c r="AO252" t="s">
        <v>4059</v>
      </c>
      <c r="AP252" t="s">
        <v>4060</v>
      </c>
      <c r="AQ252">
        <v>936573047</v>
      </c>
      <c r="AR252" t="s">
        <v>4055</v>
      </c>
      <c r="AU252" t="s">
        <v>1527</v>
      </c>
      <c r="AV252" t="s">
        <v>1528</v>
      </c>
      <c r="AX252" t="s">
        <v>4061</v>
      </c>
      <c r="AZ252" s="246" t="s">
        <v>988</v>
      </c>
      <c r="BA252" t="s">
        <v>494</v>
      </c>
      <c r="BB252" t="s">
        <v>1095</v>
      </c>
      <c r="BD252">
        <v>1</v>
      </c>
      <c r="BE252">
        <v>1</v>
      </c>
    </row>
    <row r="253" spans="1:57" hidden="1" x14ac:dyDescent="0.25">
      <c r="A253" t="s">
        <v>4062</v>
      </c>
      <c r="B253">
        <v>260</v>
      </c>
      <c r="C253" t="s">
        <v>4066</v>
      </c>
      <c r="D253" t="s">
        <v>4063</v>
      </c>
      <c r="E253" t="s">
        <v>1313</v>
      </c>
      <c r="F253">
        <v>2</v>
      </c>
      <c r="G253" t="s">
        <v>1282</v>
      </c>
      <c r="H253" t="s">
        <v>1275</v>
      </c>
      <c r="I253" t="s">
        <v>40</v>
      </c>
      <c r="J253" t="s">
        <v>1348</v>
      </c>
      <c r="K253">
        <v>931149123</v>
      </c>
      <c r="L253">
        <v>0.03</v>
      </c>
      <c r="M253" t="s">
        <v>1276</v>
      </c>
      <c r="N253" t="s">
        <v>1266</v>
      </c>
      <c r="O253" s="243" t="s">
        <v>4064</v>
      </c>
      <c r="Q253" t="s">
        <v>1653</v>
      </c>
      <c r="S253" t="s">
        <v>4065</v>
      </c>
      <c r="T253" s="17" t="s">
        <v>4066</v>
      </c>
      <c r="U253" t="s">
        <v>1526</v>
      </c>
      <c r="V253" t="s">
        <v>527</v>
      </c>
      <c r="W253" t="s">
        <v>8</v>
      </c>
      <c r="X253" s="192">
        <v>413.3</v>
      </c>
      <c r="Y253" t="s">
        <v>2642</v>
      </c>
      <c r="Z253" t="s">
        <v>1266</v>
      </c>
      <c r="AA253">
        <v>33</v>
      </c>
      <c r="AB253">
        <v>33</v>
      </c>
      <c r="AC253">
        <v>3.2</v>
      </c>
      <c r="AD253">
        <v>10.4</v>
      </c>
      <c r="AF253">
        <v>2</v>
      </c>
      <c r="AG253"/>
      <c r="AH253"/>
      <c r="AJ253" s="46">
        <v>3900</v>
      </c>
      <c r="AL253">
        <v>3</v>
      </c>
      <c r="AO253" t="s">
        <v>4067</v>
      </c>
      <c r="AP253" t="s">
        <v>2196</v>
      </c>
      <c r="AQ253">
        <v>931149123</v>
      </c>
      <c r="AR253" t="s">
        <v>1348</v>
      </c>
      <c r="AS253">
        <v>10.7647080607011</v>
      </c>
      <c r="AT253">
        <v>106.675271317362</v>
      </c>
      <c r="AU253" t="s">
        <v>1527</v>
      </c>
      <c r="AV253" t="s">
        <v>2030</v>
      </c>
      <c r="AW253">
        <v>909978987</v>
      </c>
      <c r="AX253" t="s">
        <v>2228</v>
      </c>
      <c r="AZ253" s="246" t="s">
        <v>988</v>
      </c>
      <c r="BA253" t="s">
        <v>489</v>
      </c>
      <c r="BB253" t="s">
        <v>1097</v>
      </c>
      <c r="BD253">
        <v>1.1000000000000001</v>
      </c>
      <c r="BE253">
        <v>1</v>
      </c>
    </row>
    <row r="254" spans="1:57" hidden="1" x14ac:dyDescent="0.25">
      <c r="A254" t="s">
        <v>4068</v>
      </c>
      <c r="B254">
        <v>261</v>
      </c>
      <c r="C254" t="s">
        <v>4072</v>
      </c>
      <c r="D254" t="s">
        <v>4069</v>
      </c>
      <c r="E254" t="s">
        <v>71</v>
      </c>
      <c r="F254">
        <v>2</v>
      </c>
      <c r="G254" t="s">
        <v>1299</v>
      </c>
      <c r="H254" t="s">
        <v>3068</v>
      </c>
      <c r="I254" t="s">
        <v>40</v>
      </c>
      <c r="J254" t="s">
        <v>3726</v>
      </c>
      <c r="K254">
        <v>931410001</v>
      </c>
      <c r="L254" t="s">
        <v>1280</v>
      </c>
      <c r="M254" t="s">
        <v>1276</v>
      </c>
      <c r="N254" t="s">
        <v>1266</v>
      </c>
      <c r="O254" s="243" t="s">
        <v>4070</v>
      </c>
      <c r="Q254" t="s">
        <v>1676</v>
      </c>
      <c r="S254" t="s">
        <v>4071</v>
      </c>
      <c r="T254" s="17" t="s">
        <v>4072</v>
      </c>
      <c r="U254" t="s">
        <v>1526</v>
      </c>
      <c r="V254" t="s">
        <v>536</v>
      </c>
      <c r="W254" t="s">
        <v>11</v>
      </c>
      <c r="X254" s="192" t="s">
        <v>4073</v>
      </c>
      <c r="Y254" t="s">
        <v>4074</v>
      </c>
      <c r="Z254" t="s">
        <v>1266</v>
      </c>
      <c r="AA254">
        <v>25</v>
      </c>
      <c r="AB254">
        <v>25</v>
      </c>
      <c r="AC254">
        <v>4.0999999999999996</v>
      </c>
      <c r="AD254">
        <v>6</v>
      </c>
      <c r="AF254">
        <v>2</v>
      </c>
      <c r="AG254"/>
      <c r="AH254"/>
      <c r="AJ254" s="46">
        <v>2700</v>
      </c>
      <c r="AM254">
        <v>100</v>
      </c>
      <c r="AO254" t="s">
        <v>4075</v>
      </c>
      <c r="AP254" t="s">
        <v>4076</v>
      </c>
      <c r="AQ254">
        <v>931410001</v>
      </c>
      <c r="AR254" t="s">
        <v>3726</v>
      </c>
      <c r="AU254" t="s">
        <v>1527</v>
      </c>
      <c r="AV254" t="s">
        <v>1528</v>
      </c>
      <c r="AX254" t="s">
        <v>4077</v>
      </c>
      <c r="AZ254" s="246" t="s">
        <v>988</v>
      </c>
      <c r="BA254" t="s">
        <v>488</v>
      </c>
      <c r="BB254" t="s">
        <v>1107</v>
      </c>
      <c r="BD254">
        <v>2</v>
      </c>
    </row>
    <row r="255" spans="1:57" hidden="1" x14ac:dyDescent="0.25">
      <c r="A255" t="s">
        <v>4078</v>
      </c>
      <c r="B255">
        <v>262</v>
      </c>
      <c r="C255" t="s">
        <v>4083</v>
      </c>
      <c r="D255" t="s">
        <v>4079</v>
      </c>
      <c r="E255" t="s">
        <v>4080</v>
      </c>
      <c r="F255">
        <v>4</v>
      </c>
      <c r="G255" t="s">
        <v>1325</v>
      </c>
      <c r="H255" t="s">
        <v>3223</v>
      </c>
      <c r="I255" t="s">
        <v>38</v>
      </c>
      <c r="J255" t="s">
        <v>1556</v>
      </c>
      <c r="K255">
        <v>931211115</v>
      </c>
      <c r="L255">
        <v>0.03</v>
      </c>
      <c r="M255" t="s">
        <v>1276</v>
      </c>
      <c r="N255" t="s">
        <v>1266</v>
      </c>
      <c r="O255" s="243" t="s">
        <v>4081</v>
      </c>
      <c r="Q255" t="s">
        <v>1641</v>
      </c>
      <c r="S255" t="s">
        <v>4082</v>
      </c>
      <c r="T255" s="17" t="s">
        <v>4083</v>
      </c>
      <c r="U255" t="s">
        <v>1526</v>
      </c>
      <c r="V255" t="s">
        <v>534</v>
      </c>
      <c r="W255" t="s">
        <v>1644</v>
      </c>
      <c r="X255" s="192" t="s">
        <v>4084</v>
      </c>
      <c r="Y255" t="s">
        <v>2114</v>
      </c>
      <c r="Z255" t="s">
        <v>1266</v>
      </c>
      <c r="AA255">
        <v>62.7</v>
      </c>
      <c r="AB255">
        <v>75</v>
      </c>
      <c r="AC255">
        <v>5.5</v>
      </c>
      <c r="AD255">
        <v>12</v>
      </c>
      <c r="AF255">
        <v>4</v>
      </c>
      <c r="AG255"/>
      <c r="AH255"/>
      <c r="AJ255" s="46">
        <v>8000</v>
      </c>
      <c r="AL255">
        <v>3</v>
      </c>
      <c r="AO255" t="s">
        <v>4085</v>
      </c>
      <c r="AP255" t="s">
        <v>4086</v>
      </c>
      <c r="AQ255">
        <v>931211115</v>
      </c>
      <c r="AR255" t="s">
        <v>1556</v>
      </c>
      <c r="AU255" t="s">
        <v>1527</v>
      </c>
      <c r="AV255" t="s">
        <v>1528</v>
      </c>
      <c r="AX255" t="s">
        <v>2255</v>
      </c>
      <c r="AZ255" s="246" t="s">
        <v>988</v>
      </c>
      <c r="BA255" t="s">
        <v>494</v>
      </c>
      <c r="BB255" t="s">
        <v>1090</v>
      </c>
      <c r="BD255">
        <v>1.1000000000000001</v>
      </c>
      <c r="BE255">
        <v>1</v>
      </c>
    </row>
    <row r="256" spans="1:57" hidden="1" x14ac:dyDescent="0.25">
      <c r="A256" t="s">
        <v>4087</v>
      </c>
      <c r="B256">
        <v>263</v>
      </c>
      <c r="C256" t="s">
        <v>4093</v>
      </c>
      <c r="D256" t="s">
        <v>4088</v>
      </c>
      <c r="E256" t="s">
        <v>2902</v>
      </c>
      <c r="F256">
        <v>2</v>
      </c>
      <c r="G256" t="s">
        <v>4089</v>
      </c>
      <c r="H256" t="s">
        <v>1882</v>
      </c>
      <c r="I256" t="s">
        <v>40</v>
      </c>
      <c r="J256" t="s">
        <v>4090</v>
      </c>
      <c r="K256">
        <v>906613822</v>
      </c>
      <c r="L256">
        <v>0.03</v>
      </c>
      <c r="M256" t="s">
        <v>1281</v>
      </c>
      <c r="N256" t="s">
        <v>1266</v>
      </c>
      <c r="O256" s="243" t="s">
        <v>4091</v>
      </c>
      <c r="Q256" t="s">
        <v>1676</v>
      </c>
      <c r="S256" t="s">
        <v>4092</v>
      </c>
      <c r="T256" s="17" t="s">
        <v>4093</v>
      </c>
      <c r="U256" t="s">
        <v>1526</v>
      </c>
      <c r="V256" t="s">
        <v>536</v>
      </c>
      <c r="W256" t="s">
        <v>7</v>
      </c>
      <c r="X256" s="192">
        <v>195.9</v>
      </c>
      <c r="Y256" t="s">
        <v>1691</v>
      </c>
      <c r="Z256" t="s">
        <v>1266</v>
      </c>
      <c r="AA256">
        <v>95</v>
      </c>
      <c r="AB256">
        <v>95</v>
      </c>
      <c r="AC256">
        <v>5.0999999999999996</v>
      </c>
      <c r="AD256">
        <v>19</v>
      </c>
      <c r="AF256">
        <v>2</v>
      </c>
      <c r="AG256">
        <v>4</v>
      </c>
      <c r="AH256">
        <v>2</v>
      </c>
      <c r="AJ256" s="46">
        <v>5950</v>
      </c>
      <c r="AL256">
        <v>3</v>
      </c>
      <c r="AO256" t="s">
        <v>4094</v>
      </c>
      <c r="AP256" t="s">
        <v>4095</v>
      </c>
      <c r="AQ256">
        <v>906613822</v>
      </c>
      <c r="AR256" t="s">
        <v>4090</v>
      </c>
      <c r="AS256">
        <v>10.825161100000001</v>
      </c>
      <c r="AT256">
        <v>106.640051</v>
      </c>
      <c r="AU256" t="s">
        <v>1527</v>
      </c>
      <c r="AV256" t="s">
        <v>1528</v>
      </c>
      <c r="AX256" t="s">
        <v>4096</v>
      </c>
      <c r="AZ256" s="246" t="s">
        <v>988</v>
      </c>
      <c r="BA256" t="s">
        <v>491</v>
      </c>
      <c r="BB256" t="s">
        <v>1107</v>
      </c>
      <c r="BD256">
        <v>2</v>
      </c>
    </row>
    <row r="257" spans="1:57" hidden="1" x14ac:dyDescent="0.25">
      <c r="A257" t="s">
        <v>4097</v>
      </c>
      <c r="B257">
        <v>264</v>
      </c>
      <c r="C257" t="s">
        <v>4104</v>
      </c>
      <c r="D257" t="s">
        <v>4098</v>
      </c>
      <c r="E257" t="s">
        <v>4099</v>
      </c>
      <c r="F257">
        <v>3</v>
      </c>
      <c r="G257" t="s">
        <v>1267</v>
      </c>
      <c r="H257" t="s">
        <v>4100</v>
      </c>
      <c r="I257" t="s">
        <v>38</v>
      </c>
      <c r="J257" t="s">
        <v>4101</v>
      </c>
      <c r="K257">
        <v>968576786</v>
      </c>
      <c r="L257">
        <v>0.03</v>
      </c>
      <c r="M257" t="s">
        <v>1276</v>
      </c>
      <c r="N257" t="s">
        <v>1266</v>
      </c>
      <c r="O257" s="243" t="s">
        <v>4102</v>
      </c>
      <c r="Q257" t="s">
        <v>1641</v>
      </c>
      <c r="S257" s="17" t="s">
        <v>4103</v>
      </c>
      <c r="T257" s="17" t="s">
        <v>4104</v>
      </c>
      <c r="U257" t="s">
        <v>1526</v>
      </c>
      <c r="V257" t="s">
        <v>534</v>
      </c>
      <c r="W257" t="s">
        <v>1644</v>
      </c>
      <c r="X257" s="192">
        <v>22.15</v>
      </c>
      <c r="Y257" t="s">
        <v>4105</v>
      </c>
      <c r="Z257" t="s">
        <v>1568</v>
      </c>
      <c r="AA257">
        <v>51</v>
      </c>
      <c r="AB257">
        <v>64</v>
      </c>
      <c r="AC257">
        <v>4</v>
      </c>
      <c r="AD257">
        <v>15</v>
      </c>
      <c r="AE257">
        <v>4</v>
      </c>
      <c r="AF257">
        <v>3</v>
      </c>
      <c r="AG257">
        <v>3</v>
      </c>
      <c r="AH257">
        <v>3</v>
      </c>
      <c r="AJ257" s="46">
        <v>7900</v>
      </c>
      <c r="AL257">
        <v>3</v>
      </c>
      <c r="AO257" t="s">
        <v>4106</v>
      </c>
      <c r="AP257" t="s">
        <v>4107</v>
      </c>
      <c r="AQ257">
        <v>968576786</v>
      </c>
      <c r="AR257" t="s">
        <v>4108</v>
      </c>
      <c r="AS257">
        <v>10.8081726857442</v>
      </c>
      <c r="AT257">
        <v>106.698930747807</v>
      </c>
      <c r="AU257" t="s">
        <v>1527</v>
      </c>
      <c r="AV257" t="s">
        <v>2030</v>
      </c>
      <c r="AW257">
        <v>909978987</v>
      </c>
      <c r="AX257" t="s">
        <v>4109</v>
      </c>
      <c r="AZ257" s="246" t="s">
        <v>988</v>
      </c>
      <c r="BA257" t="s">
        <v>493</v>
      </c>
      <c r="BB257" t="s">
        <v>1090</v>
      </c>
      <c r="BD257">
        <v>1.1000000000000001</v>
      </c>
      <c r="BE257">
        <v>1</v>
      </c>
    </row>
    <row r="258" spans="1:57" hidden="1" x14ac:dyDescent="0.25">
      <c r="A258" t="s">
        <v>4110</v>
      </c>
      <c r="B258">
        <v>265</v>
      </c>
      <c r="C258" t="s">
        <v>4115</v>
      </c>
      <c r="D258" t="s">
        <v>4111</v>
      </c>
      <c r="E258" t="s">
        <v>4112</v>
      </c>
      <c r="F258">
        <v>2</v>
      </c>
      <c r="G258" t="s">
        <v>1284</v>
      </c>
      <c r="H258" t="s">
        <v>1289</v>
      </c>
      <c r="I258" t="s">
        <v>40</v>
      </c>
      <c r="J258" t="s">
        <v>1315</v>
      </c>
      <c r="K258">
        <v>392204156</v>
      </c>
      <c r="L258">
        <v>0.03</v>
      </c>
      <c r="M258" t="s">
        <v>1276</v>
      </c>
      <c r="N258" t="s">
        <v>1266</v>
      </c>
      <c r="O258" s="243" t="s">
        <v>4113</v>
      </c>
      <c r="Q258" t="s">
        <v>1653</v>
      </c>
      <c r="S258" t="s">
        <v>4114</v>
      </c>
      <c r="T258" s="17" t="s">
        <v>4115</v>
      </c>
      <c r="U258" t="s">
        <v>1526</v>
      </c>
      <c r="V258" t="s">
        <v>527</v>
      </c>
      <c r="W258" t="s">
        <v>1656</v>
      </c>
      <c r="X258" s="192">
        <v>70.7</v>
      </c>
      <c r="Y258" t="s">
        <v>2295</v>
      </c>
      <c r="Z258" t="s">
        <v>1266</v>
      </c>
      <c r="AA258">
        <v>45</v>
      </c>
      <c r="AB258">
        <v>55</v>
      </c>
      <c r="AC258">
        <v>3.3</v>
      </c>
      <c r="AD258">
        <v>12</v>
      </c>
      <c r="AF258">
        <v>2</v>
      </c>
      <c r="AG258"/>
      <c r="AH258"/>
      <c r="AJ258" s="46">
        <v>5700</v>
      </c>
      <c r="AL258">
        <v>3</v>
      </c>
      <c r="AO258" t="s">
        <v>4116</v>
      </c>
      <c r="AP258" t="s">
        <v>4117</v>
      </c>
      <c r="AQ258">
        <v>392204156</v>
      </c>
      <c r="AR258" t="s">
        <v>1315</v>
      </c>
      <c r="AU258" t="s">
        <v>1527</v>
      </c>
      <c r="AV258" t="s">
        <v>1528</v>
      </c>
      <c r="AX258" t="s">
        <v>4118</v>
      </c>
      <c r="AZ258" s="246" t="s">
        <v>988</v>
      </c>
      <c r="BA258" t="s">
        <v>491</v>
      </c>
      <c r="BB258" t="s">
        <v>1097</v>
      </c>
      <c r="BD258">
        <v>1.1000000000000001</v>
      </c>
      <c r="BE258">
        <v>1</v>
      </c>
    </row>
    <row r="259" spans="1:57" hidden="1" x14ac:dyDescent="0.25">
      <c r="A259" t="s">
        <v>4119</v>
      </c>
      <c r="B259">
        <v>266</v>
      </c>
      <c r="C259" t="s">
        <v>4124</v>
      </c>
      <c r="D259" t="s">
        <v>4120</v>
      </c>
      <c r="E259" t="s">
        <v>4121</v>
      </c>
      <c r="F259">
        <v>3</v>
      </c>
      <c r="G259" t="s">
        <v>1355</v>
      </c>
      <c r="H259" t="s">
        <v>1296</v>
      </c>
      <c r="I259" t="s">
        <v>40</v>
      </c>
      <c r="J259" t="s">
        <v>1347</v>
      </c>
      <c r="K259">
        <v>901804444</v>
      </c>
      <c r="L259">
        <v>0.03</v>
      </c>
      <c r="M259" t="s">
        <v>1281</v>
      </c>
      <c r="N259" t="s">
        <v>1266</v>
      </c>
      <c r="O259" s="243" t="s">
        <v>4122</v>
      </c>
      <c r="Q259" t="s">
        <v>1676</v>
      </c>
      <c r="S259" t="s">
        <v>4123</v>
      </c>
      <c r="T259" s="17" t="s">
        <v>4124</v>
      </c>
      <c r="U259" t="s">
        <v>1526</v>
      </c>
      <c r="V259" t="s">
        <v>536</v>
      </c>
      <c r="W259" t="s">
        <v>11</v>
      </c>
      <c r="X259" s="192" t="s">
        <v>4125</v>
      </c>
      <c r="Y259" t="s">
        <v>4074</v>
      </c>
      <c r="Z259" t="s">
        <v>1266</v>
      </c>
      <c r="AA259">
        <v>29.7</v>
      </c>
      <c r="AB259">
        <v>29.7</v>
      </c>
      <c r="AC259">
        <v>4.8</v>
      </c>
      <c r="AD259">
        <v>6.3</v>
      </c>
      <c r="AE259">
        <v>5.5</v>
      </c>
      <c r="AF259">
        <v>3</v>
      </c>
      <c r="AG259">
        <v>3</v>
      </c>
      <c r="AH259">
        <v>2</v>
      </c>
      <c r="AJ259" s="46">
        <v>4200</v>
      </c>
      <c r="AL259">
        <v>3</v>
      </c>
      <c r="AO259" t="s">
        <v>4126</v>
      </c>
      <c r="AP259" t="s">
        <v>4127</v>
      </c>
      <c r="AQ259">
        <v>901804444</v>
      </c>
      <c r="AR259" t="s">
        <v>1347</v>
      </c>
      <c r="AU259" t="s">
        <v>1527</v>
      </c>
      <c r="AV259" t="s">
        <v>1528</v>
      </c>
      <c r="AX259" t="s">
        <v>4128</v>
      </c>
      <c r="AZ259" s="246" t="s">
        <v>988</v>
      </c>
      <c r="BA259" t="s">
        <v>490</v>
      </c>
      <c r="BB259" t="s">
        <v>1107</v>
      </c>
      <c r="BD259">
        <v>1.1000000000000001</v>
      </c>
      <c r="BE259">
        <v>1</v>
      </c>
    </row>
    <row r="260" spans="1:57" hidden="1" x14ac:dyDescent="0.25">
      <c r="A260" t="s">
        <v>4053</v>
      </c>
      <c r="B260">
        <v>259</v>
      </c>
      <c r="C260" t="str">
        <f>T260</f>
        <v>TK-C3F46C</v>
      </c>
      <c r="D260" t="s">
        <v>7443</v>
      </c>
      <c r="E260" t="s">
        <v>4899</v>
      </c>
      <c r="F260">
        <v>4</v>
      </c>
      <c r="G260" t="s">
        <v>1904</v>
      </c>
      <c r="H260" t="s">
        <v>5269</v>
      </c>
      <c r="I260" t="s">
        <v>1319</v>
      </c>
      <c r="J260" t="s">
        <v>1640</v>
      </c>
      <c r="K260">
        <v>909400470</v>
      </c>
      <c r="L260" t="s">
        <v>1280</v>
      </c>
      <c r="M260" t="s">
        <v>1276</v>
      </c>
      <c r="N260" t="s">
        <v>1266</v>
      </c>
      <c r="O260" s="243">
        <v>45570.679861111108</v>
      </c>
      <c r="Q260" t="s">
        <v>1641</v>
      </c>
      <c r="S260" t="s">
        <v>7444</v>
      </c>
      <c r="T260" s="17" t="s">
        <v>7445</v>
      </c>
      <c r="U260" s="17" t="s">
        <v>1526</v>
      </c>
      <c r="V260" t="s">
        <v>534</v>
      </c>
      <c r="W260" t="s">
        <v>3</v>
      </c>
      <c r="X260" s="192">
        <v>112.12</v>
      </c>
      <c r="Y260" t="s">
        <v>7446</v>
      </c>
      <c r="Z260" t="s">
        <v>1266</v>
      </c>
      <c r="AA260">
        <v>22</v>
      </c>
      <c r="AB260">
        <v>25</v>
      </c>
      <c r="AC260">
        <v>2.6</v>
      </c>
      <c r="AD260">
        <v>10</v>
      </c>
      <c r="AF260">
        <v>4</v>
      </c>
      <c r="AG260"/>
      <c r="AH260"/>
      <c r="AJ260" s="46">
        <v>2800</v>
      </c>
      <c r="AM260">
        <v>100</v>
      </c>
      <c r="AO260" t="s">
        <v>7447</v>
      </c>
      <c r="AP260" t="s">
        <v>7448</v>
      </c>
      <c r="AQ260">
        <v>909400470</v>
      </c>
      <c r="AR260" t="s">
        <v>1640</v>
      </c>
      <c r="AU260" t="s">
        <v>1527</v>
      </c>
      <c r="AV260" t="s">
        <v>1528</v>
      </c>
      <c r="AX260" t="s">
        <v>1913</v>
      </c>
      <c r="AZ260" s="246" t="str">
        <f>Get_PhanLoaiNha(X260)</f>
        <v>NHA TRONG HEM</v>
      </c>
      <c r="BA260" t="str">
        <f>Get_PhanKhucNho(AJ260)</f>
        <v>NHO3</v>
      </c>
      <c r="BB260" t="str">
        <f>ConvertToUnSign(V260)</f>
        <v>Binh Thanh</v>
      </c>
      <c r="BD260">
        <v>1</v>
      </c>
      <c r="BE260">
        <v>1</v>
      </c>
    </row>
    <row r="261" spans="1:57" hidden="1" x14ac:dyDescent="0.25">
      <c r="A261" t="s">
        <v>4138</v>
      </c>
      <c r="B261">
        <v>268</v>
      </c>
      <c r="C261" t="s">
        <v>4143</v>
      </c>
      <c r="D261" t="s">
        <v>4139</v>
      </c>
      <c r="E261" t="s">
        <v>1638</v>
      </c>
      <c r="F261">
        <v>5</v>
      </c>
      <c r="G261" t="s">
        <v>1279</v>
      </c>
      <c r="H261" t="s">
        <v>4140</v>
      </c>
      <c r="I261" t="s">
        <v>40</v>
      </c>
      <c r="J261" t="s">
        <v>1315</v>
      </c>
      <c r="K261">
        <v>392204156</v>
      </c>
      <c r="L261">
        <v>0.03</v>
      </c>
      <c r="M261" t="s">
        <v>1276</v>
      </c>
      <c r="N261" t="s">
        <v>1266</v>
      </c>
      <c r="O261" s="243" t="s">
        <v>4141</v>
      </c>
      <c r="Q261" t="s">
        <v>1525</v>
      </c>
      <c r="S261" s="17" t="s">
        <v>4142</v>
      </c>
      <c r="T261" s="17" t="s">
        <v>4143</v>
      </c>
      <c r="U261" s="17" t="s">
        <v>1526</v>
      </c>
      <c r="V261" t="s">
        <v>535</v>
      </c>
      <c r="W261" t="s">
        <v>5</v>
      </c>
      <c r="X261" s="192" t="s">
        <v>4144</v>
      </c>
      <c r="Y261" t="s">
        <v>2743</v>
      </c>
      <c r="Z261" t="s">
        <v>1568</v>
      </c>
      <c r="AA261">
        <v>29</v>
      </c>
      <c r="AB261">
        <v>29</v>
      </c>
      <c r="AC261">
        <v>3</v>
      </c>
      <c r="AD261">
        <v>10</v>
      </c>
      <c r="AF261">
        <v>5</v>
      </c>
      <c r="AG261"/>
      <c r="AH261"/>
      <c r="AJ261" s="46">
        <v>4999</v>
      </c>
      <c r="AL261">
        <v>3</v>
      </c>
      <c r="AO261" t="s">
        <v>2811</v>
      </c>
      <c r="AP261" t="s">
        <v>4145</v>
      </c>
      <c r="AQ261">
        <v>392204156</v>
      </c>
      <c r="AR261" t="s">
        <v>1315</v>
      </c>
      <c r="AU261" t="s">
        <v>1527</v>
      </c>
      <c r="AV261" t="s">
        <v>1528</v>
      </c>
      <c r="AX261" t="s">
        <v>4146</v>
      </c>
      <c r="AZ261" s="246" t="s">
        <v>988</v>
      </c>
      <c r="BA261" t="s">
        <v>490</v>
      </c>
      <c r="BB261" t="s">
        <v>1095</v>
      </c>
      <c r="BD261">
        <v>1</v>
      </c>
      <c r="BE261">
        <v>1</v>
      </c>
    </row>
    <row r="262" spans="1:57" hidden="1" x14ac:dyDescent="0.25">
      <c r="A262" t="s">
        <v>4147</v>
      </c>
      <c r="B262">
        <v>269</v>
      </c>
      <c r="C262" t="s">
        <v>4150</v>
      </c>
      <c r="D262" t="s">
        <v>4148</v>
      </c>
      <c r="E262" t="s">
        <v>2061</v>
      </c>
      <c r="F262">
        <v>4</v>
      </c>
      <c r="G262" t="s">
        <v>2158</v>
      </c>
      <c r="H262" t="s">
        <v>1356</v>
      </c>
      <c r="I262" t="s">
        <v>38</v>
      </c>
      <c r="J262" t="s">
        <v>1302</v>
      </c>
      <c r="K262">
        <v>981796969</v>
      </c>
      <c r="L262">
        <v>0.03</v>
      </c>
      <c r="M262" t="s">
        <v>1281</v>
      </c>
      <c r="N262" t="s">
        <v>1266</v>
      </c>
      <c r="O262" s="243" t="s">
        <v>3785</v>
      </c>
      <c r="Q262" t="s">
        <v>1641</v>
      </c>
      <c r="S262" t="s">
        <v>4149</v>
      </c>
      <c r="T262" s="17" t="s">
        <v>4150</v>
      </c>
      <c r="U262" t="s">
        <v>1526</v>
      </c>
      <c r="V262" t="s">
        <v>534</v>
      </c>
      <c r="W262" t="s">
        <v>4</v>
      </c>
      <c r="X262" s="192" t="s">
        <v>4151</v>
      </c>
      <c r="Y262" t="s">
        <v>2573</v>
      </c>
      <c r="Z262" t="s">
        <v>1266</v>
      </c>
      <c r="AA262">
        <v>49</v>
      </c>
      <c r="AB262">
        <v>49</v>
      </c>
      <c r="AC262">
        <v>3.4</v>
      </c>
      <c r="AD262">
        <v>14.5</v>
      </c>
      <c r="AF262">
        <v>4</v>
      </c>
      <c r="AG262">
        <v>6</v>
      </c>
      <c r="AH262">
        <v>4</v>
      </c>
      <c r="AJ262" s="46">
        <v>9000</v>
      </c>
      <c r="AL262">
        <v>3</v>
      </c>
      <c r="AO262" t="s">
        <v>4152</v>
      </c>
      <c r="AP262" t="s">
        <v>4153</v>
      </c>
      <c r="AQ262">
        <v>981796969</v>
      </c>
      <c r="AR262" t="s">
        <v>1302</v>
      </c>
      <c r="AU262" t="s">
        <v>1527</v>
      </c>
      <c r="AV262" t="s">
        <v>1528</v>
      </c>
      <c r="AX262" t="s">
        <v>1738</v>
      </c>
      <c r="AZ262" s="246" t="s">
        <v>988</v>
      </c>
      <c r="BA262" t="s">
        <v>1058</v>
      </c>
      <c r="BB262" t="s">
        <v>1090</v>
      </c>
      <c r="BD262">
        <v>1.1000000000000001</v>
      </c>
      <c r="BE262">
        <v>1</v>
      </c>
    </row>
    <row r="263" spans="1:57" hidden="1" x14ac:dyDescent="0.25">
      <c r="A263" t="s">
        <v>4078</v>
      </c>
      <c r="B263">
        <v>262</v>
      </c>
      <c r="C263" t="str">
        <f>T263</f>
        <v>TK-5A5634</v>
      </c>
      <c r="D263" t="s">
        <v>2826</v>
      </c>
      <c r="E263" t="s">
        <v>2827</v>
      </c>
      <c r="F263">
        <v>3</v>
      </c>
      <c r="G263" t="s">
        <v>1279</v>
      </c>
      <c r="H263" t="s">
        <v>2828</v>
      </c>
      <c r="I263" t="s">
        <v>1319</v>
      </c>
      <c r="J263" t="s">
        <v>1762</v>
      </c>
      <c r="K263">
        <v>944050289</v>
      </c>
      <c r="L263" t="s">
        <v>1280</v>
      </c>
      <c r="M263" t="s">
        <v>1276</v>
      </c>
      <c r="N263" t="s">
        <v>1266</v>
      </c>
      <c r="O263" s="243" t="s">
        <v>2829</v>
      </c>
      <c r="Q263" t="s">
        <v>1641</v>
      </c>
      <c r="S263" t="s">
        <v>2830</v>
      </c>
      <c r="T263" s="17" t="s">
        <v>2831</v>
      </c>
      <c r="U263" t="s">
        <v>1526</v>
      </c>
      <c r="V263" t="s">
        <v>534</v>
      </c>
      <c r="W263" t="s">
        <v>8</v>
      </c>
      <c r="X263" s="192" t="s">
        <v>2832</v>
      </c>
      <c r="Y263" t="s">
        <v>2717</v>
      </c>
      <c r="Z263" t="s">
        <v>1266</v>
      </c>
      <c r="AA263">
        <v>15.1</v>
      </c>
      <c r="AB263">
        <v>15.1</v>
      </c>
      <c r="AC263">
        <v>3</v>
      </c>
      <c r="AD263">
        <v>5</v>
      </c>
      <c r="AF263">
        <v>3</v>
      </c>
      <c r="AG263"/>
      <c r="AH263"/>
      <c r="AJ263" s="46">
        <v>1950</v>
      </c>
      <c r="AM263">
        <v>100</v>
      </c>
      <c r="AO263" t="s">
        <v>2833</v>
      </c>
      <c r="AP263" t="s">
        <v>2745</v>
      </c>
      <c r="AQ263">
        <v>944050289</v>
      </c>
      <c r="AR263" t="s">
        <v>2738</v>
      </c>
      <c r="AU263" t="s">
        <v>1527</v>
      </c>
      <c r="AV263" t="s">
        <v>1528</v>
      </c>
      <c r="AX263" t="s">
        <v>2834</v>
      </c>
      <c r="AZ263" t="str">
        <f>Get_PhanLoaiNha(X263)</f>
        <v>NHA TRONG HEM</v>
      </c>
      <c r="BA263" t="str">
        <f>Get_PhanKhucNho(AJ263)</f>
        <v>NHO3</v>
      </c>
      <c r="BB263" t="str">
        <f>ConvertToUnSign(V263)</f>
        <v>Binh Thanh</v>
      </c>
      <c r="BD263">
        <v>2</v>
      </c>
      <c r="BE263">
        <v>0</v>
      </c>
    </row>
    <row r="264" spans="1:57" hidden="1" x14ac:dyDescent="0.25">
      <c r="A264" t="s">
        <v>4165</v>
      </c>
      <c r="B264">
        <v>271</v>
      </c>
      <c r="C264" t="s">
        <v>4172</v>
      </c>
      <c r="D264" t="s">
        <v>4166</v>
      </c>
      <c r="E264" t="s">
        <v>4167</v>
      </c>
      <c r="F264">
        <v>4</v>
      </c>
      <c r="G264" t="s">
        <v>1721</v>
      </c>
      <c r="H264" t="s">
        <v>4168</v>
      </c>
      <c r="I264" t="s">
        <v>46</v>
      </c>
      <c r="J264" t="s">
        <v>4169</v>
      </c>
      <c r="K264">
        <v>772333989</v>
      </c>
      <c r="L264">
        <v>0.03</v>
      </c>
      <c r="M264" t="s">
        <v>1281</v>
      </c>
      <c r="N264" t="s">
        <v>1266</v>
      </c>
      <c r="O264" s="243" t="s">
        <v>4170</v>
      </c>
      <c r="Q264" t="s">
        <v>1525</v>
      </c>
      <c r="S264" t="s">
        <v>4171</v>
      </c>
      <c r="T264" s="17" t="s">
        <v>4172</v>
      </c>
      <c r="U264" t="s">
        <v>1526</v>
      </c>
      <c r="V264" t="s">
        <v>535</v>
      </c>
      <c r="W264" t="s">
        <v>8</v>
      </c>
      <c r="X264" s="192">
        <v>143.19999999999999</v>
      </c>
      <c r="Y264" t="s">
        <v>4173</v>
      </c>
      <c r="Z264" t="s">
        <v>1266</v>
      </c>
      <c r="AA264">
        <v>63.1</v>
      </c>
      <c r="AB264">
        <v>63.1</v>
      </c>
      <c r="AC264">
        <v>3.5</v>
      </c>
      <c r="AD264">
        <v>18.399999999999999</v>
      </c>
      <c r="AE264">
        <v>6</v>
      </c>
      <c r="AF264">
        <v>4</v>
      </c>
      <c r="AG264">
        <v>4</v>
      </c>
      <c r="AH264">
        <v>3</v>
      </c>
      <c r="AJ264" s="46">
        <v>14900</v>
      </c>
      <c r="AL264">
        <v>3</v>
      </c>
      <c r="AO264" t="s">
        <v>4174</v>
      </c>
      <c r="AP264" t="s">
        <v>4175</v>
      </c>
      <c r="AQ264">
        <v>772333989</v>
      </c>
      <c r="AR264" t="s">
        <v>4169</v>
      </c>
      <c r="AU264" t="s">
        <v>1527</v>
      </c>
      <c r="AV264" t="s">
        <v>1528</v>
      </c>
      <c r="AX264" t="s">
        <v>1557</v>
      </c>
      <c r="AZ264" s="246" t="s">
        <v>988</v>
      </c>
      <c r="BA264" t="s">
        <v>1063</v>
      </c>
      <c r="BB264" t="s">
        <v>1095</v>
      </c>
      <c r="BD264">
        <v>1</v>
      </c>
      <c r="BE264">
        <v>1</v>
      </c>
    </row>
    <row r="265" spans="1:57" hidden="1" x14ac:dyDescent="0.25">
      <c r="A265" t="s">
        <v>4176</v>
      </c>
      <c r="B265">
        <v>273</v>
      </c>
      <c r="C265" t="s">
        <v>4181</v>
      </c>
      <c r="D265" t="s">
        <v>4177</v>
      </c>
      <c r="E265" t="s">
        <v>58</v>
      </c>
      <c r="F265">
        <v>2</v>
      </c>
      <c r="G265" t="s">
        <v>1267</v>
      </c>
      <c r="H265" t="s">
        <v>2250</v>
      </c>
      <c r="I265" t="s">
        <v>40</v>
      </c>
      <c r="J265" t="s">
        <v>4178</v>
      </c>
      <c r="K265">
        <v>768688865</v>
      </c>
      <c r="L265" t="s">
        <v>1280</v>
      </c>
      <c r="M265" t="s">
        <v>1276</v>
      </c>
      <c r="N265" t="s">
        <v>1266</v>
      </c>
      <c r="O265" s="243" t="s">
        <v>4179</v>
      </c>
      <c r="Q265" t="s">
        <v>1676</v>
      </c>
      <c r="S265" t="s">
        <v>4180</v>
      </c>
      <c r="T265" s="17" t="s">
        <v>4181</v>
      </c>
      <c r="U265" t="s">
        <v>1526</v>
      </c>
      <c r="V265" t="s">
        <v>536</v>
      </c>
      <c r="W265" t="s">
        <v>13</v>
      </c>
      <c r="X265" s="192">
        <v>2.27</v>
      </c>
      <c r="Y265" t="s">
        <v>1042</v>
      </c>
      <c r="Z265" t="s">
        <v>1266</v>
      </c>
      <c r="AA265">
        <v>32</v>
      </c>
      <c r="AB265">
        <v>32</v>
      </c>
      <c r="AC265">
        <v>4</v>
      </c>
      <c r="AD265">
        <v>8</v>
      </c>
      <c r="AE265">
        <v>3</v>
      </c>
      <c r="AF265">
        <v>2</v>
      </c>
      <c r="AG265">
        <v>1</v>
      </c>
      <c r="AH265">
        <v>1</v>
      </c>
      <c r="AJ265" s="46">
        <v>3500</v>
      </c>
      <c r="AM265">
        <v>100</v>
      </c>
      <c r="AO265" t="s">
        <v>4182</v>
      </c>
      <c r="AP265" t="s">
        <v>4183</v>
      </c>
      <c r="AQ265">
        <v>768688865</v>
      </c>
      <c r="AR265" t="s">
        <v>4178</v>
      </c>
      <c r="AS265">
        <v>10.7841379888249</v>
      </c>
      <c r="AT265">
        <v>106.64909563958599</v>
      </c>
      <c r="AU265" t="s">
        <v>1527</v>
      </c>
      <c r="AV265" t="s">
        <v>2030</v>
      </c>
      <c r="AW265">
        <v>909978987</v>
      </c>
      <c r="AX265" t="s">
        <v>4184</v>
      </c>
      <c r="AZ265" s="246" t="s">
        <v>988</v>
      </c>
      <c r="BA265" t="s">
        <v>489</v>
      </c>
      <c r="BB265" t="s">
        <v>1107</v>
      </c>
      <c r="BD265">
        <v>3</v>
      </c>
    </row>
    <row r="266" spans="1:57" hidden="1" x14ac:dyDescent="0.25">
      <c r="A266" t="s">
        <v>4185</v>
      </c>
      <c r="B266">
        <v>885</v>
      </c>
      <c r="C266" t="s">
        <v>4190</v>
      </c>
      <c r="D266" t="s">
        <v>4186</v>
      </c>
      <c r="E266" t="s">
        <v>4187</v>
      </c>
      <c r="F266">
        <v>6</v>
      </c>
      <c r="G266" t="s">
        <v>2158</v>
      </c>
      <c r="H266" t="s">
        <v>2231</v>
      </c>
      <c r="I266" t="s">
        <v>46</v>
      </c>
      <c r="J266" t="s">
        <v>2291</v>
      </c>
      <c r="K266">
        <v>869929639</v>
      </c>
      <c r="L266">
        <v>0.03</v>
      </c>
      <c r="M266" t="s">
        <v>1276</v>
      </c>
      <c r="N266" t="s">
        <v>1266</v>
      </c>
      <c r="O266" s="243" t="s">
        <v>4188</v>
      </c>
      <c r="Q266" t="s">
        <v>1805</v>
      </c>
      <c r="S266" t="s">
        <v>4189</v>
      </c>
      <c r="T266" s="17" t="s">
        <v>4190</v>
      </c>
      <c r="U266" t="s">
        <v>1526</v>
      </c>
      <c r="V266" t="s">
        <v>528</v>
      </c>
      <c r="W266" t="s">
        <v>4</v>
      </c>
      <c r="X266" s="192">
        <v>436.47</v>
      </c>
      <c r="Y266" t="s">
        <v>4191</v>
      </c>
      <c r="Z266" t="s">
        <v>1266</v>
      </c>
      <c r="AA266">
        <v>24.4</v>
      </c>
      <c r="AB266">
        <v>24.4</v>
      </c>
      <c r="AC266">
        <v>3.4</v>
      </c>
      <c r="AD266">
        <v>7.3</v>
      </c>
      <c r="AE266">
        <v>16</v>
      </c>
      <c r="AF266">
        <v>6</v>
      </c>
      <c r="AG266">
        <v>3</v>
      </c>
      <c r="AH266">
        <v>4</v>
      </c>
      <c r="AJ266" s="46">
        <v>12000</v>
      </c>
      <c r="AL266">
        <v>3</v>
      </c>
      <c r="AO266" t="s">
        <v>4192</v>
      </c>
      <c r="AP266" t="s">
        <v>4193</v>
      </c>
      <c r="AQ266">
        <v>869929639</v>
      </c>
      <c r="AR266" t="s">
        <v>2291</v>
      </c>
      <c r="AU266" t="s">
        <v>1527</v>
      </c>
      <c r="AV266" t="s">
        <v>1528</v>
      </c>
      <c r="AX266" t="s">
        <v>4194</v>
      </c>
      <c r="AZ266" t="s">
        <v>1750</v>
      </c>
      <c r="BA266" t="s">
        <v>1061</v>
      </c>
      <c r="BB266" t="s">
        <v>1163</v>
      </c>
      <c r="BD266">
        <v>1.1000000000000001</v>
      </c>
    </row>
    <row r="267" spans="1:57" hidden="1" x14ac:dyDescent="0.25">
      <c r="A267" t="s">
        <v>4195</v>
      </c>
      <c r="B267">
        <v>275</v>
      </c>
      <c r="C267" t="s">
        <v>4200</v>
      </c>
      <c r="D267" t="s">
        <v>4196</v>
      </c>
      <c r="E267" t="s">
        <v>4197</v>
      </c>
      <c r="F267">
        <v>2</v>
      </c>
      <c r="G267" t="s">
        <v>1267</v>
      </c>
      <c r="H267" t="s">
        <v>2362</v>
      </c>
      <c r="I267" t="s">
        <v>46</v>
      </c>
      <c r="J267" t="s">
        <v>3285</v>
      </c>
      <c r="K267">
        <v>932065115</v>
      </c>
      <c r="L267">
        <v>0.03</v>
      </c>
      <c r="M267" t="s">
        <v>1281</v>
      </c>
      <c r="N267" t="s">
        <v>1266</v>
      </c>
      <c r="O267" s="243" t="s">
        <v>4198</v>
      </c>
      <c r="Q267" t="s">
        <v>1676</v>
      </c>
      <c r="S267" t="s">
        <v>4199</v>
      </c>
      <c r="T267" s="17" t="s">
        <v>4200</v>
      </c>
      <c r="U267" t="s">
        <v>1526</v>
      </c>
      <c r="V267" t="s">
        <v>536</v>
      </c>
      <c r="W267" t="s">
        <v>1644</v>
      </c>
      <c r="X267" s="192" t="s">
        <v>4201</v>
      </c>
      <c r="Y267" t="s">
        <v>4202</v>
      </c>
      <c r="Z267" t="s">
        <v>1266</v>
      </c>
      <c r="AA267">
        <v>91</v>
      </c>
      <c r="AB267">
        <v>91</v>
      </c>
      <c r="AC267">
        <v>4</v>
      </c>
      <c r="AD267">
        <v>23</v>
      </c>
      <c r="AE267">
        <v>10</v>
      </c>
      <c r="AF267">
        <v>2</v>
      </c>
      <c r="AG267">
        <v>5</v>
      </c>
      <c r="AH267">
        <v>3</v>
      </c>
      <c r="AJ267" s="46">
        <v>14000</v>
      </c>
      <c r="AL267">
        <v>3</v>
      </c>
      <c r="AO267" t="s">
        <v>4203</v>
      </c>
      <c r="AP267" t="s">
        <v>4204</v>
      </c>
      <c r="AQ267">
        <v>932065115</v>
      </c>
      <c r="AR267" t="s">
        <v>3285</v>
      </c>
      <c r="AS267">
        <v>10.791836200000001</v>
      </c>
      <c r="AT267">
        <v>106.6464344</v>
      </c>
      <c r="AU267" t="s">
        <v>1527</v>
      </c>
      <c r="AV267" t="s">
        <v>1528</v>
      </c>
      <c r="AX267" t="s">
        <v>4205</v>
      </c>
      <c r="AZ267" s="246" t="s">
        <v>988</v>
      </c>
      <c r="BA267" t="s">
        <v>1063</v>
      </c>
      <c r="BB267" t="s">
        <v>1107</v>
      </c>
      <c r="BD267">
        <v>1.1000000000000001</v>
      </c>
    </row>
    <row r="268" spans="1:57" hidden="1" x14ac:dyDescent="0.25">
      <c r="A268" t="s">
        <v>15405</v>
      </c>
      <c r="B268">
        <v>1638</v>
      </c>
      <c r="C268" t="str">
        <f>T268</f>
        <v>TK-B42399</v>
      </c>
      <c r="D268" t="s">
        <v>15583</v>
      </c>
      <c r="E268" t="s">
        <v>15584</v>
      </c>
      <c r="F268">
        <v>3</v>
      </c>
      <c r="G268" t="s">
        <v>1721</v>
      </c>
      <c r="H268" t="s">
        <v>2250</v>
      </c>
      <c r="I268" t="s">
        <v>40</v>
      </c>
      <c r="J268" t="s">
        <v>2839</v>
      </c>
      <c r="K268">
        <v>902485485</v>
      </c>
      <c r="L268" t="s">
        <v>4488</v>
      </c>
      <c r="M268" t="s">
        <v>1276</v>
      </c>
      <c r="N268" t="s">
        <v>1266</v>
      </c>
      <c r="O268" s="243" t="s">
        <v>15585</v>
      </c>
      <c r="Q268" t="s">
        <v>2</v>
      </c>
      <c r="S268" t="s">
        <v>15586</v>
      </c>
      <c r="T268" s="17" t="s">
        <v>15587</v>
      </c>
      <c r="U268" s="17" t="s">
        <v>1526</v>
      </c>
      <c r="V268" t="s">
        <v>534</v>
      </c>
      <c r="W268" s="52" t="s">
        <v>2562</v>
      </c>
      <c r="X268" s="192" t="s">
        <v>15588</v>
      </c>
      <c r="Y268" t="s">
        <v>1745</v>
      </c>
      <c r="Z268" t="s">
        <v>1266</v>
      </c>
      <c r="AA268">
        <v>24</v>
      </c>
      <c r="AB268">
        <v>28</v>
      </c>
      <c r="AC268">
        <v>3.5</v>
      </c>
      <c r="AD268" s="52">
        <v>8</v>
      </c>
      <c r="AF268">
        <v>3</v>
      </c>
      <c r="AG268" s="52">
        <v>3</v>
      </c>
      <c r="AH268" s="52">
        <v>2</v>
      </c>
      <c r="AJ268" s="46">
        <v>3500</v>
      </c>
      <c r="AM268">
        <v>105</v>
      </c>
      <c r="AO268" t="s">
        <v>15589</v>
      </c>
      <c r="AP268" t="s">
        <v>9200</v>
      </c>
      <c r="AQ268">
        <v>902485485</v>
      </c>
      <c r="AR268" t="s">
        <v>2839</v>
      </c>
      <c r="AU268" t="s">
        <v>1527</v>
      </c>
      <c r="AV268" t="s">
        <v>1528</v>
      </c>
      <c r="AX268" t="s">
        <v>2086</v>
      </c>
      <c r="AZ268" s="246" t="str">
        <f>Get_PhanLoaiNha(X268)</f>
        <v>NHA TRONG HEM</v>
      </c>
      <c r="BA268" t="str">
        <f>Get_PhanKhucNho(AJ268)</f>
        <v>NHO4</v>
      </c>
      <c r="BB268" t="str">
        <f>ConvertToUnSign(V268)</f>
        <v>Binh Thanh</v>
      </c>
      <c r="BD268">
        <v>1</v>
      </c>
      <c r="BE268">
        <v>1</v>
      </c>
    </row>
    <row r="269" spans="1:57" hidden="1" x14ac:dyDescent="0.25">
      <c r="A269" t="s">
        <v>4214</v>
      </c>
      <c r="B269">
        <v>276</v>
      </c>
      <c r="C269" t="s">
        <v>4220</v>
      </c>
      <c r="D269" t="s">
        <v>4215</v>
      </c>
      <c r="E269" t="s">
        <v>4216</v>
      </c>
      <c r="F269">
        <v>1</v>
      </c>
      <c r="G269" t="s">
        <v>1325</v>
      </c>
      <c r="H269" t="s">
        <v>4217</v>
      </c>
      <c r="I269" t="s">
        <v>38</v>
      </c>
      <c r="J269" t="s">
        <v>4101</v>
      </c>
      <c r="K269">
        <v>968576786</v>
      </c>
      <c r="L269">
        <v>0.03</v>
      </c>
      <c r="M269" t="s">
        <v>1281</v>
      </c>
      <c r="N269" t="s">
        <v>1266</v>
      </c>
      <c r="O269" s="243" t="s">
        <v>4218</v>
      </c>
      <c r="Q269" t="s">
        <v>1641</v>
      </c>
      <c r="S269" t="s">
        <v>4219</v>
      </c>
      <c r="T269" s="17" t="s">
        <v>4220</v>
      </c>
      <c r="U269" t="s">
        <v>1526</v>
      </c>
      <c r="V269" t="s">
        <v>534</v>
      </c>
      <c r="W269" t="s">
        <v>1582</v>
      </c>
      <c r="X269" s="192">
        <v>78.16</v>
      </c>
      <c r="Y269" t="s">
        <v>1898</v>
      </c>
      <c r="Z269" t="s">
        <v>1266</v>
      </c>
      <c r="AA269">
        <v>101</v>
      </c>
      <c r="AB269">
        <v>101</v>
      </c>
      <c r="AC269">
        <v>5.5</v>
      </c>
      <c r="AD269">
        <v>17</v>
      </c>
      <c r="AE269">
        <v>3</v>
      </c>
      <c r="AF269">
        <v>1</v>
      </c>
      <c r="AG269">
        <v>4</v>
      </c>
      <c r="AH269">
        <v>1</v>
      </c>
      <c r="AJ269" s="46">
        <v>8300</v>
      </c>
      <c r="AL269">
        <v>3</v>
      </c>
      <c r="AO269" t="s">
        <v>4221</v>
      </c>
      <c r="AP269" t="s">
        <v>4222</v>
      </c>
      <c r="AQ269">
        <v>968576786</v>
      </c>
      <c r="AR269" t="s">
        <v>4108</v>
      </c>
      <c r="AU269" t="s">
        <v>1527</v>
      </c>
      <c r="AV269" t="s">
        <v>1528</v>
      </c>
      <c r="AX269" t="s">
        <v>4223</v>
      </c>
      <c r="AZ269" s="246" t="s">
        <v>988</v>
      </c>
      <c r="BA269" t="s">
        <v>494</v>
      </c>
      <c r="BB269" t="s">
        <v>1090</v>
      </c>
      <c r="BD269">
        <v>2</v>
      </c>
    </row>
    <row r="270" spans="1:57" hidden="1" x14ac:dyDescent="0.25">
      <c r="A270" t="s">
        <v>4224</v>
      </c>
      <c r="B270">
        <v>277</v>
      </c>
      <c r="C270" t="s">
        <v>4228</v>
      </c>
      <c r="D270" t="s">
        <v>4225</v>
      </c>
      <c r="E270" t="s">
        <v>3459</v>
      </c>
      <c r="F270">
        <v>4</v>
      </c>
      <c r="G270" t="s">
        <v>2412</v>
      </c>
      <c r="H270" t="s">
        <v>1316</v>
      </c>
      <c r="I270" t="s">
        <v>38</v>
      </c>
      <c r="J270" t="s">
        <v>1302</v>
      </c>
      <c r="K270">
        <v>981796969</v>
      </c>
      <c r="L270">
        <v>0.03</v>
      </c>
      <c r="M270" t="s">
        <v>1276</v>
      </c>
      <c r="N270" t="s">
        <v>1266</v>
      </c>
      <c r="O270" s="243" t="s">
        <v>4226</v>
      </c>
      <c r="Q270" t="s">
        <v>1525</v>
      </c>
      <c r="S270" t="s">
        <v>4227</v>
      </c>
      <c r="T270" s="17" t="s">
        <v>4228</v>
      </c>
      <c r="U270" s="17" t="s">
        <v>1526</v>
      </c>
      <c r="V270" t="s">
        <v>535</v>
      </c>
      <c r="W270" t="s">
        <v>10</v>
      </c>
      <c r="X270" s="192">
        <v>100.68</v>
      </c>
      <c r="Y270" t="s">
        <v>1553</v>
      </c>
      <c r="Z270" t="s">
        <v>1266</v>
      </c>
      <c r="AA270">
        <v>41</v>
      </c>
      <c r="AB270">
        <v>41</v>
      </c>
      <c r="AC270">
        <v>3.1</v>
      </c>
      <c r="AD270">
        <v>14</v>
      </c>
      <c r="AF270">
        <v>4</v>
      </c>
      <c r="AG270">
        <v>4</v>
      </c>
      <c r="AH270">
        <v>5</v>
      </c>
      <c r="AJ270" s="46">
        <v>7800</v>
      </c>
      <c r="AL270">
        <v>3</v>
      </c>
      <c r="AO270" t="s">
        <v>4229</v>
      </c>
      <c r="AP270" t="s">
        <v>4230</v>
      </c>
      <c r="AQ270">
        <v>981796969</v>
      </c>
      <c r="AR270" t="s">
        <v>1302</v>
      </c>
      <c r="AU270" t="s">
        <v>1527</v>
      </c>
      <c r="AV270" t="s">
        <v>1528</v>
      </c>
      <c r="AX270" t="s">
        <v>1738</v>
      </c>
      <c r="AZ270" s="246" t="s">
        <v>988</v>
      </c>
      <c r="BA270" t="s">
        <v>493</v>
      </c>
      <c r="BB270" t="s">
        <v>1095</v>
      </c>
      <c r="BD270">
        <v>1</v>
      </c>
      <c r="BE270">
        <v>1</v>
      </c>
    </row>
    <row r="271" spans="1:57" hidden="1" x14ac:dyDescent="0.25">
      <c r="A271" t="s">
        <v>4231</v>
      </c>
      <c r="B271">
        <v>278</v>
      </c>
      <c r="C271" t="s">
        <v>4236</v>
      </c>
      <c r="D271" t="s">
        <v>4232</v>
      </c>
      <c r="E271" t="s">
        <v>4233</v>
      </c>
      <c r="F271">
        <v>4</v>
      </c>
      <c r="G271" t="s">
        <v>1721</v>
      </c>
      <c r="H271" t="s">
        <v>2014</v>
      </c>
      <c r="I271" t="s">
        <v>40</v>
      </c>
      <c r="J271" t="s">
        <v>3835</v>
      </c>
      <c r="K271">
        <v>845116146</v>
      </c>
      <c r="L271">
        <v>0.03</v>
      </c>
      <c r="M271" t="s">
        <v>1281</v>
      </c>
      <c r="N271" t="s">
        <v>1266</v>
      </c>
      <c r="O271" s="243" t="s">
        <v>4234</v>
      </c>
      <c r="Q271" t="s">
        <v>1805</v>
      </c>
      <c r="S271" t="s">
        <v>4235</v>
      </c>
      <c r="T271" s="17" t="s">
        <v>4236</v>
      </c>
      <c r="U271" t="s">
        <v>1526</v>
      </c>
      <c r="V271" t="s">
        <v>528</v>
      </c>
      <c r="W271" t="s">
        <v>13</v>
      </c>
      <c r="X271" s="192">
        <v>99</v>
      </c>
      <c r="Y271" t="s">
        <v>4237</v>
      </c>
      <c r="Z271" t="s">
        <v>1266</v>
      </c>
      <c r="AA271">
        <v>12.6</v>
      </c>
      <c r="AB271">
        <v>12.6</v>
      </c>
      <c r="AC271">
        <v>3.5</v>
      </c>
      <c r="AD271">
        <v>5</v>
      </c>
      <c r="AF271">
        <v>4</v>
      </c>
      <c r="AG271"/>
      <c r="AH271"/>
      <c r="AJ271" s="46">
        <v>4700</v>
      </c>
      <c r="AL271">
        <v>3</v>
      </c>
      <c r="AO271" t="s">
        <v>4238</v>
      </c>
      <c r="AP271" t="s">
        <v>4239</v>
      </c>
      <c r="AQ271">
        <v>845116146</v>
      </c>
      <c r="AR271" t="s">
        <v>3835</v>
      </c>
      <c r="AU271" t="s">
        <v>1527</v>
      </c>
      <c r="AV271" t="s">
        <v>1528</v>
      </c>
      <c r="AX271" t="s">
        <v>4240</v>
      </c>
      <c r="AZ271" s="246" t="s">
        <v>990</v>
      </c>
      <c r="BA271" t="s">
        <v>490</v>
      </c>
      <c r="BB271" t="s">
        <v>1163</v>
      </c>
      <c r="BD271">
        <v>2</v>
      </c>
      <c r="BE271">
        <v>0</v>
      </c>
    </row>
    <row r="272" spans="1:57" hidden="1" x14ac:dyDescent="0.25">
      <c r="A272" t="s">
        <v>4241</v>
      </c>
      <c r="B272">
        <v>279</v>
      </c>
      <c r="C272" t="s">
        <v>4247</v>
      </c>
      <c r="D272" t="s">
        <v>4242</v>
      </c>
      <c r="E272" t="s">
        <v>4243</v>
      </c>
      <c r="F272">
        <v>5</v>
      </c>
      <c r="G272" t="s">
        <v>2158</v>
      </c>
      <c r="H272" t="s">
        <v>3223</v>
      </c>
      <c r="I272" t="s">
        <v>38</v>
      </c>
      <c r="J272" t="s">
        <v>1318</v>
      </c>
      <c r="K272">
        <v>938121937</v>
      </c>
      <c r="L272" t="s">
        <v>4244</v>
      </c>
      <c r="M272" t="s">
        <v>1276</v>
      </c>
      <c r="N272" t="s">
        <v>1266</v>
      </c>
      <c r="O272" s="243" t="s">
        <v>4245</v>
      </c>
      <c r="Q272" t="s">
        <v>1805</v>
      </c>
      <c r="S272" t="s">
        <v>4246</v>
      </c>
      <c r="T272" s="17" t="s">
        <v>4247</v>
      </c>
      <c r="U272" s="17" t="s">
        <v>1526</v>
      </c>
      <c r="V272" t="s">
        <v>528</v>
      </c>
      <c r="W272" t="s">
        <v>10</v>
      </c>
      <c r="X272" s="192">
        <v>258.13</v>
      </c>
      <c r="Y272" t="s">
        <v>3908</v>
      </c>
      <c r="Z272" t="s">
        <v>1266</v>
      </c>
      <c r="AA272">
        <v>35.799999999999997</v>
      </c>
      <c r="AB272">
        <v>35.799999999999997</v>
      </c>
      <c r="AC272">
        <v>3.4</v>
      </c>
      <c r="AD272">
        <v>10.5</v>
      </c>
      <c r="AE272">
        <v>5</v>
      </c>
      <c r="AF272">
        <v>5</v>
      </c>
      <c r="AG272">
        <v>5</v>
      </c>
      <c r="AH272">
        <v>5</v>
      </c>
      <c r="AJ272" s="46">
        <v>8000</v>
      </c>
      <c r="AM272">
        <v>240</v>
      </c>
      <c r="AO272" t="s">
        <v>4248</v>
      </c>
      <c r="AP272" t="s">
        <v>4249</v>
      </c>
      <c r="AQ272">
        <v>938121937</v>
      </c>
      <c r="AR272" t="s">
        <v>1318</v>
      </c>
      <c r="AU272" t="s">
        <v>1527</v>
      </c>
      <c r="AV272" t="s">
        <v>1528</v>
      </c>
      <c r="AX272" t="s">
        <v>3467</v>
      </c>
      <c r="AZ272" s="246" t="s">
        <v>988</v>
      </c>
      <c r="BA272" t="s">
        <v>494</v>
      </c>
      <c r="BB272" t="s">
        <v>1163</v>
      </c>
      <c r="BD272">
        <v>1.1000000000000001</v>
      </c>
      <c r="BE272">
        <v>1</v>
      </c>
    </row>
    <row r="273" spans="1:57" hidden="1" x14ac:dyDescent="0.25">
      <c r="A273" t="s">
        <v>4250</v>
      </c>
      <c r="B273">
        <v>280</v>
      </c>
      <c r="C273" t="s">
        <v>4256</v>
      </c>
      <c r="D273" t="s">
        <v>4251</v>
      </c>
      <c r="E273" t="s">
        <v>4252</v>
      </c>
      <c r="F273">
        <v>2</v>
      </c>
      <c r="G273" t="s">
        <v>1308</v>
      </c>
      <c r="H273" t="s">
        <v>2314</v>
      </c>
      <c r="I273" t="s">
        <v>38</v>
      </c>
      <c r="J273" t="s">
        <v>1783</v>
      </c>
      <c r="K273">
        <v>907892796</v>
      </c>
      <c r="L273" t="s">
        <v>4253</v>
      </c>
      <c r="M273" t="s">
        <v>1276</v>
      </c>
      <c r="N273" t="s">
        <v>1266</v>
      </c>
      <c r="O273" s="243" t="s">
        <v>4254</v>
      </c>
      <c r="Q273" t="s">
        <v>1641</v>
      </c>
      <c r="S273" t="s">
        <v>4255</v>
      </c>
      <c r="T273" s="17" t="s">
        <v>4256</v>
      </c>
      <c r="U273" t="s">
        <v>1526</v>
      </c>
      <c r="V273" t="s">
        <v>534</v>
      </c>
      <c r="W273" t="s">
        <v>9</v>
      </c>
      <c r="X273" s="192">
        <v>23.11</v>
      </c>
      <c r="Y273" t="s">
        <v>4173</v>
      </c>
      <c r="Z273" t="s">
        <v>1266</v>
      </c>
      <c r="AA273">
        <v>43</v>
      </c>
      <c r="AB273">
        <v>45</v>
      </c>
      <c r="AC273">
        <v>4.7</v>
      </c>
      <c r="AD273">
        <v>10</v>
      </c>
      <c r="AF273">
        <v>2</v>
      </c>
      <c r="AG273"/>
      <c r="AH273"/>
      <c r="AJ273" s="46">
        <v>6700</v>
      </c>
      <c r="AM273">
        <v>222</v>
      </c>
      <c r="AO273" t="s">
        <v>4257</v>
      </c>
      <c r="AP273" t="s">
        <v>4258</v>
      </c>
      <c r="AQ273">
        <v>907892796</v>
      </c>
      <c r="AR273" t="s">
        <v>2888</v>
      </c>
      <c r="AS273">
        <v>10.804025752623</v>
      </c>
      <c r="AT273">
        <v>106.68532323092199</v>
      </c>
      <c r="AU273" t="s">
        <v>1527</v>
      </c>
      <c r="AV273" t="s">
        <v>1528</v>
      </c>
      <c r="AX273" t="s">
        <v>1790</v>
      </c>
      <c r="AZ273" s="246" t="s">
        <v>988</v>
      </c>
      <c r="BA273" t="s">
        <v>492</v>
      </c>
      <c r="BB273" t="s">
        <v>1090</v>
      </c>
      <c r="BD273">
        <v>1.1000000000000001</v>
      </c>
      <c r="BE273">
        <v>1</v>
      </c>
    </row>
    <row r="274" spans="1:57" hidden="1" x14ac:dyDescent="0.25">
      <c r="A274" t="s">
        <v>4259</v>
      </c>
      <c r="B274">
        <v>281</v>
      </c>
      <c r="C274" t="s">
        <v>4265</v>
      </c>
      <c r="D274" t="s">
        <v>4260</v>
      </c>
      <c r="E274" t="s">
        <v>4261</v>
      </c>
      <c r="F274">
        <v>2</v>
      </c>
      <c r="G274" t="s">
        <v>2521</v>
      </c>
      <c r="H274" t="s">
        <v>1664</v>
      </c>
      <c r="I274" t="s">
        <v>40</v>
      </c>
      <c r="J274" t="s">
        <v>4262</v>
      </c>
      <c r="K274">
        <v>363697575</v>
      </c>
      <c r="L274">
        <v>0.03</v>
      </c>
      <c r="M274" t="s">
        <v>1281</v>
      </c>
      <c r="N274" t="s">
        <v>1266</v>
      </c>
      <c r="O274" s="243" t="s">
        <v>4263</v>
      </c>
      <c r="Q274" t="s">
        <v>1641</v>
      </c>
      <c r="S274" t="s">
        <v>4264</v>
      </c>
      <c r="T274" s="17" t="s">
        <v>4265</v>
      </c>
      <c r="U274" t="s">
        <v>1526</v>
      </c>
      <c r="V274" t="s">
        <v>534</v>
      </c>
      <c r="W274" t="s">
        <v>2534</v>
      </c>
      <c r="X274" s="192" t="s">
        <v>4266</v>
      </c>
      <c r="Y274" t="s">
        <v>2065</v>
      </c>
      <c r="Z274" t="s">
        <v>1266</v>
      </c>
      <c r="AA274">
        <v>36.4</v>
      </c>
      <c r="AB274">
        <v>36.4</v>
      </c>
      <c r="AC274">
        <v>3.7</v>
      </c>
      <c r="AD274">
        <v>10</v>
      </c>
      <c r="AF274">
        <v>2</v>
      </c>
      <c r="AG274"/>
      <c r="AH274"/>
      <c r="AJ274" s="46">
        <v>4500</v>
      </c>
      <c r="AL274">
        <v>3</v>
      </c>
      <c r="AO274" t="s">
        <v>4267</v>
      </c>
      <c r="AP274" t="s">
        <v>4268</v>
      </c>
      <c r="AQ274">
        <v>363697575</v>
      </c>
      <c r="AR274" t="s">
        <v>4262</v>
      </c>
      <c r="AU274" t="s">
        <v>1527</v>
      </c>
      <c r="AV274" t="s">
        <v>1528</v>
      </c>
      <c r="AX274" t="s">
        <v>2228</v>
      </c>
      <c r="AZ274" s="246" t="s">
        <v>988</v>
      </c>
      <c r="BA274" t="s">
        <v>490</v>
      </c>
      <c r="BB274" t="s">
        <v>1090</v>
      </c>
      <c r="BD274">
        <v>2</v>
      </c>
      <c r="BE274">
        <v>0</v>
      </c>
    </row>
    <row r="275" spans="1:57" hidden="1" x14ac:dyDescent="0.25">
      <c r="A275" t="s">
        <v>4269</v>
      </c>
      <c r="B275">
        <v>282</v>
      </c>
      <c r="C275" t="s">
        <v>4273</v>
      </c>
      <c r="D275" t="s">
        <v>4270</v>
      </c>
      <c r="E275" t="s">
        <v>58</v>
      </c>
      <c r="F275">
        <v>4</v>
      </c>
      <c r="G275" t="s">
        <v>1308</v>
      </c>
      <c r="H275" t="s">
        <v>3591</v>
      </c>
      <c r="I275" t="s">
        <v>38</v>
      </c>
      <c r="J275" t="s">
        <v>1290</v>
      </c>
      <c r="K275">
        <v>985884878</v>
      </c>
      <c r="L275">
        <v>0.03</v>
      </c>
      <c r="M275" t="s">
        <v>1276</v>
      </c>
      <c r="N275" t="s">
        <v>1266</v>
      </c>
      <c r="O275" s="243" t="s">
        <v>4271</v>
      </c>
      <c r="Q275" t="s">
        <v>1653</v>
      </c>
      <c r="S275" t="s">
        <v>4272</v>
      </c>
      <c r="T275" s="17" t="s">
        <v>4273</v>
      </c>
      <c r="U275" t="s">
        <v>1526</v>
      </c>
      <c r="V275" t="s">
        <v>527</v>
      </c>
      <c r="W275" t="s">
        <v>6</v>
      </c>
      <c r="X275" s="192" t="s">
        <v>4274</v>
      </c>
      <c r="Y275" t="s">
        <v>3255</v>
      </c>
      <c r="Z275" t="s">
        <v>1266</v>
      </c>
      <c r="AA275">
        <v>32</v>
      </c>
      <c r="AB275">
        <v>32</v>
      </c>
      <c r="AC275">
        <v>4.7</v>
      </c>
      <c r="AD275">
        <v>7</v>
      </c>
      <c r="AF275">
        <v>4</v>
      </c>
      <c r="AG275"/>
      <c r="AH275"/>
      <c r="AJ275" s="46">
        <v>7200</v>
      </c>
      <c r="AL275">
        <v>3</v>
      </c>
      <c r="AO275" t="s">
        <v>4275</v>
      </c>
      <c r="AP275" t="s">
        <v>4276</v>
      </c>
      <c r="AQ275">
        <v>985884878</v>
      </c>
      <c r="AR275" t="s">
        <v>1290</v>
      </c>
      <c r="AU275" t="s">
        <v>1527</v>
      </c>
      <c r="AV275" t="s">
        <v>1528</v>
      </c>
      <c r="AX275" t="s">
        <v>4277</v>
      </c>
      <c r="AZ275" s="246" t="s">
        <v>988</v>
      </c>
      <c r="BA275" t="s">
        <v>493</v>
      </c>
      <c r="BB275" t="s">
        <v>1097</v>
      </c>
      <c r="BD275">
        <v>1</v>
      </c>
      <c r="BE275">
        <v>1</v>
      </c>
    </row>
    <row r="276" spans="1:57" hidden="1" x14ac:dyDescent="0.25">
      <c r="A276" t="s">
        <v>4278</v>
      </c>
      <c r="B276">
        <v>283</v>
      </c>
      <c r="C276" t="s">
        <v>4282</v>
      </c>
      <c r="D276" t="s">
        <v>4279</v>
      </c>
      <c r="E276" t="s">
        <v>2101</v>
      </c>
      <c r="F276">
        <v>1</v>
      </c>
      <c r="G276" t="s">
        <v>1292</v>
      </c>
      <c r="H276" t="s">
        <v>1664</v>
      </c>
      <c r="I276" t="s">
        <v>40</v>
      </c>
      <c r="J276" t="s">
        <v>1300</v>
      </c>
      <c r="K276">
        <v>836076879</v>
      </c>
      <c r="L276">
        <v>0.03</v>
      </c>
      <c r="M276" t="s">
        <v>1276</v>
      </c>
      <c r="N276" t="s">
        <v>1266</v>
      </c>
      <c r="O276" s="243" t="s">
        <v>4280</v>
      </c>
      <c r="Q276" t="s">
        <v>1805</v>
      </c>
      <c r="S276" t="s">
        <v>4281</v>
      </c>
      <c r="T276" s="17" t="s">
        <v>4282</v>
      </c>
      <c r="U276" t="s">
        <v>1526</v>
      </c>
      <c r="V276" t="s">
        <v>528</v>
      </c>
      <c r="W276" t="s">
        <v>4</v>
      </c>
      <c r="X276" s="192" t="s">
        <v>4283</v>
      </c>
      <c r="Y276" t="s">
        <v>2038</v>
      </c>
      <c r="Z276" t="s">
        <v>1266</v>
      </c>
      <c r="AA276">
        <v>48</v>
      </c>
      <c r="AB276">
        <v>48</v>
      </c>
      <c r="AC276">
        <v>3.9</v>
      </c>
      <c r="AD276">
        <v>12.5</v>
      </c>
      <c r="AE276">
        <v>4</v>
      </c>
      <c r="AF276">
        <v>1</v>
      </c>
      <c r="AG276"/>
      <c r="AH276"/>
      <c r="AJ276" s="46">
        <v>4500</v>
      </c>
      <c r="AL276">
        <v>3</v>
      </c>
      <c r="AO276" t="s">
        <v>4284</v>
      </c>
      <c r="AP276" t="s">
        <v>4285</v>
      </c>
      <c r="AQ276">
        <v>836076879</v>
      </c>
      <c r="AR276" t="s">
        <v>1300</v>
      </c>
      <c r="AU276" t="s">
        <v>1527</v>
      </c>
      <c r="AV276" t="s">
        <v>1528</v>
      </c>
      <c r="AX276" t="s">
        <v>4286</v>
      </c>
      <c r="AZ276" s="246" t="s">
        <v>998</v>
      </c>
      <c r="BA276" t="s">
        <v>490</v>
      </c>
      <c r="BB276" t="s">
        <v>1163</v>
      </c>
      <c r="BD276">
        <v>1</v>
      </c>
    </row>
    <row r="277" spans="1:57" hidden="1" x14ac:dyDescent="0.25">
      <c r="A277" t="s">
        <v>4287</v>
      </c>
      <c r="B277">
        <v>284</v>
      </c>
      <c r="C277" t="s">
        <v>4291</v>
      </c>
      <c r="D277" t="s">
        <v>4288</v>
      </c>
      <c r="E277" t="s">
        <v>2061</v>
      </c>
      <c r="F277">
        <v>11</v>
      </c>
      <c r="G277" t="s">
        <v>1303</v>
      </c>
      <c r="H277" t="s">
        <v>3037</v>
      </c>
      <c r="I277" t="s">
        <v>38</v>
      </c>
      <c r="J277" t="s">
        <v>1315</v>
      </c>
      <c r="K277">
        <v>392204156</v>
      </c>
      <c r="L277">
        <v>0.03</v>
      </c>
      <c r="M277" t="s">
        <v>1276</v>
      </c>
      <c r="N277" t="s">
        <v>1266</v>
      </c>
      <c r="O277" s="243" t="s">
        <v>4289</v>
      </c>
      <c r="Q277" t="s">
        <v>1641</v>
      </c>
      <c r="S277" t="s">
        <v>4290</v>
      </c>
      <c r="T277" s="17" t="s">
        <v>4291</v>
      </c>
      <c r="U277" t="s">
        <v>1526</v>
      </c>
      <c r="V277" t="s">
        <v>534</v>
      </c>
      <c r="W277" t="s">
        <v>4</v>
      </c>
      <c r="X277" s="192" t="s">
        <v>4292</v>
      </c>
      <c r="Y277" t="s">
        <v>3152</v>
      </c>
      <c r="Z277" t="s">
        <v>1266</v>
      </c>
      <c r="AA277">
        <v>49</v>
      </c>
      <c r="AB277">
        <v>49</v>
      </c>
      <c r="AC277">
        <v>4.5999999999999996</v>
      </c>
      <c r="AD277">
        <v>11</v>
      </c>
      <c r="AF277">
        <v>11</v>
      </c>
      <c r="AG277"/>
      <c r="AH277"/>
      <c r="AJ277" s="46">
        <v>6990</v>
      </c>
      <c r="AL277">
        <v>3</v>
      </c>
      <c r="AO277" t="s">
        <v>4293</v>
      </c>
      <c r="AP277" t="s">
        <v>4294</v>
      </c>
      <c r="AQ277">
        <v>392204156</v>
      </c>
      <c r="AR277" t="s">
        <v>1315</v>
      </c>
      <c r="AU277" t="s">
        <v>1527</v>
      </c>
      <c r="AV277" t="s">
        <v>1528</v>
      </c>
      <c r="AX277" t="s">
        <v>4146</v>
      </c>
      <c r="AZ277" t="s">
        <v>1750</v>
      </c>
      <c r="BA277" t="s">
        <v>492</v>
      </c>
      <c r="BB277" t="s">
        <v>1090</v>
      </c>
      <c r="BD277">
        <v>1.1000000000000001</v>
      </c>
      <c r="BE277">
        <v>1</v>
      </c>
    </row>
    <row r="278" spans="1:57" hidden="1" x14ac:dyDescent="0.25">
      <c r="A278" t="s">
        <v>4295</v>
      </c>
      <c r="B278">
        <v>285</v>
      </c>
      <c r="C278" t="s">
        <v>4300</v>
      </c>
      <c r="D278" t="s">
        <v>4296</v>
      </c>
      <c r="E278" t="s">
        <v>4297</v>
      </c>
      <c r="F278">
        <v>4</v>
      </c>
      <c r="G278" t="s">
        <v>1284</v>
      </c>
      <c r="H278" t="s">
        <v>1652</v>
      </c>
      <c r="I278" t="s">
        <v>40</v>
      </c>
      <c r="J278" t="s">
        <v>2505</v>
      </c>
      <c r="K278">
        <v>932062599</v>
      </c>
      <c r="L278">
        <v>0.03</v>
      </c>
      <c r="M278" t="s">
        <v>1276</v>
      </c>
      <c r="N278" t="s">
        <v>1266</v>
      </c>
      <c r="O278" s="243" t="s">
        <v>4298</v>
      </c>
      <c r="Q278" t="s">
        <v>1653</v>
      </c>
      <c r="S278" t="s">
        <v>4299</v>
      </c>
      <c r="T278" s="17" t="s">
        <v>4300</v>
      </c>
      <c r="U278" t="s">
        <v>1526</v>
      </c>
      <c r="V278" t="s">
        <v>527</v>
      </c>
      <c r="W278" t="s">
        <v>1656</v>
      </c>
      <c r="X278" s="192">
        <v>227.18</v>
      </c>
      <c r="Y278" t="s">
        <v>1657</v>
      </c>
      <c r="Z278" t="s">
        <v>1266</v>
      </c>
      <c r="AA278">
        <v>25.6</v>
      </c>
      <c r="AB278">
        <v>28</v>
      </c>
      <c r="AC278">
        <v>3.3</v>
      </c>
      <c r="AD278">
        <v>8.3000000000000007</v>
      </c>
      <c r="AE278">
        <v>2.5</v>
      </c>
      <c r="AF278">
        <v>4</v>
      </c>
      <c r="AG278">
        <v>4</v>
      </c>
      <c r="AH278">
        <v>3</v>
      </c>
      <c r="AJ278" s="46">
        <v>5200</v>
      </c>
      <c r="AL278">
        <v>3</v>
      </c>
      <c r="AO278" t="s">
        <v>4301</v>
      </c>
      <c r="AP278" t="s">
        <v>4302</v>
      </c>
      <c r="AQ278">
        <v>932062599</v>
      </c>
      <c r="AR278" t="s">
        <v>2505</v>
      </c>
      <c r="AS278">
        <v>10.7669188249735</v>
      </c>
      <c r="AT278">
        <v>106.67227528989299</v>
      </c>
      <c r="AU278" t="s">
        <v>1527</v>
      </c>
      <c r="AV278" t="s">
        <v>1528</v>
      </c>
      <c r="AX278" t="s">
        <v>4303</v>
      </c>
      <c r="AZ278" s="246" t="s">
        <v>988</v>
      </c>
      <c r="BA278" t="s">
        <v>491</v>
      </c>
      <c r="BB278" t="s">
        <v>1097</v>
      </c>
      <c r="BD278">
        <v>1.1000000000000001</v>
      </c>
      <c r="BE278">
        <v>1</v>
      </c>
    </row>
    <row r="279" spans="1:57" hidden="1" x14ac:dyDescent="0.25">
      <c r="A279" t="s">
        <v>4304</v>
      </c>
      <c r="B279">
        <v>286</v>
      </c>
      <c r="C279" t="s">
        <v>4310</v>
      </c>
      <c r="D279" t="s">
        <v>4305</v>
      </c>
      <c r="E279" t="s">
        <v>4306</v>
      </c>
      <c r="F279">
        <v>2</v>
      </c>
      <c r="G279" t="s">
        <v>1293</v>
      </c>
      <c r="H279" t="s">
        <v>1994</v>
      </c>
      <c r="I279" t="s">
        <v>38</v>
      </c>
      <c r="J279" t="s">
        <v>4307</v>
      </c>
      <c r="K279">
        <v>949226263</v>
      </c>
      <c r="L279">
        <v>0.03</v>
      </c>
      <c r="M279" t="s">
        <v>1276</v>
      </c>
      <c r="N279" t="s">
        <v>1266</v>
      </c>
      <c r="O279" s="243" t="s">
        <v>4308</v>
      </c>
      <c r="Q279" t="s">
        <v>1676</v>
      </c>
      <c r="S279" t="s">
        <v>4309</v>
      </c>
      <c r="T279" s="17" t="s">
        <v>4310</v>
      </c>
      <c r="U279" t="s">
        <v>1526</v>
      </c>
      <c r="V279" t="s">
        <v>536</v>
      </c>
      <c r="W279" t="s">
        <v>7</v>
      </c>
      <c r="X279" s="192">
        <v>42.9</v>
      </c>
      <c r="Y279" t="s">
        <v>1735</v>
      </c>
      <c r="Z279" t="s">
        <v>1266</v>
      </c>
      <c r="AA279">
        <v>50</v>
      </c>
      <c r="AB279">
        <v>60</v>
      </c>
      <c r="AC279">
        <v>5</v>
      </c>
      <c r="AD279">
        <v>12</v>
      </c>
      <c r="AF279">
        <v>2</v>
      </c>
      <c r="AG279">
        <v>2</v>
      </c>
      <c r="AH279"/>
      <c r="AJ279" s="46">
        <v>6500</v>
      </c>
      <c r="AL279">
        <v>3</v>
      </c>
      <c r="AO279" t="s">
        <v>4311</v>
      </c>
      <c r="AP279" t="s">
        <v>4312</v>
      </c>
      <c r="AQ279">
        <v>949226263</v>
      </c>
      <c r="AR279" t="s">
        <v>4307</v>
      </c>
      <c r="AS279">
        <v>10.8281589665079</v>
      </c>
      <c r="AT279">
        <v>106.638692356646</v>
      </c>
      <c r="AU279" t="s">
        <v>1527</v>
      </c>
      <c r="AV279" t="s">
        <v>2030</v>
      </c>
      <c r="AW279">
        <v>909978987</v>
      </c>
      <c r="AX279" t="s">
        <v>3115</v>
      </c>
      <c r="AZ279" s="246" t="s">
        <v>988</v>
      </c>
      <c r="BA279" t="s">
        <v>492</v>
      </c>
      <c r="BB279" t="s">
        <v>1107</v>
      </c>
      <c r="BD279">
        <v>1</v>
      </c>
      <c r="BE279">
        <v>1</v>
      </c>
    </row>
    <row r="280" spans="1:57" hidden="1" x14ac:dyDescent="0.25">
      <c r="A280" t="s">
        <v>4313</v>
      </c>
      <c r="B280">
        <v>287</v>
      </c>
      <c r="C280" t="s">
        <v>3968</v>
      </c>
      <c r="D280" t="s">
        <v>3965</v>
      </c>
      <c r="E280" t="s">
        <v>2200</v>
      </c>
      <c r="F280">
        <v>2</v>
      </c>
      <c r="G280" t="s">
        <v>1295</v>
      </c>
      <c r="H280" t="s">
        <v>3470</v>
      </c>
      <c r="I280" t="s">
        <v>40</v>
      </c>
      <c r="J280" t="s">
        <v>1354</v>
      </c>
      <c r="K280">
        <v>905264102</v>
      </c>
      <c r="L280" t="s">
        <v>1280</v>
      </c>
      <c r="M280" t="s">
        <v>1276</v>
      </c>
      <c r="N280" t="s">
        <v>1266</v>
      </c>
      <c r="O280" s="243" t="s">
        <v>3966</v>
      </c>
      <c r="Q280" t="s">
        <v>1676</v>
      </c>
      <c r="S280" t="s">
        <v>3967</v>
      </c>
      <c r="T280" s="17" t="s">
        <v>3968</v>
      </c>
      <c r="U280" t="s">
        <v>1526</v>
      </c>
      <c r="V280" t="s">
        <v>536</v>
      </c>
      <c r="W280" t="s">
        <v>1656</v>
      </c>
      <c r="X280" s="192" t="s">
        <v>3969</v>
      </c>
      <c r="Y280" t="s">
        <v>3970</v>
      </c>
      <c r="Z280" t="s">
        <v>1266</v>
      </c>
      <c r="AA280">
        <v>24</v>
      </c>
      <c r="AB280">
        <v>24</v>
      </c>
      <c r="AC280">
        <v>3.6</v>
      </c>
      <c r="AD280">
        <v>7</v>
      </c>
      <c r="AE280">
        <v>3</v>
      </c>
      <c r="AF280">
        <v>2</v>
      </c>
      <c r="AG280">
        <v>2</v>
      </c>
      <c r="AH280">
        <v>1</v>
      </c>
      <c r="AJ280" s="46">
        <v>3150</v>
      </c>
      <c r="AM280">
        <v>100</v>
      </c>
      <c r="AO280" t="s">
        <v>3971</v>
      </c>
      <c r="AP280" t="s">
        <v>3972</v>
      </c>
      <c r="AQ280">
        <v>905264102</v>
      </c>
      <c r="AR280" t="s">
        <v>1354</v>
      </c>
      <c r="AU280" t="s">
        <v>1527</v>
      </c>
      <c r="AV280" t="s">
        <v>1528</v>
      </c>
      <c r="AX280" t="s">
        <v>3973</v>
      </c>
      <c r="AZ280" s="246" t="s">
        <v>988</v>
      </c>
      <c r="BA280" t="s">
        <v>489</v>
      </c>
      <c r="BB280" t="s">
        <v>1107</v>
      </c>
      <c r="BD280">
        <v>1.1000000000000001</v>
      </c>
      <c r="BE280">
        <v>1</v>
      </c>
    </row>
    <row r="281" spans="1:57" hidden="1" x14ac:dyDescent="0.25">
      <c r="A281" t="s">
        <v>4314</v>
      </c>
      <c r="B281">
        <v>288</v>
      </c>
      <c r="C281" t="s">
        <v>4319</v>
      </c>
      <c r="D281" t="s">
        <v>4315</v>
      </c>
      <c r="E281" t="s">
        <v>4316</v>
      </c>
      <c r="F281">
        <v>1</v>
      </c>
      <c r="G281" t="s">
        <v>1284</v>
      </c>
      <c r="H281" t="s">
        <v>3903</v>
      </c>
      <c r="I281" t="s">
        <v>46</v>
      </c>
      <c r="J281" t="s">
        <v>2121</v>
      </c>
      <c r="K281">
        <v>902758780</v>
      </c>
      <c r="L281">
        <v>0.03</v>
      </c>
      <c r="M281" t="s">
        <v>1276</v>
      </c>
      <c r="N281" t="s">
        <v>1266</v>
      </c>
      <c r="O281" s="243" t="s">
        <v>4317</v>
      </c>
      <c r="Q281" t="s">
        <v>1641</v>
      </c>
      <c r="S281" t="s">
        <v>4318</v>
      </c>
      <c r="T281" s="17" t="s">
        <v>4319</v>
      </c>
      <c r="U281" t="s">
        <v>1526</v>
      </c>
      <c r="V281" t="s">
        <v>534</v>
      </c>
      <c r="W281" t="s">
        <v>3</v>
      </c>
      <c r="X281" s="192">
        <v>41</v>
      </c>
      <c r="Y281" t="s">
        <v>2451</v>
      </c>
      <c r="Z281" t="s">
        <v>1266</v>
      </c>
      <c r="AA281">
        <v>35</v>
      </c>
      <c r="AB281">
        <v>46</v>
      </c>
      <c r="AC281">
        <v>3.3</v>
      </c>
      <c r="AD281">
        <v>14</v>
      </c>
      <c r="AF281">
        <v>1</v>
      </c>
      <c r="AG281"/>
      <c r="AH281"/>
      <c r="AJ281" s="46">
        <v>10800</v>
      </c>
      <c r="AL281">
        <v>3</v>
      </c>
      <c r="AO281" t="s">
        <v>4320</v>
      </c>
      <c r="AP281" t="s">
        <v>4321</v>
      </c>
      <c r="AQ281">
        <v>902758780</v>
      </c>
      <c r="AR281" t="s">
        <v>2121</v>
      </c>
      <c r="AS281">
        <v>10.7964032424478</v>
      </c>
      <c r="AT281">
        <v>106.69841341674299</v>
      </c>
      <c r="AU281" t="s">
        <v>1527</v>
      </c>
      <c r="AV281" t="s">
        <v>1528</v>
      </c>
      <c r="AX281" t="s">
        <v>4322</v>
      </c>
      <c r="AZ281" s="246" t="s">
        <v>990</v>
      </c>
      <c r="BA281" t="s">
        <v>1059</v>
      </c>
      <c r="BB281" t="s">
        <v>1090</v>
      </c>
      <c r="BD281">
        <v>3</v>
      </c>
    </row>
    <row r="282" spans="1:57" hidden="1" x14ac:dyDescent="0.25">
      <c r="A282" t="s">
        <v>4323</v>
      </c>
      <c r="B282">
        <v>289</v>
      </c>
      <c r="C282" t="s">
        <v>4327</v>
      </c>
      <c r="D282" t="s">
        <v>4324</v>
      </c>
      <c r="E282" t="s">
        <v>2486</v>
      </c>
      <c r="F282">
        <v>4</v>
      </c>
      <c r="G282" t="s">
        <v>1267</v>
      </c>
      <c r="H282" t="s">
        <v>2872</v>
      </c>
      <c r="I282" t="s">
        <v>46</v>
      </c>
      <c r="J282" t="s">
        <v>1297</v>
      </c>
      <c r="K282">
        <v>907200045</v>
      </c>
      <c r="L282">
        <v>0.03</v>
      </c>
      <c r="M282" t="s">
        <v>1276</v>
      </c>
      <c r="N282" t="s">
        <v>1266</v>
      </c>
      <c r="O282" s="243" t="s">
        <v>4325</v>
      </c>
      <c r="Q282" t="s">
        <v>1676</v>
      </c>
      <c r="S282" t="s">
        <v>4326</v>
      </c>
      <c r="T282" s="17" t="s">
        <v>4327</v>
      </c>
      <c r="U282" t="s">
        <v>1526</v>
      </c>
      <c r="V282" t="s">
        <v>536</v>
      </c>
      <c r="W282" t="s">
        <v>11</v>
      </c>
      <c r="X282" s="192">
        <v>13.9</v>
      </c>
      <c r="Y282" t="s">
        <v>4074</v>
      </c>
      <c r="Z282" t="s">
        <v>1266</v>
      </c>
      <c r="AA282">
        <v>52</v>
      </c>
      <c r="AB282">
        <v>52</v>
      </c>
      <c r="AC282">
        <v>4</v>
      </c>
      <c r="AD282">
        <v>13</v>
      </c>
      <c r="AF282">
        <v>4</v>
      </c>
      <c r="AG282"/>
      <c r="AH282"/>
      <c r="AJ282" s="46">
        <v>10000</v>
      </c>
      <c r="AL282">
        <v>3</v>
      </c>
      <c r="AO282" t="s">
        <v>4328</v>
      </c>
      <c r="AP282" t="s">
        <v>4329</v>
      </c>
      <c r="AQ282">
        <v>907200045</v>
      </c>
      <c r="AR282" t="s">
        <v>1297</v>
      </c>
      <c r="AU282" t="s">
        <v>1527</v>
      </c>
      <c r="AV282" t="s">
        <v>1528</v>
      </c>
      <c r="AX282" t="s">
        <v>4128</v>
      </c>
      <c r="AZ282" s="246" t="s">
        <v>988</v>
      </c>
      <c r="BA282" t="s">
        <v>1059</v>
      </c>
      <c r="BB282" t="s">
        <v>1107</v>
      </c>
      <c r="BD282">
        <v>1</v>
      </c>
      <c r="BE282">
        <v>1</v>
      </c>
    </row>
    <row r="283" spans="1:57" hidden="1" x14ac:dyDescent="0.25">
      <c r="A283" t="s">
        <v>4330</v>
      </c>
      <c r="B283">
        <v>290</v>
      </c>
      <c r="C283" t="s">
        <v>4336</v>
      </c>
      <c r="D283" t="s">
        <v>4331</v>
      </c>
      <c r="E283" t="s">
        <v>4332</v>
      </c>
      <c r="F283">
        <v>2</v>
      </c>
      <c r="G283" t="s">
        <v>3315</v>
      </c>
      <c r="H283" t="s">
        <v>4333</v>
      </c>
      <c r="I283" t="s">
        <v>44</v>
      </c>
      <c r="J283" t="s">
        <v>3250</v>
      </c>
      <c r="K283">
        <v>947143223</v>
      </c>
      <c r="L283">
        <v>0.03</v>
      </c>
      <c r="M283" t="s">
        <v>1276</v>
      </c>
      <c r="N283" t="s">
        <v>1266</v>
      </c>
      <c r="O283" s="243" t="s">
        <v>4334</v>
      </c>
      <c r="Q283" t="s">
        <v>1676</v>
      </c>
      <c r="S283" t="s">
        <v>4335</v>
      </c>
      <c r="T283" s="17" t="s">
        <v>4336</v>
      </c>
      <c r="U283" t="s">
        <v>1526</v>
      </c>
      <c r="V283" t="s">
        <v>536</v>
      </c>
      <c r="W283" t="s">
        <v>5</v>
      </c>
      <c r="X283" s="192" t="s">
        <v>4337</v>
      </c>
      <c r="Y283" t="s">
        <v>4338</v>
      </c>
      <c r="Z283" t="s">
        <v>1266</v>
      </c>
      <c r="AA283">
        <v>136</v>
      </c>
      <c r="AB283">
        <v>136</v>
      </c>
      <c r="AC283">
        <v>5.3</v>
      </c>
      <c r="AD283">
        <v>26</v>
      </c>
      <c r="AF283">
        <v>2</v>
      </c>
      <c r="AG283"/>
      <c r="AH283"/>
      <c r="AJ283" s="46">
        <v>18900</v>
      </c>
      <c r="AL283">
        <v>3</v>
      </c>
      <c r="AO283" t="s">
        <v>4339</v>
      </c>
      <c r="AP283" t="s">
        <v>4340</v>
      </c>
      <c r="AQ283">
        <v>947143223</v>
      </c>
      <c r="AR283" t="s">
        <v>3250</v>
      </c>
      <c r="AU283" t="s">
        <v>1527</v>
      </c>
      <c r="AV283" t="s">
        <v>1528</v>
      </c>
      <c r="AX283" t="s">
        <v>4341</v>
      </c>
      <c r="AZ283" s="246" t="s">
        <v>988</v>
      </c>
      <c r="BA283" t="s">
        <v>1981</v>
      </c>
      <c r="BB283" t="s">
        <v>1107</v>
      </c>
      <c r="BD283">
        <v>1</v>
      </c>
      <c r="BE283">
        <v>1</v>
      </c>
    </row>
    <row r="284" spans="1:57" hidden="1" x14ac:dyDescent="0.25">
      <c r="A284" t="s">
        <v>4342</v>
      </c>
      <c r="B284">
        <v>291</v>
      </c>
      <c r="C284" t="s">
        <v>4346</v>
      </c>
      <c r="D284" t="s">
        <v>4343</v>
      </c>
      <c r="E284" t="s">
        <v>3374</v>
      </c>
      <c r="F284">
        <v>4</v>
      </c>
      <c r="G284" t="s">
        <v>1283</v>
      </c>
      <c r="H284" t="s">
        <v>1357</v>
      </c>
      <c r="I284" t="s">
        <v>46</v>
      </c>
      <c r="J284" t="s">
        <v>1321</v>
      </c>
      <c r="K284">
        <v>909401238</v>
      </c>
      <c r="L284">
        <v>0.03</v>
      </c>
      <c r="M284" t="s">
        <v>1276</v>
      </c>
      <c r="N284" t="s">
        <v>1266</v>
      </c>
      <c r="O284" s="243" t="s">
        <v>4344</v>
      </c>
      <c r="Q284" t="s">
        <v>1676</v>
      </c>
      <c r="S284" t="s">
        <v>4345</v>
      </c>
      <c r="T284" s="17" t="s">
        <v>4346</v>
      </c>
      <c r="U284" t="s">
        <v>1526</v>
      </c>
      <c r="V284" t="s">
        <v>536</v>
      </c>
      <c r="W284" t="s">
        <v>10</v>
      </c>
      <c r="X284" s="192">
        <v>766.11</v>
      </c>
      <c r="Y284" t="s">
        <v>1065</v>
      </c>
      <c r="Z284" t="s">
        <v>1266</v>
      </c>
      <c r="AA284">
        <v>58</v>
      </c>
      <c r="AB284">
        <v>58</v>
      </c>
      <c r="AC284">
        <v>4.2</v>
      </c>
      <c r="AD284">
        <v>12</v>
      </c>
      <c r="AF284">
        <v>4</v>
      </c>
      <c r="AG284"/>
      <c r="AH284"/>
      <c r="AJ284" s="46">
        <v>13000</v>
      </c>
      <c r="AL284">
        <v>3</v>
      </c>
      <c r="AO284" t="s">
        <v>4347</v>
      </c>
      <c r="AP284" t="s">
        <v>4348</v>
      </c>
      <c r="AQ284">
        <v>909401238</v>
      </c>
      <c r="AR284" t="s">
        <v>1321</v>
      </c>
      <c r="AU284" t="s">
        <v>1527</v>
      </c>
      <c r="AV284" t="s">
        <v>1528</v>
      </c>
      <c r="AX284" t="s">
        <v>4349</v>
      </c>
      <c r="AZ284" s="246" t="s">
        <v>988</v>
      </c>
      <c r="BA284" t="s">
        <v>1062</v>
      </c>
      <c r="BB284" t="s">
        <v>1107</v>
      </c>
      <c r="BD284">
        <v>1.1000000000000001</v>
      </c>
    </row>
    <row r="285" spans="1:57" hidden="1" x14ac:dyDescent="0.25">
      <c r="A285" t="s">
        <v>4350</v>
      </c>
      <c r="B285">
        <v>292</v>
      </c>
      <c r="C285" t="s">
        <v>4354</v>
      </c>
      <c r="D285" t="s">
        <v>4351</v>
      </c>
      <c r="E285" t="s">
        <v>1827</v>
      </c>
      <c r="F285">
        <v>2</v>
      </c>
      <c r="G285" t="s">
        <v>1282</v>
      </c>
      <c r="H285" t="s">
        <v>1732</v>
      </c>
      <c r="I285" t="s">
        <v>40</v>
      </c>
      <c r="J285" t="s">
        <v>2045</v>
      </c>
      <c r="K285">
        <v>981828533</v>
      </c>
      <c r="L285" t="s">
        <v>1280</v>
      </c>
      <c r="M285" t="s">
        <v>1276</v>
      </c>
      <c r="N285" t="s">
        <v>1266</v>
      </c>
      <c r="O285" s="243" t="s">
        <v>4352</v>
      </c>
      <c r="Q285" t="s">
        <v>1676</v>
      </c>
      <c r="S285" s="17" t="s">
        <v>4353</v>
      </c>
      <c r="T285" s="17" t="s">
        <v>4354</v>
      </c>
      <c r="U285" t="s">
        <v>1526</v>
      </c>
      <c r="V285" t="s">
        <v>536</v>
      </c>
      <c r="W285" t="s">
        <v>7</v>
      </c>
      <c r="X285" s="192" t="s">
        <v>4355</v>
      </c>
      <c r="Y285" t="s">
        <v>1988</v>
      </c>
      <c r="Z285" t="s">
        <v>1619</v>
      </c>
      <c r="AA285">
        <v>40</v>
      </c>
      <c r="AB285">
        <v>40</v>
      </c>
      <c r="AC285">
        <v>3.2</v>
      </c>
      <c r="AD285">
        <v>12</v>
      </c>
      <c r="AF285">
        <v>2</v>
      </c>
      <c r="AG285"/>
      <c r="AH285"/>
      <c r="AJ285" s="46">
        <v>3200</v>
      </c>
      <c r="AM285">
        <v>100</v>
      </c>
      <c r="AO285" t="s">
        <v>4356</v>
      </c>
      <c r="AP285" t="s">
        <v>4357</v>
      </c>
      <c r="AQ285">
        <v>981828533</v>
      </c>
      <c r="AR285" t="s">
        <v>2045</v>
      </c>
      <c r="AU285" t="s">
        <v>1527</v>
      </c>
      <c r="AV285" t="s">
        <v>1528</v>
      </c>
      <c r="AX285" t="s">
        <v>4358</v>
      </c>
      <c r="AZ285" s="246" t="s">
        <v>988</v>
      </c>
      <c r="BA285" t="s">
        <v>489</v>
      </c>
      <c r="BB285" t="s">
        <v>1107</v>
      </c>
      <c r="BD285">
        <v>1.1000000000000001</v>
      </c>
      <c r="BE285">
        <v>1</v>
      </c>
    </row>
    <row r="286" spans="1:57" hidden="1" x14ac:dyDescent="0.25">
      <c r="A286" t="s">
        <v>4295</v>
      </c>
      <c r="B286">
        <v>285</v>
      </c>
      <c r="C286" t="str">
        <f>T286</f>
        <v>TK-A65C6B</v>
      </c>
      <c r="D286" t="s">
        <v>2857</v>
      </c>
      <c r="E286" t="s">
        <v>2858</v>
      </c>
      <c r="F286">
        <v>2</v>
      </c>
      <c r="G286" t="s">
        <v>1279</v>
      </c>
      <c r="H286" t="s">
        <v>1548</v>
      </c>
      <c r="I286" t="s">
        <v>1319</v>
      </c>
      <c r="J286" t="s">
        <v>2786</v>
      </c>
      <c r="K286">
        <v>327404098</v>
      </c>
      <c r="L286" t="s">
        <v>1280</v>
      </c>
      <c r="M286" t="s">
        <v>1276</v>
      </c>
      <c r="N286" t="s">
        <v>1266</v>
      </c>
      <c r="O286" s="243" t="s">
        <v>2859</v>
      </c>
      <c r="Q286" t="s">
        <v>1641</v>
      </c>
      <c r="S286" t="s">
        <v>2860</v>
      </c>
      <c r="T286" s="17" t="s">
        <v>2861</v>
      </c>
      <c r="U286" t="s">
        <v>1526</v>
      </c>
      <c r="V286" t="s">
        <v>534</v>
      </c>
      <c r="W286" t="s">
        <v>2862</v>
      </c>
      <c r="X286" s="192" t="s">
        <v>2863</v>
      </c>
      <c r="Y286" t="s">
        <v>2864</v>
      </c>
      <c r="Z286" t="s">
        <v>1266</v>
      </c>
      <c r="AA286">
        <v>44.7</v>
      </c>
      <c r="AB286">
        <v>44.7</v>
      </c>
      <c r="AC286">
        <v>3</v>
      </c>
      <c r="AD286">
        <v>15</v>
      </c>
      <c r="AF286">
        <v>2</v>
      </c>
      <c r="AG286"/>
      <c r="AH286"/>
      <c r="AJ286" s="46">
        <v>1900</v>
      </c>
      <c r="AM286">
        <v>100</v>
      </c>
      <c r="AO286" t="s">
        <v>2865</v>
      </c>
      <c r="AP286" t="s">
        <v>2866</v>
      </c>
      <c r="AQ286">
        <v>327404098</v>
      </c>
      <c r="AR286" t="s">
        <v>2786</v>
      </c>
      <c r="AU286" t="s">
        <v>1527</v>
      </c>
      <c r="AV286" t="s">
        <v>1528</v>
      </c>
      <c r="AX286" t="s">
        <v>2867</v>
      </c>
      <c r="AZ286" s="246" t="str">
        <f>Get_PhanLoaiNha(X286)</f>
        <v>NHA TRONG HEM</v>
      </c>
      <c r="BA286" t="str">
        <f>Get_PhanKhucNho(AJ286)</f>
        <v>NHO3</v>
      </c>
      <c r="BB286" t="str">
        <f>ConvertToUnSign(V286)</f>
        <v>Binh Thanh</v>
      </c>
      <c r="BD286">
        <v>2</v>
      </c>
      <c r="BE286">
        <v>1</v>
      </c>
    </row>
    <row r="287" spans="1:57" hidden="1" x14ac:dyDescent="0.25">
      <c r="A287" t="s">
        <v>4366</v>
      </c>
      <c r="B287">
        <v>294</v>
      </c>
      <c r="C287" t="s">
        <v>4371</v>
      </c>
      <c r="D287" t="s">
        <v>4367</v>
      </c>
      <c r="E287" t="s">
        <v>4368</v>
      </c>
      <c r="F287">
        <v>3</v>
      </c>
      <c r="G287" t="s">
        <v>1267</v>
      </c>
      <c r="H287" t="s">
        <v>1331</v>
      </c>
      <c r="I287" t="s">
        <v>1319</v>
      </c>
      <c r="J287" t="s">
        <v>1312</v>
      </c>
      <c r="K287">
        <v>907673831</v>
      </c>
      <c r="L287" t="s">
        <v>1280</v>
      </c>
      <c r="M287" t="s">
        <v>1276</v>
      </c>
      <c r="N287" t="s">
        <v>1266</v>
      </c>
      <c r="O287" s="243" t="s">
        <v>4369</v>
      </c>
      <c r="Q287" t="s">
        <v>1676</v>
      </c>
      <c r="S287" t="s">
        <v>4370</v>
      </c>
      <c r="T287" s="17" t="s">
        <v>4371</v>
      </c>
      <c r="U287" t="s">
        <v>1526</v>
      </c>
      <c r="V287" t="s">
        <v>536</v>
      </c>
      <c r="W287" t="s">
        <v>4</v>
      </c>
      <c r="X287" s="192">
        <v>108.4</v>
      </c>
      <c r="Y287" t="s">
        <v>4372</v>
      </c>
      <c r="Z287" t="s">
        <v>1266</v>
      </c>
      <c r="AA287">
        <v>24</v>
      </c>
      <c r="AB287">
        <v>25</v>
      </c>
      <c r="AC287">
        <v>4</v>
      </c>
      <c r="AD287">
        <v>6.5</v>
      </c>
      <c r="AE287">
        <v>2</v>
      </c>
      <c r="AF287">
        <v>3</v>
      </c>
      <c r="AG287">
        <v>2</v>
      </c>
      <c r="AH287">
        <v>2</v>
      </c>
      <c r="AJ287" s="46">
        <v>2700</v>
      </c>
      <c r="AM287">
        <v>100</v>
      </c>
      <c r="AO287" t="s">
        <v>4373</v>
      </c>
      <c r="AP287" t="s">
        <v>4374</v>
      </c>
      <c r="AQ287">
        <v>907673831</v>
      </c>
      <c r="AR287" t="s">
        <v>1312</v>
      </c>
      <c r="AS287">
        <v>10.7864931960997</v>
      </c>
      <c r="AT287">
        <v>106.648839488625</v>
      </c>
      <c r="AU287" t="s">
        <v>1527</v>
      </c>
      <c r="AV287" t="s">
        <v>1528</v>
      </c>
      <c r="AX287" t="s">
        <v>4375</v>
      </c>
      <c r="AZ287" s="246" t="s">
        <v>988</v>
      </c>
      <c r="BA287" t="s">
        <v>488</v>
      </c>
      <c r="BB287" t="s">
        <v>1107</v>
      </c>
      <c r="BD287">
        <v>2</v>
      </c>
    </row>
    <row r="288" spans="1:57" hidden="1" x14ac:dyDescent="0.25">
      <c r="A288" t="s">
        <v>4376</v>
      </c>
      <c r="B288">
        <v>295</v>
      </c>
      <c r="C288" t="s">
        <v>4380</v>
      </c>
      <c r="D288" t="s">
        <v>4377</v>
      </c>
      <c r="E288" t="s">
        <v>4216</v>
      </c>
      <c r="F288">
        <v>2</v>
      </c>
      <c r="G288" t="s">
        <v>2210</v>
      </c>
      <c r="H288" t="s">
        <v>1339</v>
      </c>
      <c r="I288" t="s">
        <v>38</v>
      </c>
      <c r="J288" t="s">
        <v>1290</v>
      </c>
      <c r="K288">
        <v>985884878</v>
      </c>
      <c r="L288">
        <v>0.03</v>
      </c>
      <c r="M288" t="s">
        <v>1276</v>
      </c>
      <c r="N288" t="s">
        <v>1266</v>
      </c>
      <c r="O288" s="243" t="s">
        <v>4378</v>
      </c>
      <c r="Q288" t="s">
        <v>1641</v>
      </c>
      <c r="S288" t="s">
        <v>4379</v>
      </c>
      <c r="T288" s="17" t="s">
        <v>4380</v>
      </c>
      <c r="U288" t="s">
        <v>1526</v>
      </c>
      <c r="V288" t="s">
        <v>534</v>
      </c>
      <c r="W288" t="s">
        <v>6</v>
      </c>
      <c r="X288" s="192">
        <v>228.2</v>
      </c>
      <c r="Y288" t="s">
        <v>3634</v>
      </c>
      <c r="Z288" t="s">
        <v>1266</v>
      </c>
      <c r="AA288">
        <v>101</v>
      </c>
      <c r="AB288">
        <v>101</v>
      </c>
      <c r="AC288">
        <v>6</v>
      </c>
      <c r="AD288">
        <v>18</v>
      </c>
      <c r="AF288">
        <v>2</v>
      </c>
      <c r="AG288"/>
      <c r="AH288"/>
      <c r="AJ288" s="46">
        <v>8200</v>
      </c>
      <c r="AL288">
        <v>3</v>
      </c>
      <c r="AO288" t="s">
        <v>4381</v>
      </c>
      <c r="AP288" t="s">
        <v>2067</v>
      </c>
      <c r="AQ288">
        <v>985884878</v>
      </c>
      <c r="AR288" t="s">
        <v>1290</v>
      </c>
      <c r="AU288" t="s">
        <v>1527</v>
      </c>
      <c r="AV288" t="s">
        <v>1528</v>
      </c>
      <c r="AX288" t="s">
        <v>4382</v>
      </c>
      <c r="AZ288" s="246" t="s">
        <v>988</v>
      </c>
      <c r="BA288" t="s">
        <v>494</v>
      </c>
      <c r="BB288" t="s">
        <v>1090</v>
      </c>
      <c r="BD288">
        <v>3</v>
      </c>
    </row>
    <row r="289" spans="1:57" hidden="1" x14ac:dyDescent="0.25">
      <c r="A289" t="s">
        <v>11496</v>
      </c>
      <c r="B289">
        <v>9</v>
      </c>
      <c r="C289" t="str">
        <f>T289</f>
        <v>TK-BBB036</v>
      </c>
      <c r="D289" s="17" t="s">
        <v>1637</v>
      </c>
      <c r="E289" s="246" t="s">
        <v>1638</v>
      </c>
      <c r="F289">
        <v>2</v>
      </c>
      <c r="G289" t="s">
        <v>1279</v>
      </c>
      <c r="H289" t="s">
        <v>1639</v>
      </c>
      <c r="I289" t="s">
        <v>40</v>
      </c>
      <c r="J289" t="s">
        <v>1640</v>
      </c>
      <c r="K289">
        <v>909400470</v>
      </c>
      <c r="L289" s="248" t="s">
        <v>1280</v>
      </c>
      <c r="M289" s="248" t="s">
        <v>1276</v>
      </c>
      <c r="N289" t="s">
        <v>1277</v>
      </c>
      <c r="O289" s="122">
        <v>45478.675000000003</v>
      </c>
      <c r="P289" s="122"/>
      <c r="Q289" t="s">
        <v>1641</v>
      </c>
      <c r="S289" t="s">
        <v>1642</v>
      </c>
      <c r="T289" s="17" t="s">
        <v>1643</v>
      </c>
      <c r="U289" t="s">
        <v>1526</v>
      </c>
      <c r="V289" t="s">
        <v>534</v>
      </c>
      <c r="W289" t="s">
        <v>1644</v>
      </c>
      <c r="X289" s="192" t="s">
        <v>1645</v>
      </c>
      <c r="Y289" t="s">
        <v>1646</v>
      </c>
      <c r="Z289" t="s">
        <v>1277</v>
      </c>
      <c r="AA289">
        <v>29</v>
      </c>
      <c r="AB289">
        <v>29</v>
      </c>
      <c r="AC289">
        <v>3</v>
      </c>
      <c r="AD289">
        <v>10</v>
      </c>
      <c r="AF289">
        <v>2</v>
      </c>
      <c r="AG289"/>
      <c r="AH289"/>
      <c r="AJ289" s="46">
        <v>3290</v>
      </c>
      <c r="AM289">
        <v>100</v>
      </c>
      <c r="AO289" t="s">
        <v>1647</v>
      </c>
      <c r="AP289" t="s">
        <v>1648</v>
      </c>
      <c r="AQ289">
        <v>909400470</v>
      </c>
      <c r="AR289" t="s">
        <v>1640</v>
      </c>
      <c r="AU289" t="s">
        <v>1527</v>
      </c>
      <c r="AV289" t="s">
        <v>1528</v>
      </c>
      <c r="AX289" t="s">
        <v>1649</v>
      </c>
      <c r="AZ289" s="246" t="str">
        <f>Get_PhanLoaiNha(X289)</f>
        <v>NHA TRONG HEM</v>
      </c>
      <c r="BA289" t="str">
        <f>Get_PhanKhucNho(AJ289)</f>
        <v>NHO4</v>
      </c>
      <c r="BB289" t="str">
        <f>ConvertToUnSign(V289)</f>
        <v>Binh Thanh</v>
      </c>
      <c r="BD289">
        <v>1.1000000000000001</v>
      </c>
      <c r="BE289">
        <v>0</v>
      </c>
    </row>
    <row r="290" spans="1:57" hidden="1" x14ac:dyDescent="0.25">
      <c r="A290" t="s">
        <v>4391</v>
      </c>
      <c r="B290">
        <v>297</v>
      </c>
      <c r="C290" t="s">
        <v>4395</v>
      </c>
      <c r="D290" t="s">
        <v>4392</v>
      </c>
      <c r="E290" t="s">
        <v>1305</v>
      </c>
      <c r="F290">
        <v>3</v>
      </c>
      <c r="G290" t="s">
        <v>2158</v>
      </c>
      <c r="H290" t="s">
        <v>2838</v>
      </c>
      <c r="I290" t="s">
        <v>38</v>
      </c>
      <c r="J290" t="s">
        <v>4156</v>
      </c>
      <c r="K290">
        <v>349490460</v>
      </c>
      <c r="L290">
        <v>0.03</v>
      </c>
      <c r="M290" t="s">
        <v>1276</v>
      </c>
      <c r="N290" t="s">
        <v>1266</v>
      </c>
      <c r="O290" s="243" t="s">
        <v>4393</v>
      </c>
      <c r="Q290" t="s">
        <v>1525</v>
      </c>
      <c r="S290" t="s">
        <v>4394</v>
      </c>
      <c r="T290" s="17" t="s">
        <v>4395</v>
      </c>
      <c r="U290" s="17" t="s">
        <v>1526</v>
      </c>
      <c r="V290" t="s">
        <v>535</v>
      </c>
      <c r="W290" t="s">
        <v>7</v>
      </c>
      <c r="X290" s="192">
        <v>140.12</v>
      </c>
      <c r="Y290" t="s">
        <v>4396</v>
      </c>
      <c r="Z290" t="s">
        <v>1266</v>
      </c>
      <c r="AA290">
        <v>30</v>
      </c>
      <c r="AB290">
        <v>30</v>
      </c>
      <c r="AC290">
        <v>3.4</v>
      </c>
      <c r="AD290">
        <v>8.6</v>
      </c>
      <c r="AF290">
        <v>3</v>
      </c>
      <c r="AG290"/>
      <c r="AH290"/>
      <c r="AJ290" s="46">
        <v>6400</v>
      </c>
      <c r="AL290">
        <v>3</v>
      </c>
      <c r="AO290" t="s">
        <v>4389</v>
      </c>
      <c r="AP290" t="s">
        <v>4390</v>
      </c>
      <c r="AQ290">
        <v>349490460</v>
      </c>
      <c r="AR290" t="s">
        <v>4156</v>
      </c>
      <c r="AU290" t="s">
        <v>1527</v>
      </c>
      <c r="AV290" t="s">
        <v>1528</v>
      </c>
      <c r="AX290" t="s">
        <v>2472</v>
      </c>
      <c r="AZ290" s="246" t="s">
        <v>988</v>
      </c>
      <c r="BA290" t="s">
        <v>492</v>
      </c>
      <c r="BB290" t="s">
        <v>1095</v>
      </c>
      <c r="BD290">
        <v>1</v>
      </c>
      <c r="BE290">
        <v>1</v>
      </c>
    </row>
    <row r="291" spans="1:57" hidden="1" x14ac:dyDescent="0.25">
      <c r="A291" t="s">
        <v>4397</v>
      </c>
      <c r="B291">
        <v>298</v>
      </c>
      <c r="C291" t="s">
        <v>4402</v>
      </c>
      <c r="D291" t="s">
        <v>4398</v>
      </c>
      <c r="E291" t="s">
        <v>1349</v>
      </c>
      <c r="F291">
        <v>5</v>
      </c>
      <c r="G291" t="s">
        <v>1267</v>
      </c>
      <c r="H291" t="s">
        <v>1317</v>
      </c>
      <c r="I291" t="s">
        <v>38</v>
      </c>
      <c r="J291" t="s">
        <v>4399</v>
      </c>
      <c r="K291">
        <v>846426688</v>
      </c>
      <c r="L291">
        <v>0.03</v>
      </c>
      <c r="M291" t="s">
        <v>1276</v>
      </c>
      <c r="N291" t="s">
        <v>1266</v>
      </c>
      <c r="O291" s="243" t="s">
        <v>4400</v>
      </c>
      <c r="Q291" t="s">
        <v>1676</v>
      </c>
      <c r="S291" t="s">
        <v>4401</v>
      </c>
      <c r="T291" s="17" t="s">
        <v>4402</v>
      </c>
      <c r="U291" t="s">
        <v>1526</v>
      </c>
      <c r="V291" t="s">
        <v>536</v>
      </c>
      <c r="W291" t="s">
        <v>7</v>
      </c>
      <c r="X291" s="192" t="s">
        <v>4403</v>
      </c>
      <c r="Y291" t="s">
        <v>3330</v>
      </c>
      <c r="Z291" t="s">
        <v>1266</v>
      </c>
      <c r="AA291">
        <v>64</v>
      </c>
      <c r="AB291">
        <v>64</v>
      </c>
      <c r="AC291">
        <v>4</v>
      </c>
      <c r="AD291">
        <v>16</v>
      </c>
      <c r="AF291">
        <v>5</v>
      </c>
      <c r="AG291">
        <v>4</v>
      </c>
      <c r="AH291">
        <v>6</v>
      </c>
      <c r="AJ291" s="46">
        <v>8500</v>
      </c>
      <c r="AL291">
        <v>3</v>
      </c>
      <c r="AO291" t="s">
        <v>4404</v>
      </c>
      <c r="AP291" t="s">
        <v>4405</v>
      </c>
      <c r="AQ291">
        <v>846426688</v>
      </c>
      <c r="AR291" t="s">
        <v>4399</v>
      </c>
      <c r="AU291" t="s">
        <v>1527</v>
      </c>
      <c r="AV291" t="s">
        <v>1528</v>
      </c>
      <c r="AX291" t="s">
        <v>4061</v>
      </c>
      <c r="AZ291" s="246" t="s">
        <v>988</v>
      </c>
      <c r="BA291" t="s">
        <v>494</v>
      </c>
      <c r="BB291" t="s">
        <v>1107</v>
      </c>
      <c r="BD291">
        <v>1.1000000000000001</v>
      </c>
      <c r="BE291">
        <v>1</v>
      </c>
    </row>
    <row r="292" spans="1:57" hidden="1" x14ac:dyDescent="0.25">
      <c r="A292" t="s">
        <v>4342</v>
      </c>
      <c r="B292">
        <v>291</v>
      </c>
      <c r="C292" t="str">
        <f>T292</f>
        <v>TK-9D4C6C</v>
      </c>
      <c r="D292" t="s">
        <v>12257</v>
      </c>
      <c r="E292" t="s">
        <v>5852</v>
      </c>
      <c r="F292">
        <v>2</v>
      </c>
      <c r="G292" t="s">
        <v>1298</v>
      </c>
      <c r="H292" t="s">
        <v>1782</v>
      </c>
      <c r="I292" t="s">
        <v>40</v>
      </c>
      <c r="J292" t="s">
        <v>12258</v>
      </c>
      <c r="K292">
        <v>931211115</v>
      </c>
      <c r="L292">
        <v>0.03</v>
      </c>
      <c r="M292" t="s">
        <v>1276</v>
      </c>
      <c r="N292" t="s">
        <v>1266</v>
      </c>
      <c r="O292" s="243" t="s">
        <v>12259</v>
      </c>
      <c r="Q292" t="s">
        <v>1641</v>
      </c>
      <c r="S292" t="s">
        <v>12260</v>
      </c>
      <c r="T292" s="17" t="s">
        <v>12261</v>
      </c>
      <c r="U292" s="17" t="s">
        <v>1526</v>
      </c>
      <c r="V292" t="s">
        <v>534</v>
      </c>
      <c r="W292" t="s">
        <v>3172</v>
      </c>
      <c r="X292" s="192" t="s">
        <v>12262</v>
      </c>
      <c r="Y292" t="s">
        <v>2065</v>
      </c>
      <c r="Z292" t="s">
        <v>1266</v>
      </c>
      <c r="AA292">
        <v>39.5</v>
      </c>
      <c r="AB292">
        <v>39.5</v>
      </c>
      <c r="AC292">
        <v>4.3</v>
      </c>
      <c r="AD292">
        <v>10</v>
      </c>
      <c r="AF292">
        <v>2</v>
      </c>
      <c r="AG292"/>
      <c r="AH292"/>
      <c r="AJ292" s="46">
        <v>4650</v>
      </c>
      <c r="AL292">
        <v>3</v>
      </c>
      <c r="AO292" t="s">
        <v>2811</v>
      </c>
      <c r="AP292" t="s">
        <v>12263</v>
      </c>
      <c r="AQ292">
        <v>931211115</v>
      </c>
      <c r="AR292" t="s">
        <v>1549</v>
      </c>
      <c r="AU292" t="s">
        <v>1527</v>
      </c>
      <c r="AV292" t="s">
        <v>1528</v>
      </c>
      <c r="AX292" t="s">
        <v>2555</v>
      </c>
      <c r="AZ292" s="246" t="str">
        <f>Get_PhanLoaiNha(X292)</f>
        <v>SAT MAT TIEN</v>
      </c>
      <c r="BA292" t="str">
        <f>Get_PhanKhucNho(AJ292)</f>
        <v>NHO5</v>
      </c>
      <c r="BB292" t="str">
        <f>ConvertToUnSign(V292)</f>
        <v>Binh Thanh</v>
      </c>
      <c r="BD292">
        <v>1</v>
      </c>
      <c r="BE292">
        <v>1</v>
      </c>
    </row>
    <row r="293" spans="1:57" hidden="1" x14ac:dyDescent="0.25">
      <c r="A293" t="s">
        <v>4414</v>
      </c>
      <c r="B293">
        <v>300</v>
      </c>
      <c r="C293" t="s">
        <v>4418</v>
      </c>
      <c r="D293" t="s">
        <v>4415</v>
      </c>
      <c r="E293" t="s">
        <v>2892</v>
      </c>
      <c r="F293">
        <v>3</v>
      </c>
      <c r="G293" t="s">
        <v>4089</v>
      </c>
      <c r="H293" t="s">
        <v>1334</v>
      </c>
      <c r="I293" t="s">
        <v>46</v>
      </c>
      <c r="J293" t="s">
        <v>1315</v>
      </c>
      <c r="K293">
        <v>392204156</v>
      </c>
      <c r="L293">
        <v>0.03</v>
      </c>
      <c r="M293" t="s">
        <v>1276</v>
      </c>
      <c r="N293" t="s">
        <v>1266</v>
      </c>
      <c r="O293" s="243" t="s">
        <v>4416</v>
      </c>
      <c r="Q293" t="s">
        <v>1676</v>
      </c>
      <c r="S293" t="s">
        <v>4417</v>
      </c>
      <c r="T293" s="17" t="s">
        <v>4418</v>
      </c>
      <c r="U293" t="s">
        <v>1526</v>
      </c>
      <c r="V293" t="s">
        <v>536</v>
      </c>
      <c r="W293" t="s">
        <v>7</v>
      </c>
      <c r="X293" s="192">
        <v>150.30000000000001</v>
      </c>
      <c r="Y293" t="s">
        <v>1691</v>
      </c>
      <c r="Z293" t="s">
        <v>1266</v>
      </c>
      <c r="AA293">
        <v>111</v>
      </c>
      <c r="AB293">
        <v>111</v>
      </c>
      <c r="AC293">
        <v>5.0999999999999996</v>
      </c>
      <c r="AD293">
        <v>22</v>
      </c>
      <c r="AF293">
        <v>3</v>
      </c>
      <c r="AG293"/>
      <c r="AH293"/>
      <c r="AJ293" s="46">
        <v>9800</v>
      </c>
      <c r="AL293">
        <v>3</v>
      </c>
      <c r="AO293" t="s">
        <v>4419</v>
      </c>
      <c r="AP293" t="s">
        <v>4420</v>
      </c>
      <c r="AQ293">
        <v>392204156</v>
      </c>
      <c r="AR293" t="s">
        <v>1315</v>
      </c>
      <c r="AU293" t="s">
        <v>1527</v>
      </c>
      <c r="AV293" t="s">
        <v>1528</v>
      </c>
      <c r="AX293" t="s">
        <v>4421</v>
      </c>
      <c r="AZ293" s="246" t="s">
        <v>988</v>
      </c>
      <c r="BA293" t="s">
        <v>1058</v>
      </c>
      <c r="BB293" t="s">
        <v>1107</v>
      </c>
      <c r="BD293">
        <v>1.1000000000000001</v>
      </c>
      <c r="BE293">
        <v>1</v>
      </c>
    </row>
    <row r="294" spans="1:57" hidden="1" x14ac:dyDescent="0.25">
      <c r="A294" t="s">
        <v>4422</v>
      </c>
      <c r="B294">
        <v>301</v>
      </c>
      <c r="C294" t="s">
        <v>4427</v>
      </c>
      <c r="D294" t="s">
        <v>4423</v>
      </c>
      <c r="E294" t="s">
        <v>4424</v>
      </c>
      <c r="F294">
        <v>4</v>
      </c>
      <c r="G294" t="s">
        <v>2412</v>
      </c>
      <c r="H294" t="s">
        <v>1356</v>
      </c>
      <c r="I294" t="s">
        <v>38</v>
      </c>
      <c r="J294" t="s">
        <v>4156</v>
      </c>
      <c r="K294">
        <v>349490460</v>
      </c>
      <c r="L294">
        <v>0.03</v>
      </c>
      <c r="M294" t="s">
        <v>1276</v>
      </c>
      <c r="N294" t="s">
        <v>1266</v>
      </c>
      <c r="O294" s="243" t="s">
        <v>4425</v>
      </c>
      <c r="Q294" t="s">
        <v>1805</v>
      </c>
      <c r="S294" t="s">
        <v>4426</v>
      </c>
      <c r="T294" s="17" t="s">
        <v>4427</v>
      </c>
      <c r="U294" s="17" t="s">
        <v>1526</v>
      </c>
      <c r="V294" t="s">
        <v>528</v>
      </c>
      <c r="W294" t="s">
        <v>13</v>
      </c>
      <c r="X294" s="192" t="s">
        <v>4428</v>
      </c>
      <c r="Y294" t="s">
        <v>1066</v>
      </c>
      <c r="Z294" t="s">
        <v>1266</v>
      </c>
      <c r="AA294">
        <v>49</v>
      </c>
      <c r="AB294">
        <v>54</v>
      </c>
      <c r="AC294">
        <v>3.1</v>
      </c>
      <c r="AD294">
        <v>16</v>
      </c>
      <c r="AF294">
        <v>4</v>
      </c>
      <c r="AG294"/>
      <c r="AH294"/>
      <c r="AJ294" s="46">
        <v>9000</v>
      </c>
      <c r="AL294">
        <v>3</v>
      </c>
      <c r="AO294" t="s">
        <v>4429</v>
      </c>
      <c r="AP294" t="s">
        <v>4430</v>
      </c>
      <c r="AQ294">
        <v>349490460</v>
      </c>
      <c r="AR294" t="s">
        <v>4156</v>
      </c>
      <c r="AS294" s="258">
        <v>1192618.8600000001</v>
      </c>
      <c r="AT294" s="258">
        <v>600708.75</v>
      </c>
      <c r="AU294" t="s">
        <v>1527</v>
      </c>
      <c r="AV294" t="s">
        <v>1635</v>
      </c>
      <c r="AW294">
        <v>903353898</v>
      </c>
      <c r="AX294" t="s">
        <v>4431</v>
      </c>
      <c r="AZ294" s="246" t="s">
        <v>988</v>
      </c>
      <c r="BA294" t="s">
        <v>1058</v>
      </c>
      <c r="BB294" t="s">
        <v>1163</v>
      </c>
      <c r="BD294">
        <v>1.1000000000000001</v>
      </c>
      <c r="BE294">
        <v>1</v>
      </c>
    </row>
    <row r="295" spans="1:57" hidden="1" x14ac:dyDescent="0.25">
      <c r="A295" t="s">
        <v>4432</v>
      </c>
      <c r="B295">
        <v>303</v>
      </c>
      <c r="C295" t="s">
        <v>4437</v>
      </c>
      <c r="D295" t="s">
        <v>4433</v>
      </c>
      <c r="E295" t="s">
        <v>4434</v>
      </c>
      <c r="F295">
        <v>1</v>
      </c>
      <c r="G295" t="s">
        <v>1295</v>
      </c>
      <c r="H295" t="s">
        <v>1994</v>
      </c>
      <c r="I295" t="s">
        <v>38</v>
      </c>
      <c r="J295" t="s">
        <v>4090</v>
      </c>
      <c r="K295">
        <v>906613822</v>
      </c>
      <c r="L295">
        <v>0.03</v>
      </c>
      <c r="M295" t="s">
        <v>1276</v>
      </c>
      <c r="N295" t="s">
        <v>1266</v>
      </c>
      <c r="O295" s="243" t="s">
        <v>4435</v>
      </c>
      <c r="Q295" t="s">
        <v>1676</v>
      </c>
      <c r="S295" t="s">
        <v>4436</v>
      </c>
      <c r="T295" s="17" t="s">
        <v>4437</v>
      </c>
      <c r="U295" t="s">
        <v>1526</v>
      </c>
      <c r="V295" t="s">
        <v>536</v>
      </c>
      <c r="W295" t="s">
        <v>7</v>
      </c>
      <c r="X295" s="192" t="s">
        <v>4438</v>
      </c>
      <c r="Y295" t="s">
        <v>4439</v>
      </c>
      <c r="Z295" t="s">
        <v>1266</v>
      </c>
      <c r="AA295">
        <v>66</v>
      </c>
      <c r="AB295">
        <v>86</v>
      </c>
      <c r="AC295">
        <v>3.6</v>
      </c>
      <c r="AD295">
        <v>22</v>
      </c>
      <c r="AF295">
        <v>1</v>
      </c>
      <c r="AG295">
        <v>2</v>
      </c>
      <c r="AH295">
        <v>2</v>
      </c>
      <c r="AJ295" s="46">
        <v>6500</v>
      </c>
      <c r="AL295">
        <v>3</v>
      </c>
      <c r="AO295" t="s">
        <v>4440</v>
      </c>
      <c r="AP295" t="s">
        <v>4441</v>
      </c>
      <c r="AQ295">
        <v>906613822</v>
      </c>
      <c r="AR295" t="s">
        <v>4090</v>
      </c>
      <c r="AS295">
        <v>10.824085500000001</v>
      </c>
      <c r="AT295">
        <v>106.63154710000001</v>
      </c>
      <c r="AU295" t="s">
        <v>1527</v>
      </c>
      <c r="AV295" t="s">
        <v>2030</v>
      </c>
      <c r="AW295">
        <v>909978987</v>
      </c>
      <c r="AX295" t="s">
        <v>4442</v>
      </c>
      <c r="AZ295" s="246" t="s">
        <v>992</v>
      </c>
      <c r="BA295" t="s">
        <v>492</v>
      </c>
      <c r="BB295" t="s">
        <v>1107</v>
      </c>
      <c r="BD295">
        <v>1.1000000000000001</v>
      </c>
      <c r="BE295">
        <v>1</v>
      </c>
    </row>
    <row r="296" spans="1:57" hidden="1" x14ac:dyDescent="0.25">
      <c r="A296" t="s">
        <v>4432</v>
      </c>
      <c r="B296">
        <v>303</v>
      </c>
      <c r="C296" t="s">
        <v>4448</v>
      </c>
      <c r="D296" t="s">
        <v>4443</v>
      </c>
      <c r="E296" t="s">
        <v>4444</v>
      </c>
      <c r="F296">
        <v>4</v>
      </c>
      <c r="G296" t="s">
        <v>4445</v>
      </c>
      <c r="H296" t="s">
        <v>1296</v>
      </c>
      <c r="I296" t="s">
        <v>40</v>
      </c>
      <c r="J296" t="s">
        <v>2505</v>
      </c>
      <c r="K296">
        <v>932062599</v>
      </c>
      <c r="L296">
        <v>0.03</v>
      </c>
      <c r="M296" t="s">
        <v>1276</v>
      </c>
      <c r="N296" t="s">
        <v>1266</v>
      </c>
      <c r="O296" s="243" t="s">
        <v>4446</v>
      </c>
      <c r="Q296" t="s">
        <v>1525</v>
      </c>
      <c r="S296" t="s">
        <v>4447</v>
      </c>
      <c r="T296" s="17" t="s">
        <v>4448</v>
      </c>
      <c r="U296" s="17" t="s">
        <v>1526</v>
      </c>
      <c r="V296" t="s">
        <v>535</v>
      </c>
      <c r="W296" t="s">
        <v>7</v>
      </c>
      <c r="X296" s="192">
        <v>101.19</v>
      </c>
      <c r="Y296" t="s">
        <v>4449</v>
      </c>
      <c r="Z296" t="s">
        <v>1266</v>
      </c>
      <c r="AA296">
        <v>15.7</v>
      </c>
      <c r="AB296">
        <v>19.8</v>
      </c>
      <c r="AC296">
        <v>6.9</v>
      </c>
      <c r="AD296">
        <v>3</v>
      </c>
      <c r="AE296">
        <v>2.5</v>
      </c>
      <c r="AF296">
        <v>4</v>
      </c>
      <c r="AG296">
        <v>3</v>
      </c>
      <c r="AH296">
        <v>3</v>
      </c>
      <c r="AJ296" s="46">
        <v>4200</v>
      </c>
      <c r="AL296">
        <v>3</v>
      </c>
      <c r="AO296" t="s">
        <v>4450</v>
      </c>
      <c r="AP296" t="s">
        <v>4451</v>
      </c>
      <c r="AQ296">
        <v>932062599</v>
      </c>
      <c r="AR296" t="s">
        <v>2505</v>
      </c>
      <c r="AS296">
        <v>10.791864224881399</v>
      </c>
      <c r="AT296">
        <v>106.680714190006</v>
      </c>
      <c r="AU296" t="s">
        <v>1527</v>
      </c>
      <c r="AV296" t="s">
        <v>1528</v>
      </c>
      <c r="AX296" t="s">
        <v>4452</v>
      </c>
      <c r="AZ296" s="246" t="s">
        <v>988</v>
      </c>
      <c r="BA296" t="s">
        <v>490</v>
      </c>
      <c r="BB296" t="s">
        <v>1095</v>
      </c>
      <c r="BD296">
        <v>1.1000000000000001</v>
      </c>
      <c r="BE296">
        <v>0</v>
      </c>
    </row>
    <row r="297" spans="1:57" x14ac:dyDescent="0.25">
      <c r="A297" t="s">
        <v>19439</v>
      </c>
      <c r="B297">
        <v>296</v>
      </c>
      <c r="C297" t="str">
        <f>T297</f>
        <v>TK-4AFDD8</v>
      </c>
      <c r="D297" t="s">
        <v>2060</v>
      </c>
      <c r="E297" t="s">
        <v>2061</v>
      </c>
      <c r="F297">
        <v>2</v>
      </c>
      <c r="G297" t="s">
        <v>1284</v>
      </c>
      <c r="H297" t="s">
        <v>1288</v>
      </c>
      <c r="I297" t="s">
        <v>40</v>
      </c>
      <c r="J297" t="s">
        <v>1640</v>
      </c>
      <c r="K297">
        <v>909400470</v>
      </c>
      <c r="L297">
        <v>0.03</v>
      </c>
      <c r="M297" t="s">
        <v>1276</v>
      </c>
      <c r="N297" t="s">
        <v>1266</v>
      </c>
      <c r="O297" s="243">
        <v>45450.538888888892</v>
      </c>
      <c r="Q297" t="s">
        <v>1641</v>
      </c>
      <c r="S297" t="s">
        <v>2062</v>
      </c>
      <c r="T297" s="17" t="s">
        <v>2063</v>
      </c>
      <c r="U297" s="17" t="s">
        <v>1526</v>
      </c>
      <c r="V297" t="s">
        <v>534</v>
      </c>
      <c r="W297" t="s">
        <v>2064</v>
      </c>
      <c r="X297" s="192">
        <v>124.117</v>
      </c>
      <c r="Y297" t="s">
        <v>2065</v>
      </c>
      <c r="Z297" t="s">
        <v>1266</v>
      </c>
      <c r="AA297">
        <v>49</v>
      </c>
      <c r="AB297">
        <v>49</v>
      </c>
      <c r="AC297">
        <v>3.3</v>
      </c>
      <c r="AD297">
        <v>14.3</v>
      </c>
      <c r="AF297">
        <v>2</v>
      </c>
      <c r="AG297"/>
      <c r="AH297"/>
      <c r="AJ297" s="46">
        <v>5500</v>
      </c>
      <c r="AL297">
        <v>3</v>
      </c>
      <c r="AO297" t="s">
        <v>2066</v>
      </c>
      <c r="AP297" t="s">
        <v>2067</v>
      </c>
      <c r="AQ297">
        <v>909400470</v>
      </c>
      <c r="AR297" t="s">
        <v>1640</v>
      </c>
      <c r="AU297" t="s">
        <v>1527</v>
      </c>
      <c r="AV297" t="s">
        <v>1528</v>
      </c>
      <c r="AX297" t="s">
        <v>2068</v>
      </c>
      <c r="AZ297" s="246" t="str">
        <f>Get_PhanLoaiNha(X297)</f>
        <v>NHA TRONG HEM</v>
      </c>
      <c r="BA297" t="str">
        <f>Get_PhanKhucNho(AJ297)</f>
        <v>NHO6</v>
      </c>
      <c r="BB297" t="str">
        <f>ConvertToUnSign(V297)</f>
        <v>Binh Thanh</v>
      </c>
      <c r="BD297">
        <v>1.1000000000000001</v>
      </c>
      <c r="BE297">
        <v>1</v>
      </c>
    </row>
    <row r="298" spans="1:57" hidden="1" x14ac:dyDescent="0.25">
      <c r="A298" t="s">
        <v>4462</v>
      </c>
      <c r="B298">
        <v>306</v>
      </c>
      <c r="C298" t="s">
        <v>4468</v>
      </c>
      <c r="D298" t="s">
        <v>4463</v>
      </c>
      <c r="E298" t="s">
        <v>4464</v>
      </c>
      <c r="F298">
        <v>3</v>
      </c>
      <c r="G298" t="s">
        <v>1308</v>
      </c>
      <c r="H298" t="s">
        <v>4465</v>
      </c>
      <c r="I298" t="s">
        <v>46</v>
      </c>
      <c r="J298" t="s">
        <v>3558</v>
      </c>
      <c r="K298">
        <v>932624113</v>
      </c>
      <c r="L298">
        <v>0.03</v>
      </c>
      <c r="M298" t="s">
        <v>1276</v>
      </c>
      <c r="N298" t="s">
        <v>1266</v>
      </c>
      <c r="O298" s="243" t="s">
        <v>4466</v>
      </c>
      <c r="Q298" t="s">
        <v>1525</v>
      </c>
      <c r="S298" t="s">
        <v>4467</v>
      </c>
      <c r="T298" s="17" t="s">
        <v>4468</v>
      </c>
      <c r="U298" t="s">
        <v>1526</v>
      </c>
      <c r="V298" t="s">
        <v>535</v>
      </c>
      <c r="W298" t="s">
        <v>14</v>
      </c>
      <c r="X298" s="192" t="s">
        <v>4469</v>
      </c>
      <c r="Y298" t="s">
        <v>2215</v>
      </c>
      <c r="Z298" t="s">
        <v>1266</v>
      </c>
      <c r="AA298">
        <v>60.2</v>
      </c>
      <c r="AB298">
        <v>63.3</v>
      </c>
      <c r="AC298">
        <v>4.7</v>
      </c>
      <c r="AD298">
        <v>13</v>
      </c>
      <c r="AF298">
        <v>3</v>
      </c>
      <c r="AG298">
        <v>3</v>
      </c>
      <c r="AH298">
        <v>4</v>
      </c>
      <c r="AJ298" s="46">
        <v>10300</v>
      </c>
      <c r="AL298">
        <v>3</v>
      </c>
      <c r="AO298" t="s">
        <v>4470</v>
      </c>
      <c r="AP298" t="s">
        <v>4471</v>
      </c>
      <c r="AQ298">
        <v>932624113</v>
      </c>
      <c r="AR298" t="s">
        <v>3558</v>
      </c>
      <c r="AS298">
        <v>10.810515000000001</v>
      </c>
      <c r="AT298">
        <v>106.679937</v>
      </c>
      <c r="AU298" t="s">
        <v>1527</v>
      </c>
      <c r="AV298" t="s">
        <v>2030</v>
      </c>
      <c r="AW298">
        <v>909978987</v>
      </c>
      <c r="AX298" t="s">
        <v>4472</v>
      </c>
      <c r="AZ298" s="246" t="s">
        <v>988</v>
      </c>
      <c r="BA298" t="s">
        <v>1059</v>
      </c>
      <c r="BB298" t="s">
        <v>1095</v>
      </c>
      <c r="BD298">
        <v>1</v>
      </c>
      <c r="BE298">
        <v>1</v>
      </c>
    </row>
    <row r="299" spans="1:57" hidden="1" x14ac:dyDescent="0.25">
      <c r="A299" t="s">
        <v>4473</v>
      </c>
      <c r="B299">
        <v>307</v>
      </c>
      <c r="C299" t="s">
        <v>4479</v>
      </c>
      <c r="D299" t="s">
        <v>4474</v>
      </c>
      <c r="E299" t="s">
        <v>4475</v>
      </c>
      <c r="F299">
        <v>2</v>
      </c>
      <c r="G299" t="s">
        <v>1267</v>
      </c>
      <c r="H299" t="s">
        <v>3591</v>
      </c>
      <c r="I299" t="s">
        <v>38</v>
      </c>
      <c r="J299" t="s">
        <v>4476</v>
      </c>
      <c r="K299">
        <v>866975942</v>
      </c>
      <c r="L299">
        <v>0.03</v>
      </c>
      <c r="M299" t="s">
        <v>1281</v>
      </c>
      <c r="N299" t="s">
        <v>1266</v>
      </c>
      <c r="O299" s="243" t="s">
        <v>4477</v>
      </c>
      <c r="Q299" t="s">
        <v>1676</v>
      </c>
      <c r="S299" t="s">
        <v>4478</v>
      </c>
      <c r="T299" s="17" t="s">
        <v>4479</v>
      </c>
      <c r="U299" t="s">
        <v>1526</v>
      </c>
      <c r="V299" t="s">
        <v>536</v>
      </c>
      <c r="W299" t="s">
        <v>7</v>
      </c>
      <c r="X299" s="192" t="s">
        <v>4480</v>
      </c>
      <c r="Y299" t="s">
        <v>3266</v>
      </c>
      <c r="Z299" t="s">
        <v>1266</v>
      </c>
      <c r="AA299">
        <v>75.2</v>
      </c>
      <c r="AB299">
        <v>75.2</v>
      </c>
      <c r="AC299">
        <v>4</v>
      </c>
      <c r="AD299">
        <v>20</v>
      </c>
      <c r="AF299">
        <v>2</v>
      </c>
      <c r="AG299"/>
      <c r="AH299"/>
      <c r="AJ299" s="46">
        <v>7200</v>
      </c>
      <c r="AL299">
        <v>3</v>
      </c>
      <c r="AO299" t="s">
        <v>4481</v>
      </c>
      <c r="AP299" t="s">
        <v>4482</v>
      </c>
      <c r="AQ299">
        <v>866975942</v>
      </c>
      <c r="AR299" t="s">
        <v>4476</v>
      </c>
      <c r="AU299" t="s">
        <v>1527</v>
      </c>
      <c r="AV299" t="s">
        <v>1528</v>
      </c>
      <c r="AX299" t="s">
        <v>4483</v>
      </c>
      <c r="AZ299" s="246" t="s">
        <v>988</v>
      </c>
      <c r="BA299" t="s">
        <v>493</v>
      </c>
      <c r="BB299" t="s">
        <v>1107</v>
      </c>
      <c r="BD299">
        <v>2</v>
      </c>
    </row>
    <row r="300" spans="1:57" hidden="1" x14ac:dyDescent="0.25">
      <c r="A300" t="s">
        <v>4484</v>
      </c>
      <c r="B300">
        <v>308</v>
      </c>
      <c r="C300" t="s">
        <v>4491</v>
      </c>
      <c r="D300" t="s">
        <v>4485</v>
      </c>
      <c r="E300" t="s">
        <v>4486</v>
      </c>
      <c r="F300">
        <v>2</v>
      </c>
      <c r="G300" t="s">
        <v>2412</v>
      </c>
      <c r="H300" t="s">
        <v>4487</v>
      </c>
      <c r="I300" t="s">
        <v>40</v>
      </c>
      <c r="J300" t="s">
        <v>1290</v>
      </c>
      <c r="K300">
        <v>985884878</v>
      </c>
      <c r="L300" t="s">
        <v>4488</v>
      </c>
      <c r="M300" t="s">
        <v>1276</v>
      </c>
      <c r="N300" t="s">
        <v>1266</v>
      </c>
      <c r="O300" s="243" t="s">
        <v>4489</v>
      </c>
      <c r="Q300" t="s">
        <v>1676</v>
      </c>
      <c r="S300" t="s">
        <v>4490</v>
      </c>
      <c r="T300" s="17" t="s">
        <v>4491</v>
      </c>
      <c r="U300" t="s">
        <v>1526</v>
      </c>
      <c r="V300" t="s">
        <v>536</v>
      </c>
      <c r="W300" t="s">
        <v>13</v>
      </c>
      <c r="X300" s="192" t="s">
        <v>4492</v>
      </c>
      <c r="Y300" t="s">
        <v>2917</v>
      </c>
      <c r="Z300" t="s">
        <v>1266</v>
      </c>
      <c r="AA300">
        <v>23.1</v>
      </c>
      <c r="AB300">
        <v>23.1</v>
      </c>
      <c r="AC300">
        <v>3.1</v>
      </c>
      <c r="AD300">
        <v>7.6</v>
      </c>
      <c r="AF300">
        <v>2</v>
      </c>
      <c r="AG300"/>
      <c r="AH300"/>
      <c r="AJ300" s="46">
        <v>3480</v>
      </c>
      <c r="AM300">
        <v>105</v>
      </c>
      <c r="AO300" t="s">
        <v>4493</v>
      </c>
      <c r="AP300" t="s">
        <v>4494</v>
      </c>
      <c r="AQ300">
        <v>985884878</v>
      </c>
      <c r="AR300" t="s">
        <v>1290</v>
      </c>
      <c r="AU300" t="s">
        <v>1527</v>
      </c>
      <c r="AV300" t="s">
        <v>1528</v>
      </c>
      <c r="AX300" t="s">
        <v>4495</v>
      </c>
      <c r="AZ300" s="246" t="s">
        <v>988</v>
      </c>
      <c r="BA300" t="s">
        <v>489</v>
      </c>
      <c r="BB300" t="s">
        <v>1107</v>
      </c>
      <c r="BD300">
        <v>1</v>
      </c>
      <c r="BE300">
        <v>1</v>
      </c>
    </row>
    <row r="301" spans="1:57" hidden="1" x14ac:dyDescent="0.25">
      <c r="A301" t="s">
        <v>4496</v>
      </c>
      <c r="B301">
        <v>309</v>
      </c>
      <c r="C301" t="s">
        <v>4501</v>
      </c>
      <c r="D301" t="s">
        <v>4497</v>
      </c>
      <c r="E301" t="s">
        <v>4498</v>
      </c>
      <c r="F301">
        <v>5</v>
      </c>
      <c r="G301" t="s">
        <v>1358</v>
      </c>
      <c r="H301" t="s">
        <v>1317</v>
      </c>
      <c r="I301" t="s">
        <v>38</v>
      </c>
      <c r="J301" t="s">
        <v>2629</v>
      </c>
      <c r="K301">
        <v>903381383</v>
      </c>
      <c r="L301">
        <v>0.03</v>
      </c>
      <c r="M301" t="s">
        <v>1276</v>
      </c>
      <c r="N301" t="s">
        <v>1266</v>
      </c>
      <c r="O301" s="243" t="s">
        <v>4499</v>
      </c>
      <c r="Q301" t="s">
        <v>1676</v>
      </c>
      <c r="S301" t="s">
        <v>4500</v>
      </c>
      <c r="T301" s="17" t="s">
        <v>4501</v>
      </c>
      <c r="U301" t="s">
        <v>1526</v>
      </c>
      <c r="V301" t="s">
        <v>536</v>
      </c>
      <c r="W301" t="s">
        <v>14</v>
      </c>
      <c r="X301" s="192">
        <v>1134.1199999999999</v>
      </c>
      <c r="Y301" t="s">
        <v>1065</v>
      </c>
      <c r="Z301" t="s">
        <v>1266</v>
      </c>
      <c r="AA301">
        <v>26</v>
      </c>
      <c r="AB301">
        <v>26</v>
      </c>
      <c r="AC301">
        <v>5.9</v>
      </c>
      <c r="AD301">
        <v>4.3</v>
      </c>
      <c r="AE301">
        <v>8</v>
      </c>
      <c r="AF301">
        <v>5</v>
      </c>
      <c r="AG301">
        <v>2</v>
      </c>
      <c r="AH301">
        <v>3</v>
      </c>
      <c r="AJ301" s="46">
        <v>8500</v>
      </c>
      <c r="AL301">
        <v>3</v>
      </c>
      <c r="AO301" t="s">
        <v>4502</v>
      </c>
      <c r="AP301" t="s">
        <v>4503</v>
      </c>
      <c r="AQ301">
        <v>903381383</v>
      </c>
      <c r="AR301" t="s">
        <v>2629</v>
      </c>
      <c r="AU301" t="s">
        <v>1527</v>
      </c>
      <c r="AV301" t="s">
        <v>1528</v>
      </c>
      <c r="AX301" t="s">
        <v>4504</v>
      </c>
      <c r="AZ301" s="246" t="s">
        <v>988</v>
      </c>
      <c r="BA301" t="s">
        <v>494</v>
      </c>
      <c r="BB301" t="s">
        <v>1107</v>
      </c>
      <c r="BD301">
        <v>1.1000000000000001</v>
      </c>
      <c r="BE301">
        <v>1</v>
      </c>
    </row>
    <row r="302" spans="1:57" hidden="1" x14ac:dyDescent="0.25">
      <c r="A302" t="s">
        <v>4496</v>
      </c>
      <c r="B302">
        <v>309</v>
      </c>
      <c r="C302" t="s">
        <v>4509</v>
      </c>
      <c r="D302" t="s">
        <v>4505</v>
      </c>
      <c r="E302" t="s">
        <v>4506</v>
      </c>
      <c r="F302">
        <v>1</v>
      </c>
      <c r="G302" t="s">
        <v>3481</v>
      </c>
      <c r="H302" t="s">
        <v>2362</v>
      </c>
      <c r="I302" t="s">
        <v>46</v>
      </c>
      <c r="J302" t="s">
        <v>1640</v>
      </c>
      <c r="K302">
        <v>909400470</v>
      </c>
      <c r="L302">
        <v>0.03</v>
      </c>
      <c r="M302" t="s">
        <v>1276</v>
      </c>
      <c r="N302" t="s">
        <v>1266</v>
      </c>
      <c r="O302" s="243" t="s">
        <v>4507</v>
      </c>
      <c r="Q302" t="s">
        <v>1641</v>
      </c>
      <c r="S302" t="s">
        <v>4508</v>
      </c>
      <c r="T302" s="17" t="s">
        <v>4509</v>
      </c>
      <c r="U302" t="s">
        <v>1526</v>
      </c>
      <c r="V302" t="s">
        <v>534</v>
      </c>
      <c r="W302" t="s">
        <v>2862</v>
      </c>
      <c r="X302" s="192" t="s">
        <v>4510</v>
      </c>
      <c r="Y302" t="s">
        <v>4511</v>
      </c>
      <c r="Z302" t="s">
        <v>1266</v>
      </c>
      <c r="AA302">
        <v>140</v>
      </c>
      <c r="AB302">
        <v>167</v>
      </c>
      <c r="AC302">
        <v>5.6</v>
      </c>
      <c r="AD302">
        <v>30</v>
      </c>
      <c r="AF302">
        <v>1</v>
      </c>
      <c r="AG302"/>
      <c r="AH302"/>
      <c r="AJ302" s="46">
        <v>14000</v>
      </c>
      <c r="AL302">
        <v>3</v>
      </c>
      <c r="AO302" t="s">
        <v>4512</v>
      </c>
      <c r="AP302" t="s">
        <v>4513</v>
      </c>
      <c r="AQ302">
        <v>909400470</v>
      </c>
      <c r="AR302" t="s">
        <v>1640</v>
      </c>
      <c r="AU302" t="s">
        <v>1527</v>
      </c>
      <c r="AV302" t="s">
        <v>1528</v>
      </c>
      <c r="AX302" t="s">
        <v>4514</v>
      </c>
      <c r="AZ302" s="246" t="s">
        <v>992</v>
      </c>
      <c r="BA302" t="s">
        <v>1063</v>
      </c>
      <c r="BB302" t="s">
        <v>1090</v>
      </c>
      <c r="BD302">
        <v>1.1000000000000001</v>
      </c>
    </row>
    <row r="303" spans="1:57" hidden="1" x14ac:dyDescent="0.25">
      <c r="A303" t="s">
        <v>4515</v>
      </c>
      <c r="B303">
        <v>310</v>
      </c>
      <c r="C303" t="s">
        <v>4519</v>
      </c>
      <c r="D303" t="s">
        <v>4516</v>
      </c>
      <c r="E303" t="s">
        <v>3426</v>
      </c>
      <c r="F303">
        <v>3</v>
      </c>
      <c r="G303" t="s">
        <v>1279</v>
      </c>
      <c r="H303" t="s">
        <v>1994</v>
      </c>
      <c r="I303" t="s">
        <v>38</v>
      </c>
      <c r="J303" t="s">
        <v>2839</v>
      </c>
      <c r="K303">
        <v>902485485</v>
      </c>
      <c r="L303">
        <v>0.03</v>
      </c>
      <c r="M303" t="s">
        <v>1276</v>
      </c>
      <c r="N303" t="s">
        <v>1266</v>
      </c>
      <c r="O303" s="243" t="s">
        <v>4517</v>
      </c>
      <c r="Q303" t="s">
        <v>1653</v>
      </c>
      <c r="S303" t="s">
        <v>4518</v>
      </c>
      <c r="T303" s="17" t="s">
        <v>4519</v>
      </c>
      <c r="U303" t="s">
        <v>1526</v>
      </c>
      <c r="V303" t="s">
        <v>527</v>
      </c>
      <c r="W303" t="s">
        <v>8</v>
      </c>
      <c r="X303" s="192">
        <v>108</v>
      </c>
      <c r="Y303" t="s">
        <v>3367</v>
      </c>
      <c r="Z303" t="s">
        <v>1266</v>
      </c>
      <c r="AA303">
        <v>23</v>
      </c>
      <c r="AB303">
        <v>23</v>
      </c>
      <c r="AC303">
        <v>3</v>
      </c>
      <c r="AD303">
        <v>7.5</v>
      </c>
      <c r="AF303">
        <v>3</v>
      </c>
      <c r="AG303">
        <v>2</v>
      </c>
      <c r="AH303">
        <v>2</v>
      </c>
      <c r="AJ303" s="46">
        <v>6500</v>
      </c>
      <c r="AL303">
        <v>3</v>
      </c>
      <c r="AO303" t="s">
        <v>4520</v>
      </c>
      <c r="AP303" t="s">
        <v>2154</v>
      </c>
      <c r="AQ303">
        <v>902485485</v>
      </c>
      <c r="AR303" t="s">
        <v>2839</v>
      </c>
      <c r="AU303" t="s">
        <v>1527</v>
      </c>
      <c r="AV303" t="s">
        <v>1528</v>
      </c>
      <c r="AX303" t="s">
        <v>4521</v>
      </c>
      <c r="AZ303" s="246" t="s">
        <v>990</v>
      </c>
      <c r="BA303" t="s">
        <v>492</v>
      </c>
      <c r="BB303" t="s">
        <v>1097</v>
      </c>
      <c r="BD303">
        <v>1.1000000000000001</v>
      </c>
      <c r="BE303">
        <v>1</v>
      </c>
    </row>
    <row r="304" spans="1:57" hidden="1" x14ac:dyDescent="0.25">
      <c r="A304" t="s">
        <v>4522</v>
      </c>
      <c r="B304">
        <v>311</v>
      </c>
      <c r="C304" t="s">
        <v>4529</v>
      </c>
      <c r="D304" t="s">
        <v>4523</v>
      </c>
      <c r="E304" t="s">
        <v>4524</v>
      </c>
      <c r="F304">
        <v>2</v>
      </c>
      <c r="G304" t="s">
        <v>1267</v>
      </c>
      <c r="H304" t="s">
        <v>4525</v>
      </c>
      <c r="I304" t="s">
        <v>38</v>
      </c>
      <c r="J304" t="s">
        <v>4526</v>
      </c>
      <c r="K304">
        <v>931577779</v>
      </c>
      <c r="L304">
        <v>0.03</v>
      </c>
      <c r="M304" t="s">
        <v>1276</v>
      </c>
      <c r="N304" t="s">
        <v>1266</v>
      </c>
      <c r="O304" s="243" t="s">
        <v>4527</v>
      </c>
      <c r="Q304" t="s">
        <v>1641</v>
      </c>
      <c r="S304" t="s">
        <v>4528</v>
      </c>
      <c r="T304" s="17" t="s">
        <v>4529</v>
      </c>
      <c r="U304" t="s">
        <v>1526</v>
      </c>
      <c r="V304" t="s">
        <v>534</v>
      </c>
      <c r="W304" t="s">
        <v>6</v>
      </c>
      <c r="X304" s="192">
        <v>68</v>
      </c>
      <c r="Y304" t="s">
        <v>4530</v>
      </c>
      <c r="Z304" t="s">
        <v>1266</v>
      </c>
      <c r="AA304">
        <v>33</v>
      </c>
      <c r="AB304">
        <v>58</v>
      </c>
      <c r="AC304">
        <v>4</v>
      </c>
      <c r="AD304">
        <v>14.5</v>
      </c>
      <c r="AE304">
        <v>5</v>
      </c>
      <c r="AF304">
        <v>2</v>
      </c>
      <c r="AG304"/>
      <c r="AH304"/>
      <c r="AJ304" s="46">
        <v>6780</v>
      </c>
      <c r="AL304">
        <v>3</v>
      </c>
      <c r="AO304" t="s">
        <v>4531</v>
      </c>
      <c r="AP304" t="s">
        <v>4532</v>
      </c>
      <c r="AQ304">
        <v>931577779</v>
      </c>
      <c r="AR304" t="s">
        <v>4526</v>
      </c>
      <c r="AU304" t="s">
        <v>1527</v>
      </c>
      <c r="AV304" t="s">
        <v>1528</v>
      </c>
      <c r="AX304" t="s">
        <v>4533</v>
      </c>
      <c r="AZ304" s="246" t="s">
        <v>990</v>
      </c>
      <c r="BA304" t="s">
        <v>492</v>
      </c>
      <c r="BB304" t="s">
        <v>1090</v>
      </c>
      <c r="BD304">
        <v>1.1000000000000001</v>
      </c>
      <c r="BE304">
        <v>1</v>
      </c>
    </row>
    <row r="305" spans="1:57" hidden="1" x14ac:dyDescent="0.25">
      <c r="A305" t="s">
        <v>4534</v>
      </c>
      <c r="B305">
        <v>312</v>
      </c>
      <c r="C305" t="s">
        <v>4539</v>
      </c>
      <c r="D305" t="s">
        <v>4535</v>
      </c>
      <c r="E305" t="s">
        <v>4536</v>
      </c>
      <c r="F305">
        <v>3</v>
      </c>
      <c r="G305" t="s">
        <v>4089</v>
      </c>
      <c r="H305" t="s">
        <v>2383</v>
      </c>
      <c r="I305" t="s">
        <v>38</v>
      </c>
      <c r="J305" t="s">
        <v>2629</v>
      </c>
      <c r="K305">
        <v>903381383</v>
      </c>
      <c r="L305">
        <v>0.03</v>
      </c>
      <c r="M305" t="s">
        <v>1276</v>
      </c>
      <c r="N305" t="s">
        <v>1266</v>
      </c>
      <c r="O305" s="243" t="s">
        <v>4537</v>
      </c>
      <c r="Q305" t="s">
        <v>1676</v>
      </c>
      <c r="S305" t="s">
        <v>4538</v>
      </c>
      <c r="T305" s="17" t="s">
        <v>4539</v>
      </c>
      <c r="U305" t="s">
        <v>1526</v>
      </c>
      <c r="V305" t="s">
        <v>536</v>
      </c>
      <c r="W305" t="s">
        <v>6</v>
      </c>
      <c r="X305" s="192" t="s">
        <v>4540</v>
      </c>
      <c r="Y305" t="s">
        <v>2853</v>
      </c>
      <c r="Z305" t="s">
        <v>1266</v>
      </c>
      <c r="AA305">
        <v>76</v>
      </c>
      <c r="AB305">
        <v>86</v>
      </c>
      <c r="AC305">
        <v>5.0999999999999996</v>
      </c>
      <c r="AD305">
        <v>17</v>
      </c>
      <c r="AE305">
        <v>3.5</v>
      </c>
      <c r="AF305">
        <v>3</v>
      </c>
      <c r="AG305">
        <v>3</v>
      </c>
      <c r="AH305">
        <v>2</v>
      </c>
      <c r="AJ305" s="46">
        <v>7500</v>
      </c>
      <c r="AL305">
        <v>3</v>
      </c>
      <c r="AO305" t="s">
        <v>4541</v>
      </c>
      <c r="AP305" t="s">
        <v>4542</v>
      </c>
      <c r="AQ305">
        <v>903381383</v>
      </c>
      <c r="AR305" t="s">
        <v>2629</v>
      </c>
      <c r="AU305" t="s">
        <v>1527</v>
      </c>
      <c r="AV305" t="s">
        <v>1528</v>
      </c>
      <c r="AX305" t="s">
        <v>4543</v>
      </c>
      <c r="AZ305" s="246" t="s">
        <v>988</v>
      </c>
      <c r="BA305" t="s">
        <v>493</v>
      </c>
      <c r="BB305" t="s">
        <v>1107</v>
      </c>
      <c r="BD305">
        <v>1.1000000000000001</v>
      </c>
      <c r="BE305">
        <v>1</v>
      </c>
    </row>
    <row r="306" spans="1:57" x14ac:dyDescent="0.25">
      <c r="A306" t="s">
        <v>4453</v>
      </c>
      <c r="B306">
        <v>305</v>
      </c>
      <c r="C306" t="str">
        <f>T306</f>
        <v>TK-5A4E7E</v>
      </c>
      <c r="D306" t="s">
        <v>3146</v>
      </c>
      <c r="E306" t="s">
        <v>3147</v>
      </c>
      <c r="F306">
        <v>2</v>
      </c>
      <c r="G306" t="s">
        <v>1284</v>
      </c>
      <c r="H306" t="s">
        <v>1652</v>
      </c>
      <c r="I306" t="s">
        <v>40</v>
      </c>
      <c r="J306" t="s">
        <v>1315</v>
      </c>
      <c r="K306">
        <v>392204156</v>
      </c>
      <c r="L306">
        <v>0.03</v>
      </c>
      <c r="M306" t="s">
        <v>1276</v>
      </c>
      <c r="N306" t="s">
        <v>1266</v>
      </c>
      <c r="O306" s="243" t="s">
        <v>3148</v>
      </c>
      <c r="Q306" t="s">
        <v>1641</v>
      </c>
      <c r="S306" t="s">
        <v>3149</v>
      </c>
      <c r="T306" s="17" t="s">
        <v>3150</v>
      </c>
      <c r="U306" s="17" t="s">
        <v>1526</v>
      </c>
      <c r="V306" t="s">
        <v>534</v>
      </c>
      <c r="W306" t="s">
        <v>4</v>
      </c>
      <c r="X306" s="192" t="s">
        <v>3151</v>
      </c>
      <c r="Y306" t="s">
        <v>3152</v>
      </c>
      <c r="Z306" t="s">
        <v>1266</v>
      </c>
      <c r="AA306">
        <v>54</v>
      </c>
      <c r="AB306">
        <v>60</v>
      </c>
      <c r="AC306">
        <v>3.3</v>
      </c>
      <c r="AD306">
        <v>18</v>
      </c>
      <c r="AF306">
        <v>2</v>
      </c>
      <c r="AG306"/>
      <c r="AH306"/>
      <c r="AJ306" s="46">
        <v>5200</v>
      </c>
      <c r="AL306">
        <v>3</v>
      </c>
      <c r="AO306" t="s">
        <v>3153</v>
      </c>
      <c r="AP306" t="s">
        <v>3154</v>
      </c>
      <c r="AQ306">
        <v>392204156</v>
      </c>
      <c r="AR306" t="s">
        <v>1315</v>
      </c>
      <c r="AU306" t="s">
        <v>1527</v>
      </c>
      <c r="AV306" t="s">
        <v>1528</v>
      </c>
      <c r="AX306" t="s">
        <v>3155</v>
      </c>
      <c r="AZ306" s="246" t="str">
        <f>Get_PhanLoaiNha(X306)</f>
        <v>NHA TRONG HEM</v>
      </c>
      <c r="BA306" t="str">
        <f>Get_PhanKhucNho(AJ306)</f>
        <v>NHO6</v>
      </c>
      <c r="BB306" t="str">
        <f>ConvertToUnSign(V306)</f>
        <v>Binh Thanh</v>
      </c>
      <c r="BD306">
        <v>1.1000000000000001</v>
      </c>
      <c r="BE306">
        <v>1</v>
      </c>
    </row>
    <row r="307" spans="1:57" hidden="1" x14ac:dyDescent="0.25">
      <c r="A307" t="s">
        <v>4553</v>
      </c>
      <c r="B307">
        <v>314</v>
      </c>
      <c r="C307" t="s">
        <v>4557</v>
      </c>
      <c r="D307" t="s">
        <v>4554</v>
      </c>
      <c r="E307" t="s">
        <v>2638</v>
      </c>
      <c r="F307">
        <v>2</v>
      </c>
      <c r="G307" t="s">
        <v>2158</v>
      </c>
      <c r="H307" t="s">
        <v>2191</v>
      </c>
      <c r="I307" t="s">
        <v>40</v>
      </c>
      <c r="J307" t="s">
        <v>2351</v>
      </c>
      <c r="K307">
        <v>986783866</v>
      </c>
      <c r="L307">
        <v>0.03</v>
      </c>
      <c r="M307" t="s">
        <v>1281</v>
      </c>
      <c r="N307" t="s">
        <v>1266</v>
      </c>
      <c r="O307" s="243" t="s">
        <v>4555</v>
      </c>
      <c r="Q307" t="s">
        <v>1676</v>
      </c>
      <c r="S307" t="s">
        <v>4556</v>
      </c>
      <c r="T307" s="17" t="s">
        <v>4557</v>
      </c>
      <c r="U307" t="s">
        <v>1526</v>
      </c>
      <c r="V307" t="s">
        <v>536</v>
      </c>
      <c r="W307" t="s">
        <v>7</v>
      </c>
      <c r="X307" s="192">
        <v>105.3</v>
      </c>
      <c r="Y307" t="s">
        <v>2152</v>
      </c>
      <c r="Z307" t="s">
        <v>1266</v>
      </c>
      <c r="AA307">
        <v>44.2</v>
      </c>
      <c r="AB307">
        <v>44.2</v>
      </c>
      <c r="AC307">
        <v>3.4</v>
      </c>
      <c r="AD307">
        <v>12</v>
      </c>
      <c r="AE307">
        <v>6</v>
      </c>
      <c r="AF307">
        <v>2</v>
      </c>
      <c r="AG307">
        <v>2</v>
      </c>
      <c r="AH307">
        <v>3</v>
      </c>
      <c r="AJ307" s="46">
        <v>5150</v>
      </c>
      <c r="AL307">
        <v>3</v>
      </c>
      <c r="AO307" t="s">
        <v>4558</v>
      </c>
      <c r="AP307" t="s">
        <v>4559</v>
      </c>
      <c r="AQ307">
        <v>986783866</v>
      </c>
      <c r="AR307" t="s">
        <v>2351</v>
      </c>
      <c r="AU307" t="s">
        <v>1527</v>
      </c>
      <c r="AV307" t="s">
        <v>1528</v>
      </c>
      <c r="AX307" t="s">
        <v>4560</v>
      </c>
      <c r="AZ307" s="246" t="s">
        <v>988</v>
      </c>
      <c r="BA307" t="s">
        <v>491</v>
      </c>
      <c r="BB307" t="s">
        <v>1107</v>
      </c>
      <c r="BD307">
        <v>1.1000000000000001</v>
      </c>
      <c r="BE307">
        <v>1</v>
      </c>
    </row>
    <row r="308" spans="1:57" hidden="1" x14ac:dyDescent="0.25">
      <c r="A308" t="s">
        <v>4561</v>
      </c>
      <c r="B308">
        <v>315</v>
      </c>
      <c r="C308" t="s">
        <v>4567</v>
      </c>
      <c r="D308" t="s">
        <v>4562</v>
      </c>
      <c r="E308" t="s">
        <v>1993</v>
      </c>
      <c r="F308">
        <v>1</v>
      </c>
      <c r="G308" t="s">
        <v>1325</v>
      </c>
      <c r="H308" t="s">
        <v>4563</v>
      </c>
      <c r="I308" t="s">
        <v>46</v>
      </c>
      <c r="J308" t="s">
        <v>4564</v>
      </c>
      <c r="K308">
        <v>379316168</v>
      </c>
      <c r="L308">
        <v>0.03</v>
      </c>
      <c r="M308" t="s">
        <v>1276</v>
      </c>
      <c r="N308" t="s">
        <v>1266</v>
      </c>
      <c r="O308" s="243" t="s">
        <v>4565</v>
      </c>
      <c r="Q308" t="s">
        <v>1805</v>
      </c>
      <c r="S308" t="s">
        <v>4566</v>
      </c>
      <c r="T308" s="17" t="s">
        <v>4567</v>
      </c>
      <c r="U308" s="17" t="s">
        <v>1526</v>
      </c>
      <c r="V308" t="s">
        <v>528</v>
      </c>
      <c r="W308" t="s">
        <v>1656</v>
      </c>
      <c r="X308" s="192">
        <v>122.4</v>
      </c>
      <c r="Y308" t="s">
        <v>4568</v>
      </c>
      <c r="Z308" t="s">
        <v>1266</v>
      </c>
      <c r="AA308">
        <v>60</v>
      </c>
      <c r="AB308">
        <v>60</v>
      </c>
      <c r="AC308">
        <v>5.5</v>
      </c>
      <c r="AD308">
        <v>12</v>
      </c>
      <c r="AE308">
        <v>3</v>
      </c>
      <c r="AF308">
        <v>1</v>
      </c>
      <c r="AG308">
        <v>2</v>
      </c>
      <c r="AH308">
        <v>2</v>
      </c>
      <c r="AJ308" s="46">
        <v>9300</v>
      </c>
      <c r="AL308">
        <v>3</v>
      </c>
      <c r="AO308" t="s">
        <v>4569</v>
      </c>
      <c r="AP308" t="s">
        <v>4570</v>
      </c>
      <c r="AQ308">
        <v>379316168</v>
      </c>
      <c r="AR308" t="s">
        <v>1711</v>
      </c>
      <c r="AU308" t="s">
        <v>1527</v>
      </c>
      <c r="AV308" t="s">
        <v>1528</v>
      </c>
      <c r="AX308" t="s">
        <v>4571</v>
      </c>
      <c r="AZ308" s="246" t="s">
        <v>988</v>
      </c>
      <c r="BA308" t="s">
        <v>1058</v>
      </c>
      <c r="BB308" t="s">
        <v>1163</v>
      </c>
      <c r="BD308">
        <v>1</v>
      </c>
      <c r="BE308">
        <v>1</v>
      </c>
    </row>
    <row r="309" spans="1:57" hidden="1" x14ac:dyDescent="0.25">
      <c r="A309" t="s">
        <v>4572</v>
      </c>
      <c r="B309">
        <v>316</v>
      </c>
      <c r="C309" t="s">
        <v>4578</v>
      </c>
      <c r="D309" t="s">
        <v>4573</v>
      </c>
      <c r="E309" t="s">
        <v>4574</v>
      </c>
      <c r="F309">
        <v>2</v>
      </c>
      <c r="G309" t="s">
        <v>4575</v>
      </c>
      <c r="H309" t="s">
        <v>2628</v>
      </c>
      <c r="I309" t="s">
        <v>38</v>
      </c>
      <c r="J309" t="s">
        <v>3098</v>
      </c>
      <c r="K309">
        <v>931887186</v>
      </c>
      <c r="L309">
        <v>0.03</v>
      </c>
      <c r="M309" t="s">
        <v>1276</v>
      </c>
      <c r="N309" t="s">
        <v>1266</v>
      </c>
      <c r="O309" s="243" t="s">
        <v>4576</v>
      </c>
      <c r="Q309" t="s">
        <v>1525</v>
      </c>
      <c r="S309" t="s">
        <v>4577</v>
      </c>
      <c r="T309" s="17" t="s">
        <v>4578</v>
      </c>
      <c r="U309" t="s">
        <v>1526</v>
      </c>
      <c r="V309" t="s">
        <v>535</v>
      </c>
      <c r="W309" t="s">
        <v>10</v>
      </c>
      <c r="X309" s="192">
        <v>196.26</v>
      </c>
      <c r="Y309" t="s">
        <v>1957</v>
      </c>
      <c r="Z309" t="s">
        <v>1266</v>
      </c>
      <c r="AA309">
        <v>132</v>
      </c>
      <c r="AB309">
        <v>132</v>
      </c>
      <c r="AC309">
        <v>7.5</v>
      </c>
      <c r="AD309">
        <v>17</v>
      </c>
      <c r="AE309">
        <v>2</v>
      </c>
      <c r="AF309">
        <v>2</v>
      </c>
      <c r="AG309">
        <v>17</v>
      </c>
      <c r="AH309">
        <v>17</v>
      </c>
      <c r="AJ309" s="46">
        <v>8900</v>
      </c>
      <c r="AL309">
        <v>3</v>
      </c>
      <c r="AO309" t="s">
        <v>4579</v>
      </c>
      <c r="AP309" t="s">
        <v>4580</v>
      </c>
      <c r="AQ309">
        <v>931887186</v>
      </c>
      <c r="AR309" t="s">
        <v>3098</v>
      </c>
      <c r="AU309" t="s">
        <v>1527</v>
      </c>
      <c r="AV309" t="s">
        <v>1528</v>
      </c>
      <c r="AX309" t="s">
        <v>4581</v>
      </c>
      <c r="AZ309" t="s">
        <v>1947</v>
      </c>
      <c r="BA309" t="s">
        <v>494</v>
      </c>
      <c r="BB309" t="s">
        <v>1095</v>
      </c>
      <c r="BD309">
        <v>3</v>
      </c>
    </row>
    <row r="310" spans="1:57" hidden="1" x14ac:dyDescent="0.25">
      <c r="A310" t="s">
        <v>4582</v>
      </c>
      <c r="B310">
        <v>317</v>
      </c>
      <c r="C310" t="s">
        <v>4586</v>
      </c>
      <c r="D310" t="s">
        <v>4583</v>
      </c>
      <c r="E310" t="s">
        <v>3569</v>
      </c>
      <c r="F310">
        <v>2</v>
      </c>
      <c r="G310" t="s">
        <v>1267</v>
      </c>
      <c r="H310" t="s">
        <v>1938</v>
      </c>
      <c r="I310" t="s">
        <v>46</v>
      </c>
      <c r="J310" t="s">
        <v>1315</v>
      </c>
      <c r="K310">
        <v>392204156</v>
      </c>
      <c r="L310">
        <v>0.03</v>
      </c>
      <c r="M310" t="s">
        <v>1276</v>
      </c>
      <c r="N310" t="s">
        <v>1266</v>
      </c>
      <c r="O310" s="243" t="s">
        <v>4584</v>
      </c>
      <c r="Q310" t="s">
        <v>1525</v>
      </c>
      <c r="S310" t="s">
        <v>4585</v>
      </c>
      <c r="T310" s="17" t="s">
        <v>4586</v>
      </c>
      <c r="U310" t="s">
        <v>1526</v>
      </c>
      <c r="V310" t="s">
        <v>535</v>
      </c>
      <c r="W310" t="s">
        <v>1656</v>
      </c>
      <c r="X310" s="192">
        <v>148</v>
      </c>
      <c r="Y310" t="s">
        <v>4587</v>
      </c>
      <c r="Z310" t="s">
        <v>1266</v>
      </c>
      <c r="AA310">
        <v>36</v>
      </c>
      <c r="AB310">
        <v>42</v>
      </c>
      <c r="AC310">
        <v>4</v>
      </c>
      <c r="AD310">
        <v>10.5</v>
      </c>
      <c r="AF310">
        <v>2</v>
      </c>
      <c r="AG310"/>
      <c r="AH310"/>
      <c r="AJ310" s="46">
        <v>13500</v>
      </c>
      <c r="AL310">
        <v>3</v>
      </c>
      <c r="AO310" t="s">
        <v>4588</v>
      </c>
      <c r="AP310" t="s">
        <v>4589</v>
      </c>
      <c r="AQ310">
        <v>392204156</v>
      </c>
      <c r="AR310" t="s">
        <v>1315</v>
      </c>
      <c r="AU310" t="s">
        <v>1527</v>
      </c>
      <c r="AV310" t="s">
        <v>1528</v>
      </c>
      <c r="AX310" t="s">
        <v>2379</v>
      </c>
      <c r="AZ310" s="246" t="s">
        <v>990</v>
      </c>
      <c r="BA310" t="s">
        <v>1062</v>
      </c>
      <c r="BB310" t="s">
        <v>1095</v>
      </c>
      <c r="BD310">
        <v>1.1000000000000001</v>
      </c>
    </row>
    <row r="311" spans="1:57" hidden="1" x14ac:dyDescent="0.25">
      <c r="A311" t="s">
        <v>4590</v>
      </c>
      <c r="B311">
        <v>318</v>
      </c>
      <c r="C311" t="s">
        <v>4596</v>
      </c>
      <c r="D311" t="s">
        <v>4591</v>
      </c>
      <c r="E311" t="s">
        <v>4592</v>
      </c>
      <c r="F311">
        <v>4</v>
      </c>
      <c r="G311" t="s">
        <v>1283</v>
      </c>
      <c r="H311" t="s">
        <v>2362</v>
      </c>
      <c r="I311" t="s">
        <v>46</v>
      </c>
      <c r="J311" t="s">
        <v>4593</v>
      </c>
      <c r="K311">
        <v>325319777</v>
      </c>
      <c r="L311">
        <v>0.03</v>
      </c>
      <c r="M311" t="s">
        <v>1281</v>
      </c>
      <c r="N311" t="s">
        <v>1266</v>
      </c>
      <c r="O311" s="243" t="s">
        <v>4594</v>
      </c>
      <c r="Q311" t="s">
        <v>1676</v>
      </c>
      <c r="S311" t="s">
        <v>4595</v>
      </c>
      <c r="T311" s="17" t="s">
        <v>4596</v>
      </c>
      <c r="U311" t="s">
        <v>1526</v>
      </c>
      <c r="V311" t="s">
        <v>536</v>
      </c>
      <c r="W311" t="s">
        <v>4</v>
      </c>
      <c r="X311" s="192">
        <v>14</v>
      </c>
      <c r="Y311" t="s">
        <v>3130</v>
      </c>
      <c r="Z311" t="s">
        <v>1266</v>
      </c>
      <c r="AA311">
        <v>64</v>
      </c>
      <c r="AB311">
        <v>88</v>
      </c>
      <c r="AC311">
        <v>4.2</v>
      </c>
      <c r="AD311">
        <v>20</v>
      </c>
      <c r="AF311">
        <v>4</v>
      </c>
      <c r="AG311">
        <v>6</v>
      </c>
      <c r="AH311"/>
      <c r="AJ311" s="46">
        <v>14000</v>
      </c>
      <c r="AL311">
        <v>3</v>
      </c>
      <c r="AO311" t="s">
        <v>4597</v>
      </c>
      <c r="AP311" t="s">
        <v>4598</v>
      </c>
      <c r="AQ311">
        <v>325319777</v>
      </c>
      <c r="AR311" t="s">
        <v>4593</v>
      </c>
      <c r="AU311" t="s">
        <v>1527</v>
      </c>
      <c r="AV311" t="s">
        <v>1528</v>
      </c>
      <c r="AX311" t="s">
        <v>4599</v>
      </c>
      <c r="AZ311" s="246" t="s">
        <v>990</v>
      </c>
      <c r="BA311" t="s">
        <v>1063</v>
      </c>
      <c r="BB311" t="s">
        <v>1107</v>
      </c>
      <c r="BD311">
        <v>1.1000000000000001</v>
      </c>
    </row>
    <row r="312" spans="1:57" hidden="1" x14ac:dyDescent="0.25">
      <c r="A312" t="s">
        <v>4600</v>
      </c>
      <c r="B312">
        <v>319</v>
      </c>
      <c r="C312" t="s">
        <v>4605</v>
      </c>
      <c r="D312" t="s">
        <v>4601</v>
      </c>
      <c r="E312" t="s">
        <v>4602</v>
      </c>
      <c r="F312">
        <v>2</v>
      </c>
      <c r="G312" t="s">
        <v>1293</v>
      </c>
      <c r="H312" t="s">
        <v>2231</v>
      </c>
      <c r="I312" t="s">
        <v>46</v>
      </c>
      <c r="J312" t="s">
        <v>2423</v>
      </c>
      <c r="K312">
        <v>902423929</v>
      </c>
      <c r="L312">
        <v>0.03</v>
      </c>
      <c r="M312" t="s">
        <v>1281</v>
      </c>
      <c r="N312" t="s">
        <v>1266</v>
      </c>
      <c r="O312" s="243" t="s">
        <v>4603</v>
      </c>
      <c r="Q312" t="s">
        <v>1676</v>
      </c>
      <c r="S312" t="s">
        <v>4604</v>
      </c>
      <c r="T312" s="17" t="s">
        <v>4605</v>
      </c>
      <c r="U312" t="s">
        <v>1526</v>
      </c>
      <c r="V312" t="s">
        <v>536</v>
      </c>
      <c r="W312" t="s">
        <v>1582</v>
      </c>
      <c r="X312" s="192">
        <v>196.19</v>
      </c>
      <c r="Y312" t="s">
        <v>4606</v>
      </c>
      <c r="Z312" t="s">
        <v>1266</v>
      </c>
      <c r="AA312">
        <v>74.7</v>
      </c>
      <c r="AB312">
        <v>74.7</v>
      </c>
      <c r="AC312">
        <v>5</v>
      </c>
      <c r="AD312">
        <v>17</v>
      </c>
      <c r="AF312">
        <v>2</v>
      </c>
      <c r="AG312">
        <v>6</v>
      </c>
      <c r="AH312">
        <v>6</v>
      </c>
      <c r="AJ312" s="46">
        <v>12000</v>
      </c>
      <c r="AL312">
        <v>3</v>
      </c>
      <c r="AO312" t="s">
        <v>4607</v>
      </c>
      <c r="AP312" t="s">
        <v>4608</v>
      </c>
      <c r="AQ312">
        <v>902423929</v>
      </c>
      <c r="AR312" t="s">
        <v>2423</v>
      </c>
      <c r="AU312" t="s">
        <v>1527</v>
      </c>
      <c r="AV312" t="s">
        <v>1528</v>
      </c>
      <c r="AX312" t="s">
        <v>4609</v>
      </c>
      <c r="AZ312" s="246" t="s">
        <v>988</v>
      </c>
      <c r="BA312" t="s">
        <v>1061</v>
      </c>
      <c r="BB312" t="s">
        <v>1107</v>
      </c>
      <c r="BD312" s="246">
        <v>2</v>
      </c>
    </row>
    <row r="313" spans="1:57" hidden="1" x14ac:dyDescent="0.25">
      <c r="A313" t="s">
        <v>4610</v>
      </c>
      <c r="B313">
        <v>320</v>
      </c>
      <c r="C313" t="s">
        <v>4615</v>
      </c>
      <c r="D313" t="s">
        <v>4611</v>
      </c>
      <c r="E313" t="s">
        <v>4612</v>
      </c>
      <c r="F313">
        <v>3</v>
      </c>
      <c r="G313" t="s">
        <v>1267</v>
      </c>
      <c r="H313" t="s">
        <v>2231</v>
      </c>
      <c r="I313" t="s">
        <v>46</v>
      </c>
      <c r="J313" t="s">
        <v>4526</v>
      </c>
      <c r="K313">
        <v>931577779</v>
      </c>
      <c r="L313">
        <v>0.03</v>
      </c>
      <c r="M313" t="s">
        <v>1281</v>
      </c>
      <c r="N313" t="s">
        <v>1266</v>
      </c>
      <c r="O313" s="243" t="s">
        <v>4613</v>
      </c>
      <c r="Q313" t="s">
        <v>1676</v>
      </c>
      <c r="S313" t="s">
        <v>4614</v>
      </c>
      <c r="T313" s="17" t="s">
        <v>4615</v>
      </c>
      <c r="U313" t="s">
        <v>1526</v>
      </c>
      <c r="V313" t="s">
        <v>536</v>
      </c>
      <c r="W313" t="s">
        <v>10</v>
      </c>
      <c r="X313" s="192" t="s">
        <v>4616</v>
      </c>
      <c r="Y313" t="s">
        <v>1066</v>
      </c>
      <c r="Z313" t="s">
        <v>1266</v>
      </c>
      <c r="AA313">
        <v>64.599999999999994</v>
      </c>
      <c r="AB313">
        <v>64.599999999999994</v>
      </c>
      <c r="AC313">
        <v>4</v>
      </c>
      <c r="AD313">
        <v>16.5</v>
      </c>
      <c r="AE313">
        <v>5</v>
      </c>
      <c r="AF313">
        <v>3</v>
      </c>
      <c r="AG313"/>
      <c r="AH313"/>
      <c r="AJ313" s="46">
        <v>12000</v>
      </c>
      <c r="AL313">
        <v>3</v>
      </c>
      <c r="AO313" t="s">
        <v>4617</v>
      </c>
      <c r="AP313" t="s">
        <v>4618</v>
      </c>
      <c r="AQ313">
        <v>931577779</v>
      </c>
      <c r="AR313" t="s">
        <v>4526</v>
      </c>
      <c r="AU313" t="s">
        <v>1527</v>
      </c>
      <c r="AV313" t="s">
        <v>1528</v>
      </c>
      <c r="AX313" t="s">
        <v>3269</v>
      </c>
      <c r="AZ313" s="246" t="s">
        <v>988</v>
      </c>
      <c r="BA313" t="s">
        <v>1061</v>
      </c>
      <c r="BB313" t="s">
        <v>1107</v>
      </c>
      <c r="BD313" s="246">
        <v>2</v>
      </c>
    </row>
    <row r="314" spans="1:57" hidden="1" x14ac:dyDescent="0.25">
      <c r="A314" t="s">
        <v>4619</v>
      </c>
      <c r="B314">
        <v>321</v>
      </c>
      <c r="C314" t="s">
        <v>4624</v>
      </c>
      <c r="D314" t="s">
        <v>4620</v>
      </c>
      <c r="E314" t="s">
        <v>4621</v>
      </c>
      <c r="F314">
        <v>5</v>
      </c>
      <c r="G314" t="s">
        <v>1721</v>
      </c>
      <c r="H314" t="s">
        <v>2383</v>
      </c>
      <c r="I314" t="s">
        <v>38</v>
      </c>
      <c r="J314" t="s">
        <v>3558</v>
      </c>
      <c r="K314">
        <v>932624113</v>
      </c>
      <c r="L314">
        <v>0.03</v>
      </c>
      <c r="M314" t="s">
        <v>1276</v>
      </c>
      <c r="N314" t="s">
        <v>1266</v>
      </c>
      <c r="O314" s="243" t="s">
        <v>4622</v>
      </c>
      <c r="Q314" t="s">
        <v>1525</v>
      </c>
      <c r="S314" t="s">
        <v>4623</v>
      </c>
      <c r="T314" s="17" t="s">
        <v>4624</v>
      </c>
      <c r="U314" s="17" t="s">
        <v>1526</v>
      </c>
      <c r="V314" t="s">
        <v>535</v>
      </c>
      <c r="W314" t="s">
        <v>8</v>
      </c>
      <c r="X314" s="192" t="s">
        <v>4625</v>
      </c>
      <c r="Y314" t="s">
        <v>1567</v>
      </c>
      <c r="Z314" t="s">
        <v>1266</v>
      </c>
      <c r="AA314">
        <v>36.299999999999997</v>
      </c>
      <c r="AB314">
        <v>38</v>
      </c>
      <c r="AC314">
        <v>3.5</v>
      </c>
      <c r="AD314">
        <v>11</v>
      </c>
      <c r="AE314">
        <v>4</v>
      </c>
      <c r="AF314">
        <v>5</v>
      </c>
      <c r="AG314"/>
      <c r="AH314"/>
      <c r="AJ314" s="46">
        <v>7500</v>
      </c>
      <c r="AL314">
        <v>3</v>
      </c>
      <c r="AO314" t="s">
        <v>4626</v>
      </c>
      <c r="AP314" t="s">
        <v>4627</v>
      </c>
      <c r="AQ314">
        <v>932624113</v>
      </c>
      <c r="AR314" t="s">
        <v>3558</v>
      </c>
      <c r="AS314">
        <v>21.0135057</v>
      </c>
      <c r="AT314">
        <v>105.8561912</v>
      </c>
      <c r="AU314" t="s">
        <v>1527</v>
      </c>
      <c r="AV314" t="s">
        <v>1528</v>
      </c>
      <c r="AX314" t="s">
        <v>4628</v>
      </c>
      <c r="AZ314" s="246" t="s">
        <v>988</v>
      </c>
      <c r="BA314" t="s">
        <v>493</v>
      </c>
      <c r="BB314" t="s">
        <v>1095</v>
      </c>
      <c r="BD314">
        <v>1</v>
      </c>
      <c r="BE314">
        <v>1</v>
      </c>
    </row>
    <row r="315" spans="1:57" hidden="1" x14ac:dyDescent="0.25">
      <c r="A315" t="s">
        <v>4629</v>
      </c>
      <c r="B315">
        <v>363</v>
      </c>
      <c r="C315" t="s">
        <v>4634</v>
      </c>
      <c r="D315" t="s">
        <v>4630</v>
      </c>
      <c r="E315" t="s">
        <v>4631</v>
      </c>
      <c r="F315">
        <v>4</v>
      </c>
      <c r="G315" t="s">
        <v>1721</v>
      </c>
      <c r="H315" t="s">
        <v>4632</v>
      </c>
      <c r="I315" t="s">
        <v>40</v>
      </c>
      <c r="J315" t="s">
        <v>3558</v>
      </c>
      <c r="K315">
        <v>932624113</v>
      </c>
      <c r="L315">
        <v>0.03</v>
      </c>
      <c r="M315" t="s">
        <v>1276</v>
      </c>
      <c r="N315" t="s">
        <v>1266</v>
      </c>
      <c r="O315" s="243">
        <v>45602.756249999999</v>
      </c>
      <c r="Q315" t="s">
        <v>1525</v>
      </c>
      <c r="S315" t="s">
        <v>4633</v>
      </c>
      <c r="T315" s="17" t="s">
        <v>4634</v>
      </c>
      <c r="U315" s="17" t="s">
        <v>1526</v>
      </c>
      <c r="V315" t="s">
        <v>535</v>
      </c>
      <c r="W315" t="s">
        <v>14</v>
      </c>
      <c r="X315" s="192" t="s">
        <v>4635</v>
      </c>
      <c r="Y315" t="s">
        <v>1537</v>
      </c>
      <c r="Z315" t="s">
        <v>1266</v>
      </c>
      <c r="AA315">
        <v>25.4</v>
      </c>
      <c r="AB315">
        <v>25.4</v>
      </c>
      <c r="AC315">
        <v>3.5</v>
      </c>
      <c r="AD315">
        <v>8</v>
      </c>
      <c r="AF315">
        <v>4</v>
      </c>
      <c r="AG315">
        <v>3</v>
      </c>
      <c r="AH315">
        <v>3</v>
      </c>
      <c r="AJ315" s="46">
        <v>5500</v>
      </c>
      <c r="AL315">
        <v>3</v>
      </c>
      <c r="AO315" t="s">
        <v>4636</v>
      </c>
      <c r="AP315" t="s">
        <v>4637</v>
      </c>
      <c r="AQ315">
        <v>932624113</v>
      </c>
      <c r="AR315" t="s">
        <v>3558</v>
      </c>
      <c r="AS315">
        <v>10.801048</v>
      </c>
      <c r="AT315">
        <v>106.65167099999999</v>
      </c>
      <c r="AU315" t="s">
        <v>1527</v>
      </c>
      <c r="AV315" t="s">
        <v>2030</v>
      </c>
      <c r="AW315">
        <v>909978987</v>
      </c>
      <c r="AY315" t="s">
        <v>1694</v>
      </c>
      <c r="AZ315" s="246" t="s">
        <v>988</v>
      </c>
      <c r="BA315" t="s">
        <v>491</v>
      </c>
      <c r="BB315" t="s">
        <v>1095</v>
      </c>
      <c r="BD315">
        <v>1</v>
      </c>
      <c r="BE315">
        <v>1</v>
      </c>
    </row>
    <row r="316" spans="1:57" hidden="1" x14ac:dyDescent="0.25">
      <c r="A316" t="s">
        <v>4638</v>
      </c>
      <c r="B316">
        <v>323</v>
      </c>
      <c r="C316" t="s">
        <v>4644</v>
      </c>
      <c r="D316" t="s">
        <v>4639</v>
      </c>
      <c r="E316" t="s">
        <v>4640</v>
      </c>
      <c r="F316">
        <v>3</v>
      </c>
      <c r="G316" t="s">
        <v>1267</v>
      </c>
      <c r="H316" t="s">
        <v>4641</v>
      </c>
      <c r="I316" t="s">
        <v>46</v>
      </c>
      <c r="J316" t="s">
        <v>2332</v>
      </c>
      <c r="K316">
        <v>839569933</v>
      </c>
      <c r="L316">
        <v>0.03</v>
      </c>
      <c r="M316" t="s">
        <v>1276</v>
      </c>
      <c r="N316" t="s">
        <v>1266</v>
      </c>
      <c r="O316" s="243" t="s">
        <v>4642</v>
      </c>
      <c r="Q316" t="s">
        <v>1676</v>
      </c>
      <c r="S316" t="s">
        <v>4643</v>
      </c>
      <c r="T316" s="17" t="s">
        <v>4644</v>
      </c>
      <c r="U316" t="s">
        <v>1526</v>
      </c>
      <c r="V316" t="s">
        <v>536</v>
      </c>
      <c r="W316" t="s">
        <v>4</v>
      </c>
      <c r="X316" s="192">
        <v>252</v>
      </c>
      <c r="Y316" t="s">
        <v>2982</v>
      </c>
      <c r="Z316" t="s">
        <v>1266</v>
      </c>
      <c r="AA316">
        <v>52.2</v>
      </c>
      <c r="AB316">
        <v>64</v>
      </c>
      <c r="AC316">
        <v>4</v>
      </c>
      <c r="AD316">
        <v>16</v>
      </c>
      <c r="AF316">
        <v>3</v>
      </c>
      <c r="AG316"/>
      <c r="AH316"/>
      <c r="AJ316" s="46">
        <v>11800</v>
      </c>
      <c r="AL316">
        <v>3</v>
      </c>
      <c r="AO316" t="s">
        <v>4645</v>
      </c>
      <c r="AP316" t="s">
        <v>4646</v>
      </c>
      <c r="AQ316">
        <v>839569933</v>
      </c>
      <c r="AR316" t="s">
        <v>2332</v>
      </c>
      <c r="AU316" t="s">
        <v>1527</v>
      </c>
      <c r="AV316" t="s">
        <v>1528</v>
      </c>
      <c r="AX316" t="s">
        <v>4647</v>
      </c>
      <c r="AZ316" s="246" t="s">
        <v>990</v>
      </c>
      <c r="BA316" t="s">
        <v>1060</v>
      </c>
      <c r="BB316" t="s">
        <v>1107</v>
      </c>
      <c r="BD316">
        <v>1.1000000000000001</v>
      </c>
    </row>
    <row r="317" spans="1:57" hidden="1" x14ac:dyDescent="0.25">
      <c r="A317" t="s">
        <v>4648</v>
      </c>
      <c r="B317">
        <v>324</v>
      </c>
      <c r="C317" t="s">
        <v>4652</v>
      </c>
      <c r="D317" t="s">
        <v>4649</v>
      </c>
      <c r="E317" t="s">
        <v>1342</v>
      </c>
      <c r="F317">
        <v>2</v>
      </c>
      <c r="G317" t="s">
        <v>2871</v>
      </c>
      <c r="H317" t="s">
        <v>2231</v>
      </c>
      <c r="I317" t="s">
        <v>46</v>
      </c>
      <c r="J317" t="s">
        <v>2121</v>
      </c>
      <c r="K317">
        <v>902758780</v>
      </c>
      <c r="L317">
        <v>0.03</v>
      </c>
      <c r="M317" t="s">
        <v>1276</v>
      </c>
      <c r="N317" t="s">
        <v>1266</v>
      </c>
      <c r="O317" s="243" t="s">
        <v>4650</v>
      </c>
      <c r="Q317" t="s">
        <v>1676</v>
      </c>
      <c r="S317" t="s">
        <v>4651</v>
      </c>
      <c r="T317" s="17" t="s">
        <v>4652</v>
      </c>
      <c r="U317" t="s">
        <v>1526</v>
      </c>
      <c r="V317" t="s">
        <v>536</v>
      </c>
      <c r="W317" t="s">
        <v>14</v>
      </c>
      <c r="X317" s="192">
        <v>37</v>
      </c>
      <c r="Y317" t="s">
        <v>4653</v>
      </c>
      <c r="Z317" t="s">
        <v>1266</v>
      </c>
      <c r="AA317">
        <v>84</v>
      </c>
      <c r="AB317">
        <v>84</v>
      </c>
      <c r="AC317">
        <v>4.5</v>
      </c>
      <c r="AD317">
        <v>18.5</v>
      </c>
      <c r="AF317">
        <v>2</v>
      </c>
      <c r="AG317">
        <v>2</v>
      </c>
      <c r="AH317">
        <v>2</v>
      </c>
      <c r="AJ317" s="46">
        <v>12000</v>
      </c>
      <c r="AL317">
        <v>3</v>
      </c>
      <c r="AO317" t="s">
        <v>4654</v>
      </c>
      <c r="AP317" t="s">
        <v>4655</v>
      </c>
      <c r="AQ317">
        <v>902758780</v>
      </c>
      <c r="AR317" t="s">
        <v>2121</v>
      </c>
      <c r="AS317">
        <v>10.794847758951301</v>
      </c>
      <c r="AT317">
        <v>106.65520235896101</v>
      </c>
      <c r="AU317" t="s">
        <v>1527</v>
      </c>
      <c r="AV317" t="s">
        <v>1528</v>
      </c>
      <c r="AX317" t="s">
        <v>4656</v>
      </c>
      <c r="AZ317" s="246" t="s">
        <v>990</v>
      </c>
      <c r="BA317" t="s">
        <v>1061</v>
      </c>
      <c r="BB317" t="s">
        <v>1107</v>
      </c>
      <c r="BD317">
        <v>1.1000000000000001</v>
      </c>
    </row>
    <row r="318" spans="1:57" hidden="1" x14ac:dyDescent="0.25">
      <c r="A318" t="s">
        <v>4657</v>
      </c>
      <c r="B318">
        <v>325</v>
      </c>
      <c r="C318" t="s">
        <v>4662</v>
      </c>
      <c r="D318" t="s">
        <v>4658</v>
      </c>
      <c r="E318" t="s">
        <v>4659</v>
      </c>
      <c r="F318">
        <v>2</v>
      </c>
      <c r="G318" t="s">
        <v>2090</v>
      </c>
      <c r="H318" t="s">
        <v>2231</v>
      </c>
      <c r="I318" t="s">
        <v>46</v>
      </c>
      <c r="J318" t="s">
        <v>3530</v>
      </c>
      <c r="K318">
        <v>896861919</v>
      </c>
      <c r="L318" t="s">
        <v>4660</v>
      </c>
      <c r="M318" t="s">
        <v>1276</v>
      </c>
      <c r="N318" t="s">
        <v>1266</v>
      </c>
      <c r="O318" s="243">
        <v>45387.441666666666</v>
      </c>
      <c r="Q318" t="s">
        <v>1805</v>
      </c>
      <c r="S318" t="s">
        <v>4661</v>
      </c>
      <c r="T318" s="17" t="s">
        <v>4662</v>
      </c>
      <c r="U318" t="s">
        <v>1526</v>
      </c>
      <c r="V318" t="s">
        <v>528</v>
      </c>
      <c r="W318" t="s">
        <v>1644</v>
      </c>
      <c r="X318" s="192" t="s">
        <v>4663</v>
      </c>
      <c r="Y318" t="s">
        <v>2141</v>
      </c>
      <c r="Z318" t="s">
        <v>1266</v>
      </c>
      <c r="AA318">
        <v>61</v>
      </c>
      <c r="AB318">
        <v>61</v>
      </c>
      <c r="AC318">
        <v>5.8</v>
      </c>
      <c r="AD318">
        <v>10.6</v>
      </c>
      <c r="AF318">
        <v>2</v>
      </c>
      <c r="AG318"/>
      <c r="AH318"/>
      <c r="AJ318" s="46">
        <v>12000</v>
      </c>
      <c r="AM318">
        <v>360</v>
      </c>
      <c r="AO318" t="s">
        <v>1777</v>
      </c>
      <c r="AP318" t="s">
        <v>4664</v>
      </c>
      <c r="AQ318">
        <v>896861919</v>
      </c>
      <c r="AR318" t="s">
        <v>3530</v>
      </c>
      <c r="AU318" t="s">
        <v>1527</v>
      </c>
      <c r="AV318" t="s">
        <v>1528</v>
      </c>
      <c r="AX318" t="s">
        <v>4665</v>
      </c>
      <c r="AZ318" s="246" t="s">
        <v>988</v>
      </c>
      <c r="BA318" t="s">
        <v>1061</v>
      </c>
      <c r="BB318" t="s">
        <v>1163</v>
      </c>
      <c r="BD318">
        <v>1.1000000000000001</v>
      </c>
    </row>
    <row r="319" spans="1:57" hidden="1" x14ac:dyDescent="0.25">
      <c r="A319" t="s">
        <v>4666</v>
      </c>
      <c r="B319">
        <v>326</v>
      </c>
      <c r="C319" t="s">
        <v>4672</v>
      </c>
      <c r="D319" t="s">
        <v>4667</v>
      </c>
      <c r="E319" t="s">
        <v>4668</v>
      </c>
      <c r="F319">
        <v>4</v>
      </c>
      <c r="G319" t="s">
        <v>1904</v>
      </c>
      <c r="H319" t="s">
        <v>3349</v>
      </c>
      <c r="I319" t="s">
        <v>40</v>
      </c>
      <c r="J319" t="s">
        <v>4669</v>
      </c>
      <c r="K319">
        <v>961868676</v>
      </c>
      <c r="L319" t="s">
        <v>1280</v>
      </c>
      <c r="M319" t="s">
        <v>1281</v>
      </c>
      <c r="N319" t="s">
        <v>1266</v>
      </c>
      <c r="O319" s="243" t="s">
        <v>4670</v>
      </c>
      <c r="Q319" t="s">
        <v>1653</v>
      </c>
      <c r="S319" t="s">
        <v>4671</v>
      </c>
      <c r="T319" s="17" t="s">
        <v>4672</v>
      </c>
      <c r="U319" t="s">
        <v>1526</v>
      </c>
      <c r="V319" t="s">
        <v>527</v>
      </c>
      <c r="W319" t="s">
        <v>5</v>
      </c>
      <c r="X319" s="192" t="s">
        <v>4673</v>
      </c>
      <c r="Y319" t="s">
        <v>2416</v>
      </c>
      <c r="Z319" t="s">
        <v>1266</v>
      </c>
      <c r="AA319">
        <v>19</v>
      </c>
      <c r="AB319">
        <v>19</v>
      </c>
      <c r="AC319">
        <v>2.6</v>
      </c>
      <c r="AD319">
        <v>7.3</v>
      </c>
      <c r="AE319">
        <v>2</v>
      </c>
      <c r="AF319">
        <v>4</v>
      </c>
      <c r="AG319">
        <v>3</v>
      </c>
      <c r="AH319">
        <v>3</v>
      </c>
      <c r="AJ319" s="46">
        <v>3800</v>
      </c>
      <c r="AM319">
        <v>100</v>
      </c>
      <c r="AO319" t="s">
        <v>4674</v>
      </c>
      <c r="AP319" t="s">
        <v>4675</v>
      </c>
      <c r="AQ319">
        <v>961868676</v>
      </c>
      <c r="AR319" t="s">
        <v>4669</v>
      </c>
      <c r="AU319" t="s">
        <v>1527</v>
      </c>
      <c r="AV319" t="s">
        <v>1528</v>
      </c>
      <c r="AX319" t="s">
        <v>1799</v>
      </c>
      <c r="AZ319" s="246" t="s">
        <v>988</v>
      </c>
      <c r="BA319" t="s">
        <v>489</v>
      </c>
      <c r="BB319" t="s">
        <v>1097</v>
      </c>
      <c r="BD319">
        <v>1</v>
      </c>
      <c r="BE319">
        <v>1</v>
      </c>
    </row>
    <row r="320" spans="1:57" hidden="1" x14ac:dyDescent="0.25">
      <c r="A320" t="s">
        <v>4676</v>
      </c>
      <c r="B320">
        <v>327</v>
      </c>
      <c r="C320" t="s">
        <v>4681</v>
      </c>
      <c r="D320" t="s">
        <v>4677</v>
      </c>
      <c r="E320" t="s">
        <v>4678</v>
      </c>
      <c r="F320">
        <v>4</v>
      </c>
      <c r="G320" t="s">
        <v>1295</v>
      </c>
      <c r="H320" t="s">
        <v>1938</v>
      </c>
      <c r="I320" t="s">
        <v>46</v>
      </c>
      <c r="J320" t="s">
        <v>4526</v>
      </c>
      <c r="K320">
        <v>931577779</v>
      </c>
      <c r="L320">
        <v>0.03</v>
      </c>
      <c r="M320" t="s">
        <v>1276</v>
      </c>
      <c r="N320" t="s">
        <v>1266</v>
      </c>
      <c r="O320" s="243" t="s">
        <v>4679</v>
      </c>
      <c r="Q320" t="s">
        <v>1653</v>
      </c>
      <c r="S320" t="s">
        <v>4680</v>
      </c>
      <c r="T320" s="17" t="s">
        <v>4681</v>
      </c>
      <c r="U320" t="s">
        <v>1526</v>
      </c>
      <c r="V320" t="s">
        <v>527</v>
      </c>
      <c r="W320" t="s">
        <v>3</v>
      </c>
      <c r="X320" s="192">
        <v>23.2</v>
      </c>
      <c r="Y320" t="s">
        <v>3898</v>
      </c>
      <c r="Z320" t="s">
        <v>1266</v>
      </c>
      <c r="AA320">
        <v>51.6</v>
      </c>
      <c r="AB320">
        <v>51.6</v>
      </c>
      <c r="AC320">
        <v>3.6</v>
      </c>
      <c r="AD320">
        <v>14.8</v>
      </c>
      <c r="AE320">
        <v>5</v>
      </c>
      <c r="AF320">
        <v>4</v>
      </c>
      <c r="AG320">
        <v>6</v>
      </c>
      <c r="AH320">
        <v>4</v>
      </c>
      <c r="AJ320" s="46">
        <v>13500</v>
      </c>
      <c r="AL320">
        <v>3</v>
      </c>
      <c r="AO320" t="s">
        <v>4682</v>
      </c>
      <c r="AP320" t="s">
        <v>4683</v>
      </c>
      <c r="AQ320">
        <v>931577779</v>
      </c>
      <c r="AR320" t="s">
        <v>4526</v>
      </c>
      <c r="AU320" t="s">
        <v>1527</v>
      </c>
      <c r="AV320" t="s">
        <v>1528</v>
      </c>
      <c r="AX320" t="s">
        <v>3115</v>
      </c>
      <c r="AZ320" s="246" t="s">
        <v>988</v>
      </c>
      <c r="BA320" t="s">
        <v>1062</v>
      </c>
      <c r="BB320" t="s">
        <v>1097</v>
      </c>
      <c r="BD320">
        <v>2</v>
      </c>
    </row>
    <row r="321" spans="1:57" hidden="1" x14ac:dyDescent="0.25">
      <c r="A321" t="s">
        <v>4684</v>
      </c>
      <c r="B321">
        <v>328</v>
      </c>
      <c r="C321" t="s">
        <v>4688</v>
      </c>
      <c r="D321" t="s">
        <v>4685</v>
      </c>
      <c r="E321" t="s">
        <v>4686</v>
      </c>
      <c r="F321">
        <v>2</v>
      </c>
      <c r="G321" t="s">
        <v>1267</v>
      </c>
      <c r="H321" t="s">
        <v>1752</v>
      </c>
      <c r="I321" t="s">
        <v>40</v>
      </c>
      <c r="J321" t="s">
        <v>1302</v>
      </c>
      <c r="K321">
        <v>981796969</v>
      </c>
      <c r="L321">
        <v>0.03</v>
      </c>
      <c r="M321" t="s">
        <v>1276</v>
      </c>
      <c r="N321" t="s">
        <v>1266</v>
      </c>
      <c r="O321" s="243">
        <v>45602.779166666667</v>
      </c>
      <c r="Q321" t="s">
        <v>1676</v>
      </c>
      <c r="S321" t="s">
        <v>4687</v>
      </c>
      <c r="T321" s="17" t="s">
        <v>4688</v>
      </c>
      <c r="U321" t="s">
        <v>1526</v>
      </c>
      <c r="V321" t="s">
        <v>536</v>
      </c>
      <c r="W321" t="s">
        <v>7</v>
      </c>
      <c r="X321" s="192">
        <v>37.5</v>
      </c>
      <c r="Y321" t="s">
        <v>3330</v>
      </c>
      <c r="Z321" t="s">
        <v>1266</v>
      </c>
      <c r="AA321">
        <v>54</v>
      </c>
      <c r="AB321">
        <v>51</v>
      </c>
      <c r="AC321">
        <v>4</v>
      </c>
      <c r="AD321">
        <v>14</v>
      </c>
      <c r="AF321">
        <v>2</v>
      </c>
      <c r="AG321">
        <v>2</v>
      </c>
      <c r="AH321">
        <v>1</v>
      </c>
      <c r="AJ321" s="46">
        <v>4300</v>
      </c>
      <c r="AL321">
        <v>3</v>
      </c>
      <c r="AO321" t="s">
        <v>4689</v>
      </c>
      <c r="AP321" t="s">
        <v>4690</v>
      </c>
      <c r="AQ321">
        <v>981796969</v>
      </c>
      <c r="AR321" t="s">
        <v>1302</v>
      </c>
      <c r="AU321" t="s">
        <v>1527</v>
      </c>
      <c r="AV321" t="s">
        <v>1528</v>
      </c>
      <c r="AX321" t="s">
        <v>1706</v>
      </c>
      <c r="AZ321" s="246" t="s">
        <v>988</v>
      </c>
      <c r="BA321" t="s">
        <v>490</v>
      </c>
      <c r="BB321" t="s">
        <v>1107</v>
      </c>
      <c r="BD321">
        <v>1.1000000000000001</v>
      </c>
      <c r="BE321">
        <v>1</v>
      </c>
    </row>
    <row r="322" spans="1:57" hidden="1" x14ac:dyDescent="0.25">
      <c r="A322" t="s">
        <v>4691</v>
      </c>
      <c r="B322">
        <v>329</v>
      </c>
      <c r="C322" t="s">
        <v>4695</v>
      </c>
      <c r="D322" t="s">
        <v>4692</v>
      </c>
      <c r="E322" t="s">
        <v>1591</v>
      </c>
      <c r="F322">
        <v>3</v>
      </c>
      <c r="G322" t="s">
        <v>1698</v>
      </c>
      <c r="H322" t="s">
        <v>4693</v>
      </c>
      <c r="I322" t="s">
        <v>40</v>
      </c>
      <c r="J322" t="s">
        <v>1297</v>
      </c>
      <c r="K322">
        <v>907200045</v>
      </c>
      <c r="L322">
        <v>0.03</v>
      </c>
      <c r="M322" t="s">
        <v>1281</v>
      </c>
      <c r="N322" t="s">
        <v>1266</v>
      </c>
      <c r="O322" s="243">
        <v>45602.892361111109</v>
      </c>
      <c r="Q322" t="s">
        <v>1676</v>
      </c>
      <c r="S322" t="s">
        <v>4694</v>
      </c>
      <c r="T322" s="17" t="s">
        <v>4695</v>
      </c>
      <c r="U322" t="s">
        <v>1526</v>
      </c>
      <c r="V322" t="s">
        <v>536</v>
      </c>
      <c r="W322" t="s">
        <v>14</v>
      </c>
      <c r="X322" s="192" t="s">
        <v>4696</v>
      </c>
      <c r="Y322" t="s">
        <v>1065</v>
      </c>
      <c r="Z322" t="s">
        <v>1266</v>
      </c>
      <c r="AA322">
        <v>22</v>
      </c>
      <c r="AB322">
        <v>22</v>
      </c>
      <c r="AC322">
        <v>5.7</v>
      </c>
      <c r="AD322">
        <v>3.5</v>
      </c>
      <c r="AF322">
        <v>3</v>
      </c>
      <c r="AG322">
        <v>3</v>
      </c>
      <c r="AH322">
        <v>3</v>
      </c>
      <c r="AJ322" s="46">
        <v>4000</v>
      </c>
      <c r="AL322">
        <v>3</v>
      </c>
      <c r="AO322" t="s">
        <v>4697</v>
      </c>
      <c r="AP322" t="s">
        <v>4698</v>
      </c>
      <c r="AQ322">
        <v>907200045</v>
      </c>
      <c r="AR322" t="s">
        <v>1297</v>
      </c>
      <c r="AU322" t="s">
        <v>1527</v>
      </c>
      <c r="AV322" t="s">
        <v>1528</v>
      </c>
      <c r="AX322" t="s">
        <v>4699</v>
      </c>
      <c r="AZ322" s="246" t="s">
        <v>988</v>
      </c>
      <c r="BA322" t="s">
        <v>490</v>
      </c>
      <c r="BB322" t="s">
        <v>1107</v>
      </c>
      <c r="BD322">
        <v>1</v>
      </c>
      <c r="BE322">
        <v>1</v>
      </c>
    </row>
    <row r="323" spans="1:57" hidden="1" x14ac:dyDescent="0.25">
      <c r="A323" t="s">
        <v>4700</v>
      </c>
      <c r="B323">
        <v>330</v>
      </c>
      <c r="C323" t="s">
        <v>4704</v>
      </c>
      <c r="D323" t="s">
        <v>4701</v>
      </c>
      <c r="E323" t="s">
        <v>4702</v>
      </c>
      <c r="F323">
        <v>5</v>
      </c>
      <c r="G323" t="s">
        <v>1698</v>
      </c>
      <c r="H323" t="s">
        <v>1951</v>
      </c>
      <c r="I323" t="s">
        <v>46</v>
      </c>
      <c r="J323" t="s">
        <v>2839</v>
      </c>
      <c r="K323">
        <v>902485485</v>
      </c>
      <c r="L323">
        <v>0.03</v>
      </c>
      <c r="M323" t="s">
        <v>1276</v>
      </c>
      <c r="N323" t="s">
        <v>1266</v>
      </c>
      <c r="O323" s="243">
        <v>45632.415277777778</v>
      </c>
      <c r="Q323" t="s">
        <v>1641</v>
      </c>
      <c r="S323" t="s">
        <v>4703</v>
      </c>
      <c r="T323" s="17" t="s">
        <v>4704</v>
      </c>
      <c r="U323" t="s">
        <v>1526</v>
      </c>
      <c r="V323" t="s">
        <v>534</v>
      </c>
      <c r="W323" t="s">
        <v>4</v>
      </c>
      <c r="X323" s="192" t="s">
        <v>4705</v>
      </c>
      <c r="Y323" t="s">
        <v>3152</v>
      </c>
      <c r="Z323" t="s">
        <v>1266</v>
      </c>
      <c r="AA323">
        <v>48</v>
      </c>
      <c r="AB323">
        <v>66</v>
      </c>
      <c r="AC323">
        <v>5.7</v>
      </c>
      <c r="AD323">
        <v>9</v>
      </c>
      <c r="AF323">
        <v>5</v>
      </c>
      <c r="AG323">
        <v>4</v>
      </c>
      <c r="AH323">
        <v>3</v>
      </c>
      <c r="AJ323" s="46">
        <v>9500</v>
      </c>
      <c r="AL323">
        <v>3</v>
      </c>
      <c r="AO323" t="s">
        <v>4706</v>
      </c>
      <c r="AP323" t="s">
        <v>4707</v>
      </c>
      <c r="AQ323">
        <v>902485485</v>
      </c>
      <c r="AR323" t="s">
        <v>2839</v>
      </c>
      <c r="AU323" t="s">
        <v>1527</v>
      </c>
      <c r="AV323" t="s">
        <v>4708</v>
      </c>
      <c r="AX323" t="s">
        <v>4708</v>
      </c>
      <c r="AZ323" s="246" t="s">
        <v>988</v>
      </c>
      <c r="BA323" t="s">
        <v>1058</v>
      </c>
      <c r="BB323" t="s">
        <v>1090</v>
      </c>
      <c r="BD323">
        <v>1</v>
      </c>
      <c r="BE323">
        <v>1</v>
      </c>
    </row>
    <row r="324" spans="1:57" hidden="1" x14ac:dyDescent="0.25">
      <c r="A324" t="s">
        <v>4709</v>
      </c>
      <c r="B324">
        <v>331</v>
      </c>
      <c r="C324" t="s">
        <v>4712</v>
      </c>
      <c r="D324" t="s">
        <v>4710</v>
      </c>
      <c r="E324" t="s">
        <v>3374</v>
      </c>
      <c r="F324">
        <v>5</v>
      </c>
      <c r="G324" t="s">
        <v>1293</v>
      </c>
      <c r="H324" t="s">
        <v>1334</v>
      </c>
      <c r="I324" t="s">
        <v>46</v>
      </c>
      <c r="J324" t="s">
        <v>2839</v>
      </c>
      <c r="K324">
        <v>902485485</v>
      </c>
      <c r="L324">
        <v>0.03</v>
      </c>
      <c r="M324" t="s">
        <v>1276</v>
      </c>
      <c r="N324" t="s">
        <v>1266</v>
      </c>
      <c r="O324" s="243">
        <v>45632.429166666669</v>
      </c>
      <c r="Q324" t="s">
        <v>1676</v>
      </c>
      <c r="S324" t="s">
        <v>4711</v>
      </c>
      <c r="T324" s="17" t="s">
        <v>4712</v>
      </c>
      <c r="U324" t="s">
        <v>1526</v>
      </c>
      <c r="V324" t="s">
        <v>536</v>
      </c>
      <c r="W324" t="s">
        <v>13</v>
      </c>
      <c r="X324" s="192">
        <v>6</v>
      </c>
      <c r="Y324" t="s">
        <v>4713</v>
      </c>
      <c r="Z324" t="s">
        <v>1266</v>
      </c>
      <c r="AA324">
        <v>58</v>
      </c>
      <c r="AB324">
        <v>58</v>
      </c>
      <c r="AC324">
        <v>5</v>
      </c>
      <c r="AD324">
        <v>12</v>
      </c>
      <c r="AF324">
        <v>5</v>
      </c>
      <c r="AG324">
        <v>3</v>
      </c>
      <c r="AH324">
        <v>3</v>
      </c>
      <c r="AJ324" s="46">
        <v>9800</v>
      </c>
      <c r="AL324">
        <v>3</v>
      </c>
      <c r="AO324" t="s">
        <v>4714</v>
      </c>
      <c r="AP324" t="s">
        <v>4715</v>
      </c>
      <c r="AQ324">
        <v>902485485</v>
      </c>
      <c r="AR324" t="s">
        <v>2839</v>
      </c>
      <c r="AU324" t="s">
        <v>1527</v>
      </c>
      <c r="AV324" t="s">
        <v>1528</v>
      </c>
      <c r="AX324" t="s">
        <v>4716</v>
      </c>
      <c r="AZ324" s="246" t="s">
        <v>990</v>
      </c>
      <c r="BA324" t="s">
        <v>1058</v>
      </c>
      <c r="BB324" t="s">
        <v>1107</v>
      </c>
      <c r="BD324">
        <v>1.1000000000000001</v>
      </c>
      <c r="BE324">
        <v>1</v>
      </c>
    </row>
    <row r="325" spans="1:57" hidden="1" x14ac:dyDescent="0.25">
      <c r="A325" t="s">
        <v>4717</v>
      </c>
      <c r="B325">
        <v>332</v>
      </c>
      <c r="C325" t="s">
        <v>4720</v>
      </c>
      <c r="D325" t="s">
        <v>4718</v>
      </c>
      <c r="E325" t="s">
        <v>2770</v>
      </c>
      <c r="F325">
        <v>1</v>
      </c>
      <c r="G325" t="s">
        <v>1916</v>
      </c>
      <c r="H325" t="s">
        <v>1339</v>
      </c>
      <c r="I325" t="s">
        <v>38</v>
      </c>
      <c r="J325" t="s">
        <v>1315</v>
      </c>
      <c r="K325">
        <v>392204156</v>
      </c>
      <c r="L325">
        <v>0.03</v>
      </c>
      <c r="M325" t="s">
        <v>1276</v>
      </c>
      <c r="N325" t="s">
        <v>1266</v>
      </c>
      <c r="O325" s="243">
        <v>45632.433333333334</v>
      </c>
      <c r="Q325" t="s">
        <v>1641</v>
      </c>
      <c r="S325" t="s">
        <v>4719</v>
      </c>
      <c r="T325" s="17" t="s">
        <v>4720</v>
      </c>
      <c r="U325" t="s">
        <v>1526</v>
      </c>
      <c r="V325" t="s">
        <v>534</v>
      </c>
      <c r="W325" t="s">
        <v>5</v>
      </c>
      <c r="X325" s="192">
        <v>558.12</v>
      </c>
      <c r="Y325" t="s">
        <v>4721</v>
      </c>
      <c r="Z325" t="s">
        <v>1266</v>
      </c>
      <c r="AA325">
        <v>68</v>
      </c>
      <c r="AB325">
        <v>68</v>
      </c>
      <c r="AC325">
        <v>3.8</v>
      </c>
      <c r="AD325">
        <v>18</v>
      </c>
      <c r="AF325">
        <v>1</v>
      </c>
      <c r="AG325"/>
      <c r="AH325"/>
      <c r="AJ325" s="46">
        <v>8200</v>
      </c>
      <c r="AL325">
        <v>3</v>
      </c>
      <c r="AO325" t="s">
        <v>4722</v>
      </c>
      <c r="AP325" t="s">
        <v>4723</v>
      </c>
      <c r="AQ325">
        <v>392204156</v>
      </c>
      <c r="AR325" t="s">
        <v>1315</v>
      </c>
      <c r="AU325" t="s">
        <v>1527</v>
      </c>
      <c r="AV325" t="s">
        <v>1528</v>
      </c>
      <c r="AX325" t="s">
        <v>4724</v>
      </c>
      <c r="AZ325" s="246" t="s">
        <v>998</v>
      </c>
      <c r="BA325" t="s">
        <v>494</v>
      </c>
      <c r="BB325" t="s">
        <v>1090</v>
      </c>
      <c r="BD325">
        <v>1</v>
      </c>
    </row>
    <row r="326" spans="1:57" hidden="1" x14ac:dyDescent="0.25">
      <c r="A326" t="s">
        <v>4725</v>
      </c>
      <c r="B326">
        <v>333</v>
      </c>
      <c r="C326" t="s">
        <v>4728</v>
      </c>
      <c r="D326" t="s">
        <v>4726</v>
      </c>
      <c r="E326" t="s">
        <v>1349</v>
      </c>
      <c r="F326">
        <v>2</v>
      </c>
      <c r="G326" t="s">
        <v>1308</v>
      </c>
      <c r="H326" t="s">
        <v>2912</v>
      </c>
      <c r="I326" t="s">
        <v>38</v>
      </c>
      <c r="J326" t="s">
        <v>2629</v>
      </c>
      <c r="K326">
        <v>903381383</v>
      </c>
      <c r="L326">
        <v>0.03</v>
      </c>
      <c r="M326" t="s">
        <v>1276</v>
      </c>
      <c r="N326" t="s">
        <v>1266</v>
      </c>
      <c r="O326" s="243">
        <v>45632.474999999999</v>
      </c>
      <c r="Q326" t="s">
        <v>1676</v>
      </c>
      <c r="S326" t="s">
        <v>4727</v>
      </c>
      <c r="T326" s="17" t="s">
        <v>4728</v>
      </c>
      <c r="U326" t="s">
        <v>1526</v>
      </c>
      <c r="V326" t="s">
        <v>536</v>
      </c>
      <c r="W326" t="s">
        <v>6</v>
      </c>
      <c r="X326" s="192">
        <v>124.9</v>
      </c>
      <c r="Y326" t="s">
        <v>4729</v>
      </c>
      <c r="Z326" t="s">
        <v>1266</v>
      </c>
      <c r="AA326">
        <v>64</v>
      </c>
      <c r="AB326">
        <v>64</v>
      </c>
      <c r="AC326">
        <v>4.7</v>
      </c>
      <c r="AD326">
        <v>15</v>
      </c>
      <c r="AF326">
        <v>2</v>
      </c>
      <c r="AG326">
        <v>2</v>
      </c>
      <c r="AH326">
        <v>2</v>
      </c>
      <c r="AJ326" s="46">
        <v>6450</v>
      </c>
      <c r="AL326">
        <v>3</v>
      </c>
      <c r="AO326" t="s">
        <v>4730</v>
      </c>
      <c r="AP326" t="s">
        <v>4731</v>
      </c>
      <c r="AQ326">
        <v>903381383</v>
      </c>
      <c r="AR326" t="s">
        <v>2629</v>
      </c>
      <c r="AU326" t="s">
        <v>1527</v>
      </c>
      <c r="AV326" t="s">
        <v>1528</v>
      </c>
      <c r="AX326" t="s">
        <v>4732</v>
      </c>
      <c r="AZ326" s="246" t="s">
        <v>988</v>
      </c>
      <c r="BA326" t="s">
        <v>492</v>
      </c>
      <c r="BB326" t="s">
        <v>1107</v>
      </c>
      <c r="BD326">
        <v>1.1000000000000001</v>
      </c>
      <c r="BE326">
        <v>1</v>
      </c>
    </row>
    <row r="327" spans="1:57" hidden="1" x14ac:dyDescent="0.25">
      <c r="A327" t="s">
        <v>4733</v>
      </c>
      <c r="B327">
        <v>334</v>
      </c>
      <c r="C327" t="s">
        <v>4739</v>
      </c>
      <c r="D327" t="s">
        <v>4734</v>
      </c>
      <c r="E327" t="s">
        <v>4735</v>
      </c>
      <c r="F327">
        <v>5</v>
      </c>
      <c r="G327" t="s">
        <v>1284</v>
      </c>
      <c r="H327" t="s">
        <v>3223</v>
      </c>
      <c r="I327" t="s">
        <v>38</v>
      </c>
      <c r="J327" t="s">
        <v>4736</v>
      </c>
      <c r="K327">
        <v>932062599</v>
      </c>
      <c r="L327">
        <v>0.03</v>
      </c>
      <c r="M327" t="s">
        <v>1281</v>
      </c>
      <c r="N327" t="s">
        <v>1266</v>
      </c>
      <c r="O327" s="243" t="s">
        <v>4737</v>
      </c>
      <c r="Q327" t="s">
        <v>1805</v>
      </c>
      <c r="S327" t="s">
        <v>4738</v>
      </c>
      <c r="T327" s="17" t="s">
        <v>4739</v>
      </c>
      <c r="U327" t="s">
        <v>1526</v>
      </c>
      <c r="V327" t="s">
        <v>528</v>
      </c>
      <c r="W327" t="s">
        <v>10</v>
      </c>
      <c r="X327" s="192" t="s">
        <v>4740</v>
      </c>
      <c r="Y327" t="s">
        <v>4741</v>
      </c>
      <c r="Z327" t="s">
        <v>1266</v>
      </c>
      <c r="AA327">
        <v>36</v>
      </c>
      <c r="AB327">
        <v>40</v>
      </c>
      <c r="AC327">
        <v>3.3</v>
      </c>
      <c r="AD327">
        <v>11</v>
      </c>
      <c r="AE327">
        <v>1.8</v>
      </c>
      <c r="AF327">
        <v>5</v>
      </c>
      <c r="AG327">
        <v>7</v>
      </c>
      <c r="AH327">
        <v>4</v>
      </c>
      <c r="AJ327" s="46">
        <v>8000</v>
      </c>
      <c r="AL327">
        <v>3</v>
      </c>
      <c r="AO327" t="s">
        <v>4742</v>
      </c>
      <c r="AP327" t="s">
        <v>4743</v>
      </c>
      <c r="AQ327">
        <v>932062599</v>
      </c>
      <c r="AR327" t="s">
        <v>2505</v>
      </c>
      <c r="AS327">
        <v>10.7584034068402</v>
      </c>
      <c r="AT327">
        <v>106.687720455229</v>
      </c>
      <c r="AU327" t="s">
        <v>1527</v>
      </c>
      <c r="AV327" t="s">
        <v>1528</v>
      </c>
      <c r="AX327" t="s">
        <v>4744</v>
      </c>
      <c r="AZ327" s="246" t="s">
        <v>988</v>
      </c>
      <c r="BA327" t="s">
        <v>494</v>
      </c>
      <c r="BB327" t="s">
        <v>1163</v>
      </c>
      <c r="BD327">
        <v>2</v>
      </c>
      <c r="BE327">
        <v>0</v>
      </c>
    </row>
    <row r="328" spans="1:57" hidden="1" x14ac:dyDescent="0.25">
      <c r="A328" t="s">
        <v>4745</v>
      </c>
      <c r="B328">
        <v>335</v>
      </c>
      <c r="C328" t="s">
        <v>4750</v>
      </c>
      <c r="D328" t="s">
        <v>4746</v>
      </c>
      <c r="E328" t="s">
        <v>4747</v>
      </c>
      <c r="F328">
        <v>5</v>
      </c>
      <c r="G328" t="s">
        <v>1267</v>
      </c>
      <c r="H328" t="s">
        <v>4748</v>
      </c>
      <c r="I328" t="s">
        <v>44</v>
      </c>
      <c r="J328" t="s">
        <v>1302</v>
      </c>
      <c r="K328">
        <v>981796969</v>
      </c>
      <c r="L328">
        <v>0.03</v>
      </c>
      <c r="M328" t="s">
        <v>1276</v>
      </c>
      <c r="N328" t="s">
        <v>1266</v>
      </c>
      <c r="O328" s="243">
        <v>45632.5625</v>
      </c>
      <c r="Q328" t="s">
        <v>1676</v>
      </c>
      <c r="S328" t="s">
        <v>4749</v>
      </c>
      <c r="T328" s="17" t="s">
        <v>4750</v>
      </c>
      <c r="U328" t="s">
        <v>1526</v>
      </c>
      <c r="V328" t="s">
        <v>536</v>
      </c>
      <c r="W328" t="s">
        <v>1644</v>
      </c>
      <c r="X328" s="192">
        <v>339.27</v>
      </c>
      <c r="Y328" t="s">
        <v>4751</v>
      </c>
      <c r="Z328" t="s">
        <v>1266</v>
      </c>
      <c r="AA328">
        <v>70</v>
      </c>
      <c r="AB328">
        <v>66</v>
      </c>
      <c r="AC328">
        <v>4</v>
      </c>
      <c r="AD328">
        <v>17</v>
      </c>
      <c r="AF328">
        <v>5</v>
      </c>
      <c r="AG328">
        <v>8</v>
      </c>
      <c r="AH328">
        <v>8</v>
      </c>
      <c r="AJ328" s="46">
        <v>15300</v>
      </c>
      <c r="AL328">
        <v>3</v>
      </c>
      <c r="AO328" t="s">
        <v>3218</v>
      </c>
      <c r="AP328" t="s">
        <v>4752</v>
      </c>
      <c r="AQ328">
        <v>981796969</v>
      </c>
      <c r="AR328" t="s">
        <v>1302</v>
      </c>
      <c r="AU328" t="s">
        <v>1527</v>
      </c>
      <c r="AV328" t="s">
        <v>1528</v>
      </c>
      <c r="AX328" t="s">
        <v>4753</v>
      </c>
      <c r="AZ328" s="246" t="s">
        <v>988</v>
      </c>
      <c r="BA328" t="s">
        <v>1981</v>
      </c>
      <c r="BB328" t="s">
        <v>1107</v>
      </c>
      <c r="BD328">
        <v>1.1000000000000001</v>
      </c>
    </row>
    <row r="329" spans="1:57" hidden="1" x14ac:dyDescent="0.25">
      <c r="A329" t="s">
        <v>2087</v>
      </c>
      <c r="B329">
        <v>59</v>
      </c>
      <c r="C329" t="str">
        <f>T329</f>
        <v>TK-BC1BD2</v>
      </c>
      <c r="D329" t="s">
        <v>2167</v>
      </c>
      <c r="E329" t="s">
        <v>2168</v>
      </c>
      <c r="F329">
        <v>1</v>
      </c>
      <c r="G329" t="s">
        <v>2169</v>
      </c>
      <c r="H329" t="s">
        <v>1816</v>
      </c>
      <c r="I329" t="s">
        <v>40</v>
      </c>
      <c r="J329" t="s">
        <v>1318</v>
      </c>
      <c r="K329">
        <v>938121937</v>
      </c>
      <c r="L329">
        <v>0.03</v>
      </c>
      <c r="M329" t="s">
        <v>1281</v>
      </c>
      <c r="N329" t="s">
        <v>1266</v>
      </c>
      <c r="O329" s="243">
        <v>45389.811111111114</v>
      </c>
      <c r="Q329" t="s">
        <v>1641</v>
      </c>
      <c r="S329" t="s">
        <v>2170</v>
      </c>
      <c r="T329" s="17" t="s">
        <v>2171</v>
      </c>
      <c r="U329" s="17" t="s">
        <v>1526</v>
      </c>
      <c r="V329" t="s">
        <v>534</v>
      </c>
      <c r="W329" t="s">
        <v>1875</v>
      </c>
      <c r="X329" s="192">
        <v>46.11</v>
      </c>
      <c r="Y329" t="s">
        <v>2172</v>
      </c>
      <c r="Z329" t="s">
        <v>1266</v>
      </c>
      <c r="AA329">
        <v>68.3</v>
      </c>
      <c r="AB329">
        <v>68.3</v>
      </c>
      <c r="AC329">
        <v>7.6</v>
      </c>
      <c r="AD329">
        <v>9</v>
      </c>
      <c r="AF329">
        <v>1</v>
      </c>
      <c r="AG329">
        <v>2</v>
      </c>
      <c r="AH329">
        <v>2</v>
      </c>
      <c r="AJ329" s="46">
        <v>3650</v>
      </c>
      <c r="AL329">
        <v>3</v>
      </c>
      <c r="AO329" t="s">
        <v>2173</v>
      </c>
      <c r="AP329" t="s">
        <v>2174</v>
      </c>
      <c r="AQ329">
        <v>938121937</v>
      </c>
      <c r="AR329" t="s">
        <v>1318</v>
      </c>
      <c r="AU329" t="s">
        <v>1527</v>
      </c>
      <c r="AV329" t="s">
        <v>1528</v>
      </c>
      <c r="AX329" t="s">
        <v>2175</v>
      </c>
      <c r="AZ329" s="246" t="str">
        <f>Get_PhanLoaiNha(X329)</f>
        <v>NHA TRONG HEM</v>
      </c>
      <c r="BA329" t="str">
        <f>Get_PhanKhucNho(AJ329)</f>
        <v>NHO4</v>
      </c>
      <c r="BB329" t="str">
        <f>ConvertToUnSign(V329)</f>
        <v>Binh Thanh</v>
      </c>
      <c r="BD329">
        <v>1.1000000000000001</v>
      </c>
      <c r="BE329">
        <v>1</v>
      </c>
    </row>
    <row r="330" spans="1:57" hidden="1" x14ac:dyDescent="0.25">
      <c r="A330" t="s">
        <v>4761</v>
      </c>
      <c r="B330">
        <v>337</v>
      </c>
      <c r="C330" t="s">
        <v>4766</v>
      </c>
      <c r="D330" t="s">
        <v>4762</v>
      </c>
      <c r="E330" t="s">
        <v>4631</v>
      </c>
      <c r="F330">
        <v>4</v>
      </c>
      <c r="G330" t="s">
        <v>2521</v>
      </c>
      <c r="H330" t="s">
        <v>2250</v>
      </c>
      <c r="I330" t="s">
        <v>40</v>
      </c>
      <c r="J330" t="s">
        <v>4763</v>
      </c>
      <c r="K330">
        <v>936319400</v>
      </c>
      <c r="L330" t="s">
        <v>1280</v>
      </c>
      <c r="M330" t="s">
        <v>1281</v>
      </c>
      <c r="N330" t="s">
        <v>1266</v>
      </c>
      <c r="O330" s="243" t="s">
        <v>4764</v>
      </c>
      <c r="Q330" t="s">
        <v>1805</v>
      </c>
      <c r="S330" t="s">
        <v>4765</v>
      </c>
      <c r="T330" s="17" t="s">
        <v>4766</v>
      </c>
      <c r="U330" t="s">
        <v>1526</v>
      </c>
      <c r="V330" t="s">
        <v>528</v>
      </c>
      <c r="W330" t="s">
        <v>4</v>
      </c>
      <c r="X330" s="192" t="s">
        <v>4767</v>
      </c>
      <c r="Y330" t="s">
        <v>2038</v>
      </c>
      <c r="Z330" t="s">
        <v>1266</v>
      </c>
      <c r="AA330">
        <v>25.4</v>
      </c>
      <c r="AB330">
        <v>25.4</v>
      </c>
      <c r="AC330">
        <v>3.7</v>
      </c>
      <c r="AD330">
        <v>7.6</v>
      </c>
      <c r="AF330">
        <v>4</v>
      </c>
      <c r="AG330">
        <v>2</v>
      </c>
      <c r="AH330">
        <v>3</v>
      </c>
      <c r="AJ330" s="46">
        <v>3500</v>
      </c>
      <c r="AM330">
        <v>100</v>
      </c>
      <c r="AO330" t="s">
        <v>4768</v>
      </c>
      <c r="AP330" t="s">
        <v>4769</v>
      </c>
      <c r="AQ330">
        <v>936319400</v>
      </c>
      <c r="AR330" t="s">
        <v>4763</v>
      </c>
      <c r="AS330">
        <v>10.785619000000001</v>
      </c>
      <c r="AT330">
        <v>106.67123363</v>
      </c>
      <c r="AU330" t="s">
        <v>1527</v>
      </c>
      <c r="AV330" t="s">
        <v>1528</v>
      </c>
      <c r="AX330" t="s">
        <v>4770</v>
      </c>
      <c r="AZ330" s="246" t="s">
        <v>988</v>
      </c>
      <c r="BA330" t="s">
        <v>489</v>
      </c>
      <c r="BB330" t="s">
        <v>1163</v>
      </c>
      <c r="BD330">
        <v>1.1000000000000001</v>
      </c>
      <c r="BE330">
        <v>1</v>
      </c>
    </row>
    <row r="331" spans="1:57" hidden="1" x14ac:dyDescent="0.25">
      <c r="A331" t="s">
        <v>4700</v>
      </c>
      <c r="B331">
        <v>330</v>
      </c>
      <c r="C331" t="str">
        <f>T331</f>
        <v>TK-FA8E74</v>
      </c>
      <c r="D331" t="s">
        <v>4130</v>
      </c>
      <c r="E331" t="s">
        <v>2605</v>
      </c>
      <c r="F331">
        <v>4</v>
      </c>
      <c r="G331" t="s">
        <v>1815</v>
      </c>
      <c r="H331" t="s">
        <v>1592</v>
      </c>
      <c r="I331" t="s">
        <v>1319</v>
      </c>
      <c r="J331" t="s">
        <v>1302</v>
      </c>
      <c r="K331">
        <v>981796969</v>
      </c>
      <c r="L331" t="s">
        <v>1280</v>
      </c>
      <c r="M331" t="s">
        <v>1281</v>
      </c>
      <c r="N331" t="s">
        <v>1266</v>
      </c>
      <c r="O331" s="243" t="s">
        <v>4131</v>
      </c>
      <c r="Q331" t="s">
        <v>1641</v>
      </c>
      <c r="S331" s="17" t="s">
        <v>4132</v>
      </c>
      <c r="T331" s="17" t="s">
        <v>4133</v>
      </c>
      <c r="U331" t="s">
        <v>1526</v>
      </c>
      <c r="V331" t="s">
        <v>534</v>
      </c>
      <c r="W331" t="s">
        <v>2064</v>
      </c>
      <c r="X331" s="192" t="s">
        <v>4134</v>
      </c>
      <c r="Y331" t="s">
        <v>2065</v>
      </c>
      <c r="Z331" t="s">
        <v>1568</v>
      </c>
      <c r="AA331">
        <v>17</v>
      </c>
      <c r="AB331">
        <v>17</v>
      </c>
      <c r="AC331">
        <v>2.5</v>
      </c>
      <c r="AD331">
        <v>7</v>
      </c>
      <c r="AF331">
        <v>4</v>
      </c>
      <c r="AG331">
        <v>2</v>
      </c>
      <c r="AH331">
        <v>3</v>
      </c>
      <c r="AJ331" s="46">
        <v>2500</v>
      </c>
      <c r="AM331">
        <v>100</v>
      </c>
      <c r="AO331" t="s">
        <v>4135</v>
      </c>
      <c r="AP331" t="s">
        <v>4136</v>
      </c>
      <c r="AQ331">
        <v>981796969</v>
      </c>
      <c r="AR331" t="s">
        <v>1302</v>
      </c>
      <c r="AU331" t="s">
        <v>1527</v>
      </c>
      <c r="AV331" t="s">
        <v>1528</v>
      </c>
      <c r="AX331" t="s">
        <v>4137</v>
      </c>
      <c r="AZ331" s="246" t="str">
        <f>Get_PhanLoaiNha(X331)</f>
        <v>NHA TRONG HEM</v>
      </c>
      <c r="BA331" t="str">
        <f>Get_PhanKhucNho(AJ331)</f>
        <v>NHO3</v>
      </c>
      <c r="BB331" t="str">
        <f>ConvertToUnSign(V331)</f>
        <v>Binh Thanh</v>
      </c>
      <c r="BD331">
        <v>1.1000000000000001</v>
      </c>
      <c r="BE331">
        <v>0</v>
      </c>
    </row>
    <row r="332" spans="1:57" hidden="1" x14ac:dyDescent="0.25">
      <c r="A332" t="s">
        <v>4780</v>
      </c>
      <c r="B332">
        <v>339</v>
      </c>
      <c r="C332" t="s">
        <v>4783</v>
      </c>
      <c r="D332" t="s">
        <v>1359</v>
      </c>
      <c r="E332" t="s">
        <v>1360</v>
      </c>
      <c r="F332">
        <v>1</v>
      </c>
      <c r="G332" t="s">
        <v>1304</v>
      </c>
      <c r="H332" t="s">
        <v>4781</v>
      </c>
      <c r="I332" t="s">
        <v>40</v>
      </c>
      <c r="J332" t="s">
        <v>1309</v>
      </c>
      <c r="K332">
        <v>943302782</v>
      </c>
      <c r="L332">
        <v>0.03</v>
      </c>
      <c r="M332" t="s">
        <v>1281</v>
      </c>
      <c r="N332" t="s">
        <v>1266</v>
      </c>
      <c r="O332" s="243">
        <v>45632.629861111112</v>
      </c>
      <c r="Q332" t="s">
        <v>1525</v>
      </c>
      <c r="S332" t="s">
        <v>4782</v>
      </c>
      <c r="T332" s="17" t="s">
        <v>4783</v>
      </c>
      <c r="U332" t="s">
        <v>1526</v>
      </c>
      <c r="V332" t="s">
        <v>535</v>
      </c>
      <c r="W332" t="s">
        <v>13</v>
      </c>
      <c r="X332" s="192">
        <v>44</v>
      </c>
      <c r="Y332" t="s">
        <v>2962</v>
      </c>
      <c r="Z332" t="s">
        <v>1266</v>
      </c>
      <c r="AA332">
        <v>69</v>
      </c>
      <c r="AB332">
        <v>69</v>
      </c>
      <c r="AC332">
        <v>8</v>
      </c>
      <c r="AD332">
        <v>8.6</v>
      </c>
      <c r="AE332">
        <v>6</v>
      </c>
      <c r="AF332">
        <v>1</v>
      </c>
      <c r="AG332">
        <v>2</v>
      </c>
      <c r="AH332">
        <v>1</v>
      </c>
      <c r="AJ332" s="46">
        <v>4050</v>
      </c>
      <c r="AL332">
        <v>3</v>
      </c>
      <c r="AO332" t="s">
        <v>4784</v>
      </c>
      <c r="AP332" t="s">
        <v>4785</v>
      </c>
      <c r="AQ332">
        <v>943302782</v>
      </c>
      <c r="AR332" t="s">
        <v>1309</v>
      </c>
      <c r="AU332" t="s">
        <v>1527</v>
      </c>
      <c r="AV332" t="s">
        <v>1528</v>
      </c>
      <c r="AX332" t="s">
        <v>1529</v>
      </c>
      <c r="AZ332" s="246" t="s">
        <v>986</v>
      </c>
      <c r="BA332" t="s">
        <v>490</v>
      </c>
      <c r="BB332" t="s">
        <v>1095</v>
      </c>
      <c r="BD332">
        <v>1</v>
      </c>
    </row>
    <row r="333" spans="1:57" hidden="1" x14ac:dyDescent="0.25">
      <c r="A333" t="s">
        <v>4786</v>
      </c>
      <c r="B333">
        <v>340</v>
      </c>
      <c r="C333" t="s">
        <v>4790</v>
      </c>
      <c r="D333" t="s">
        <v>4787</v>
      </c>
      <c r="E333" t="s">
        <v>1361</v>
      </c>
      <c r="F333">
        <v>3</v>
      </c>
      <c r="G333" t="s">
        <v>1298</v>
      </c>
      <c r="H333" t="s">
        <v>2035</v>
      </c>
      <c r="I333" t="s">
        <v>38</v>
      </c>
      <c r="J333" t="s">
        <v>1640</v>
      </c>
      <c r="K333">
        <v>909400470</v>
      </c>
      <c r="L333" t="s">
        <v>4788</v>
      </c>
      <c r="M333" t="s">
        <v>1276</v>
      </c>
      <c r="N333" t="s">
        <v>1266</v>
      </c>
      <c r="O333" s="243">
        <v>45632.662499999999</v>
      </c>
      <c r="Q333" t="s">
        <v>1641</v>
      </c>
      <c r="S333" t="s">
        <v>4789</v>
      </c>
      <c r="T333" s="17" t="s">
        <v>4790</v>
      </c>
      <c r="U333" t="s">
        <v>1526</v>
      </c>
      <c r="V333" t="s">
        <v>534</v>
      </c>
      <c r="W333" t="s">
        <v>10</v>
      </c>
      <c r="X333" s="192">
        <v>395.9</v>
      </c>
      <c r="Y333" t="s">
        <v>3634</v>
      </c>
      <c r="Z333" t="s">
        <v>1266</v>
      </c>
      <c r="AA333">
        <v>55.4</v>
      </c>
      <c r="AB333">
        <v>55.4</v>
      </c>
      <c r="AC333">
        <v>4.3</v>
      </c>
      <c r="AD333">
        <v>13</v>
      </c>
      <c r="AF333">
        <v>3</v>
      </c>
      <c r="AG333"/>
      <c r="AH333"/>
      <c r="AJ333" s="46">
        <v>7000</v>
      </c>
      <c r="AM333">
        <v>3</v>
      </c>
      <c r="AO333" t="s">
        <v>4791</v>
      </c>
      <c r="AP333" t="s">
        <v>4792</v>
      </c>
      <c r="AQ333">
        <v>909400470</v>
      </c>
      <c r="AR333" t="s">
        <v>1640</v>
      </c>
      <c r="AU333" t="s">
        <v>1527</v>
      </c>
      <c r="AV333" t="s">
        <v>1528</v>
      </c>
      <c r="AX333" t="s">
        <v>4793</v>
      </c>
      <c r="AZ333" s="246" t="s">
        <v>988</v>
      </c>
      <c r="BA333" t="s">
        <v>493</v>
      </c>
      <c r="BB333" t="s">
        <v>1090</v>
      </c>
      <c r="BD333">
        <v>1.1000000000000001</v>
      </c>
      <c r="BE333">
        <v>1</v>
      </c>
    </row>
    <row r="334" spans="1:57" hidden="1" x14ac:dyDescent="0.25">
      <c r="A334" t="s">
        <v>4794</v>
      </c>
      <c r="B334">
        <v>341</v>
      </c>
      <c r="C334" t="s">
        <v>4798</v>
      </c>
      <c r="D334" t="s">
        <v>4795</v>
      </c>
      <c r="E334" t="s">
        <v>4796</v>
      </c>
      <c r="F334">
        <v>2</v>
      </c>
      <c r="G334" t="s">
        <v>1283</v>
      </c>
      <c r="H334" t="s">
        <v>4100</v>
      </c>
      <c r="I334" t="s">
        <v>38</v>
      </c>
      <c r="J334" t="s">
        <v>4399</v>
      </c>
      <c r="K334">
        <v>846426688</v>
      </c>
      <c r="L334">
        <v>0.03</v>
      </c>
      <c r="M334" t="s">
        <v>1276</v>
      </c>
      <c r="N334" t="s">
        <v>1266</v>
      </c>
      <c r="O334" s="243">
        <v>45632.7</v>
      </c>
      <c r="Q334" t="s">
        <v>1525</v>
      </c>
      <c r="S334" t="s">
        <v>4797</v>
      </c>
      <c r="T334" s="17" t="s">
        <v>4798</v>
      </c>
      <c r="U334" t="s">
        <v>1526</v>
      </c>
      <c r="V334" t="s">
        <v>535</v>
      </c>
      <c r="W334" t="s">
        <v>5</v>
      </c>
      <c r="X334" s="192">
        <v>1128.7</v>
      </c>
      <c r="Y334" t="s">
        <v>2743</v>
      </c>
      <c r="Z334" t="s">
        <v>1266</v>
      </c>
      <c r="AA334">
        <v>67.400000000000006</v>
      </c>
      <c r="AB334">
        <v>67.400000000000006</v>
      </c>
      <c r="AC334">
        <v>4.2</v>
      </c>
      <c r="AD334">
        <v>16</v>
      </c>
      <c r="AF334">
        <v>2</v>
      </c>
      <c r="AG334"/>
      <c r="AH334"/>
      <c r="AJ334" s="46">
        <v>7900</v>
      </c>
      <c r="AL334">
        <v>3</v>
      </c>
      <c r="AO334" t="s">
        <v>4799</v>
      </c>
      <c r="AP334" t="s">
        <v>4800</v>
      </c>
      <c r="AQ334">
        <v>846426688</v>
      </c>
      <c r="AR334" t="s">
        <v>4399</v>
      </c>
      <c r="AU334" t="s">
        <v>1527</v>
      </c>
      <c r="AV334" t="s">
        <v>1528</v>
      </c>
      <c r="AX334" t="s">
        <v>4801</v>
      </c>
      <c r="AZ334" s="246" t="s">
        <v>988</v>
      </c>
      <c r="BA334" t="s">
        <v>493</v>
      </c>
      <c r="BB334" t="s">
        <v>1095</v>
      </c>
      <c r="BD334">
        <v>3</v>
      </c>
      <c r="BE334">
        <v>0</v>
      </c>
    </row>
    <row r="335" spans="1:57" hidden="1" x14ac:dyDescent="0.25">
      <c r="A335" t="s">
        <v>4802</v>
      </c>
      <c r="B335">
        <v>342</v>
      </c>
      <c r="C335" t="s">
        <v>4806</v>
      </c>
      <c r="D335" t="s">
        <v>4803</v>
      </c>
      <c r="E335" t="s">
        <v>1313</v>
      </c>
      <c r="F335">
        <v>4</v>
      </c>
      <c r="G335" t="s">
        <v>2412</v>
      </c>
      <c r="H335" t="s">
        <v>4804</v>
      </c>
      <c r="I335" t="s">
        <v>38</v>
      </c>
      <c r="J335" t="s">
        <v>2121</v>
      </c>
      <c r="K335">
        <v>902758780</v>
      </c>
      <c r="L335">
        <v>0.03</v>
      </c>
      <c r="M335" t="s">
        <v>1276</v>
      </c>
      <c r="N335" t="s">
        <v>1266</v>
      </c>
      <c r="O335" s="243">
        <v>45632.55972222222</v>
      </c>
      <c r="Q335" t="s">
        <v>1805</v>
      </c>
      <c r="S335" t="s">
        <v>4805</v>
      </c>
      <c r="T335" s="17" t="s">
        <v>4806</v>
      </c>
      <c r="U335" s="17" t="s">
        <v>1526</v>
      </c>
      <c r="V335" t="s">
        <v>528</v>
      </c>
      <c r="W335" t="s">
        <v>6</v>
      </c>
      <c r="X335" s="192">
        <v>331.4</v>
      </c>
      <c r="Y335" t="s">
        <v>2185</v>
      </c>
      <c r="Z335" t="s">
        <v>1266</v>
      </c>
      <c r="AA335">
        <v>33</v>
      </c>
      <c r="AB335">
        <v>33</v>
      </c>
      <c r="AC335">
        <v>3.1</v>
      </c>
      <c r="AD335">
        <v>10.7</v>
      </c>
      <c r="AF335">
        <v>4</v>
      </c>
      <c r="AG335">
        <v>3</v>
      </c>
      <c r="AH335">
        <v>4</v>
      </c>
      <c r="AJ335" s="46">
        <v>8100</v>
      </c>
      <c r="AL335">
        <v>3</v>
      </c>
      <c r="AO335" t="s">
        <v>4654</v>
      </c>
      <c r="AP335" t="s">
        <v>4807</v>
      </c>
      <c r="AQ335">
        <v>902758780</v>
      </c>
      <c r="AR335" t="s">
        <v>2121</v>
      </c>
      <c r="AS335">
        <v>10.7685900624074</v>
      </c>
      <c r="AT335">
        <v>106.680650487542</v>
      </c>
      <c r="AU335" t="s">
        <v>1527</v>
      </c>
      <c r="AV335" t="s">
        <v>1528</v>
      </c>
      <c r="AX335" t="s">
        <v>4808</v>
      </c>
      <c r="AZ335" s="246" t="s">
        <v>988</v>
      </c>
      <c r="BA335" t="s">
        <v>494</v>
      </c>
      <c r="BB335" t="s">
        <v>1163</v>
      </c>
      <c r="BD335">
        <v>1</v>
      </c>
      <c r="BE335">
        <v>1</v>
      </c>
    </row>
    <row r="336" spans="1:57" hidden="1" x14ac:dyDescent="0.25">
      <c r="A336" t="s">
        <v>4809</v>
      </c>
      <c r="B336">
        <v>1102</v>
      </c>
      <c r="C336" t="s">
        <v>4813</v>
      </c>
      <c r="D336" t="s">
        <v>4810</v>
      </c>
      <c r="E336" t="s">
        <v>2929</v>
      </c>
      <c r="F336">
        <v>4</v>
      </c>
      <c r="G336" t="s">
        <v>2034</v>
      </c>
      <c r="H336" t="s">
        <v>2383</v>
      </c>
      <c r="I336" t="s">
        <v>38</v>
      </c>
      <c r="J336" t="s">
        <v>1311</v>
      </c>
      <c r="K336">
        <v>902893486</v>
      </c>
      <c r="L336">
        <v>0.03</v>
      </c>
      <c r="M336" t="s">
        <v>1276</v>
      </c>
      <c r="N336" t="s">
        <v>1266</v>
      </c>
      <c r="O336" s="243" t="s">
        <v>4811</v>
      </c>
      <c r="Q336" t="s">
        <v>1525</v>
      </c>
      <c r="S336" t="s">
        <v>4812</v>
      </c>
      <c r="T336" s="17" t="s">
        <v>4813</v>
      </c>
      <c r="U336" s="17" t="s">
        <v>1526</v>
      </c>
      <c r="V336" t="s">
        <v>535</v>
      </c>
      <c r="W336" t="s">
        <v>4</v>
      </c>
      <c r="X336" s="192">
        <v>204</v>
      </c>
      <c r="Y336" t="s">
        <v>2697</v>
      </c>
      <c r="Z336" t="s">
        <v>1266</v>
      </c>
      <c r="AA336">
        <v>39</v>
      </c>
      <c r="AB336">
        <v>39</v>
      </c>
      <c r="AC336">
        <v>5.2</v>
      </c>
      <c r="AD336">
        <v>7.5</v>
      </c>
      <c r="AF336">
        <v>4</v>
      </c>
      <c r="AG336"/>
      <c r="AH336"/>
      <c r="AJ336" s="46">
        <v>7500</v>
      </c>
      <c r="AL336">
        <v>3</v>
      </c>
      <c r="AO336" t="s">
        <v>4814</v>
      </c>
      <c r="AP336" t="s">
        <v>4815</v>
      </c>
      <c r="AQ336">
        <v>902893486</v>
      </c>
      <c r="AR336" t="s">
        <v>1311</v>
      </c>
      <c r="AS336">
        <v>10.7967889009891</v>
      </c>
      <c r="AT336">
        <v>106.679736860096</v>
      </c>
      <c r="AU336" t="s">
        <v>1527</v>
      </c>
      <c r="AV336" t="s">
        <v>1635</v>
      </c>
      <c r="AW336">
        <v>777088622</v>
      </c>
      <c r="AY336" t="s">
        <v>4816</v>
      </c>
      <c r="AZ336" s="246" t="s">
        <v>990</v>
      </c>
      <c r="BA336" t="s">
        <v>493</v>
      </c>
      <c r="BB336" t="s">
        <v>1095</v>
      </c>
      <c r="BD336">
        <v>1</v>
      </c>
      <c r="BE336">
        <v>1</v>
      </c>
    </row>
    <row r="337" spans="1:57" hidden="1" x14ac:dyDescent="0.25">
      <c r="A337" t="s">
        <v>4817</v>
      </c>
      <c r="B337">
        <v>344</v>
      </c>
      <c r="C337" t="s">
        <v>4822</v>
      </c>
      <c r="D337" t="s">
        <v>4818</v>
      </c>
      <c r="E337" t="s">
        <v>4819</v>
      </c>
      <c r="F337">
        <v>1</v>
      </c>
      <c r="G337" t="s">
        <v>1299</v>
      </c>
      <c r="H337" t="s">
        <v>4820</v>
      </c>
      <c r="I337" t="s">
        <v>38</v>
      </c>
      <c r="J337" t="s">
        <v>1640</v>
      </c>
      <c r="K337">
        <v>909400470</v>
      </c>
      <c r="L337">
        <v>0.03</v>
      </c>
      <c r="M337" t="s">
        <v>1276</v>
      </c>
      <c r="N337" t="s">
        <v>1266</v>
      </c>
      <c r="O337" s="243">
        <v>45632.820138888892</v>
      </c>
      <c r="Q337" t="s">
        <v>1641</v>
      </c>
      <c r="S337" t="s">
        <v>4821</v>
      </c>
      <c r="T337" s="17" t="s">
        <v>4822</v>
      </c>
      <c r="U337" t="s">
        <v>1526</v>
      </c>
      <c r="V337" t="s">
        <v>534</v>
      </c>
      <c r="W337" t="s">
        <v>2534</v>
      </c>
      <c r="X337" s="192">
        <v>402.7</v>
      </c>
      <c r="Y337" t="s">
        <v>2065</v>
      </c>
      <c r="Z337" t="s">
        <v>1266</v>
      </c>
      <c r="AA337">
        <v>100</v>
      </c>
      <c r="AB337">
        <v>108</v>
      </c>
      <c r="AC337">
        <v>4.0999999999999996</v>
      </c>
      <c r="AD337">
        <v>13.8</v>
      </c>
      <c r="AF337">
        <v>1</v>
      </c>
      <c r="AG337"/>
      <c r="AH337"/>
      <c r="AJ337" s="46">
        <v>8250</v>
      </c>
      <c r="AL337">
        <v>3</v>
      </c>
      <c r="AO337" t="s">
        <v>4823</v>
      </c>
      <c r="AP337" t="s">
        <v>4824</v>
      </c>
      <c r="AQ337">
        <v>909400470</v>
      </c>
      <c r="AR337" t="s">
        <v>1640</v>
      </c>
      <c r="AU337" t="s">
        <v>1527</v>
      </c>
      <c r="AV337" t="s">
        <v>1528</v>
      </c>
      <c r="AX337" t="s">
        <v>4825</v>
      </c>
      <c r="AZ337" s="246" t="s">
        <v>988</v>
      </c>
      <c r="BA337" t="s">
        <v>494</v>
      </c>
      <c r="BB337" t="s">
        <v>1090</v>
      </c>
      <c r="BD337">
        <v>3</v>
      </c>
    </row>
    <row r="338" spans="1:57" hidden="1" x14ac:dyDescent="0.25">
      <c r="A338" t="s">
        <v>4826</v>
      </c>
      <c r="B338">
        <v>346</v>
      </c>
      <c r="C338" t="s">
        <v>4831</v>
      </c>
      <c r="D338" t="s">
        <v>4827</v>
      </c>
      <c r="E338" t="s">
        <v>2081</v>
      </c>
      <c r="F338">
        <v>4</v>
      </c>
      <c r="G338" t="s">
        <v>1284</v>
      </c>
      <c r="H338" t="s">
        <v>1984</v>
      </c>
      <c r="I338" t="s">
        <v>38</v>
      </c>
      <c r="J338" t="s">
        <v>4828</v>
      </c>
      <c r="K338">
        <v>905849866</v>
      </c>
      <c r="L338" t="s">
        <v>4829</v>
      </c>
      <c r="M338" t="s">
        <v>1276</v>
      </c>
      <c r="N338" t="s">
        <v>1266</v>
      </c>
      <c r="O338" s="243">
        <v>45632.832638888889</v>
      </c>
      <c r="Q338" t="s">
        <v>1676</v>
      </c>
      <c r="S338" t="s">
        <v>4830</v>
      </c>
      <c r="T338" s="17" t="s">
        <v>4831</v>
      </c>
      <c r="U338" t="s">
        <v>1526</v>
      </c>
      <c r="V338" t="s">
        <v>536</v>
      </c>
      <c r="W338" t="s">
        <v>7</v>
      </c>
      <c r="X338" s="192">
        <v>306.26</v>
      </c>
      <c r="Y338" t="s">
        <v>1691</v>
      </c>
      <c r="Z338" t="s">
        <v>1266</v>
      </c>
      <c r="AA338">
        <v>50</v>
      </c>
      <c r="AB338">
        <v>50</v>
      </c>
      <c r="AC338">
        <v>3.3</v>
      </c>
      <c r="AD338">
        <v>15</v>
      </c>
      <c r="AE338">
        <v>8</v>
      </c>
      <c r="AF338">
        <v>4</v>
      </c>
      <c r="AG338">
        <v>3</v>
      </c>
      <c r="AH338">
        <v>4</v>
      </c>
      <c r="AJ338" s="46">
        <v>6800</v>
      </c>
      <c r="AM338">
        <v>200</v>
      </c>
      <c r="AO338" t="s">
        <v>4832</v>
      </c>
      <c r="AP338" t="s">
        <v>4833</v>
      </c>
      <c r="AQ338">
        <v>905849866</v>
      </c>
      <c r="AR338" t="s">
        <v>4828</v>
      </c>
      <c r="AU338" t="s">
        <v>1527</v>
      </c>
      <c r="AV338" t="s">
        <v>1528</v>
      </c>
      <c r="AX338" t="s">
        <v>4834</v>
      </c>
      <c r="AZ338" s="246" t="s">
        <v>988</v>
      </c>
      <c r="BA338" t="s">
        <v>492</v>
      </c>
      <c r="BB338" t="s">
        <v>1107</v>
      </c>
      <c r="BD338">
        <v>1.1000000000000001</v>
      </c>
      <c r="BE338">
        <v>1</v>
      </c>
    </row>
    <row r="339" spans="1:57" hidden="1" x14ac:dyDescent="0.25">
      <c r="A339" t="s">
        <v>4835</v>
      </c>
      <c r="B339">
        <v>347</v>
      </c>
      <c r="C339" t="s">
        <v>4839</v>
      </c>
      <c r="D339" t="s">
        <v>4836</v>
      </c>
      <c r="E339" t="s">
        <v>2447</v>
      </c>
      <c r="F339">
        <v>1</v>
      </c>
      <c r="G339" t="s">
        <v>1267</v>
      </c>
      <c r="H339" t="s">
        <v>4837</v>
      </c>
      <c r="I339" t="s">
        <v>38</v>
      </c>
      <c r="J339" t="s">
        <v>1593</v>
      </c>
      <c r="K339">
        <v>936753178</v>
      </c>
      <c r="L339">
        <v>0.03</v>
      </c>
      <c r="M339" t="s">
        <v>1276</v>
      </c>
      <c r="N339" t="s">
        <v>1266</v>
      </c>
      <c r="O339" s="243">
        <v>45632.928472222222</v>
      </c>
      <c r="Q339" t="s">
        <v>1641</v>
      </c>
      <c r="S339" t="s">
        <v>4838</v>
      </c>
      <c r="T339" s="17" t="s">
        <v>4839</v>
      </c>
      <c r="U339" t="s">
        <v>1526</v>
      </c>
      <c r="V339" t="s">
        <v>534</v>
      </c>
      <c r="W339" t="s">
        <v>3172</v>
      </c>
      <c r="X339" s="192" t="s">
        <v>4840</v>
      </c>
      <c r="Y339" t="s">
        <v>4841</v>
      </c>
      <c r="Z339" t="s">
        <v>1266</v>
      </c>
      <c r="AA339">
        <v>81</v>
      </c>
      <c r="AB339">
        <v>81</v>
      </c>
      <c r="AC339">
        <v>4</v>
      </c>
      <c r="AD339">
        <v>20.5</v>
      </c>
      <c r="AF339">
        <v>1</v>
      </c>
      <c r="AG339"/>
      <c r="AH339"/>
      <c r="AJ339" s="46">
        <v>7700</v>
      </c>
      <c r="AL339">
        <v>3</v>
      </c>
      <c r="AO339" t="s">
        <v>4842</v>
      </c>
      <c r="AP339" t="s">
        <v>4843</v>
      </c>
      <c r="AQ339">
        <v>936753178</v>
      </c>
      <c r="AR339" t="s">
        <v>1593</v>
      </c>
      <c r="AU339" t="s">
        <v>1527</v>
      </c>
      <c r="AV339" t="s">
        <v>1528</v>
      </c>
      <c r="AX339" t="s">
        <v>4844</v>
      </c>
      <c r="AZ339" s="246" t="s">
        <v>998</v>
      </c>
      <c r="BA339" t="s">
        <v>493</v>
      </c>
      <c r="BB339" t="s">
        <v>1090</v>
      </c>
      <c r="BD339">
        <v>1</v>
      </c>
    </row>
    <row r="340" spans="1:57" hidden="1" x14ac:dyDescent="0.25">
      <c r="A340" t="s">
        <v>4845</v>
      </c>
      <c r="B340">
        <v>348</v>
      </c>
      <c r="C340" t="s">
        <v>4850</v>
      </c>
      <c r="D340" t="s">
        <v>4846</v>
      </c>
      <c r="E340" t="s">
        <v>4498</v>
      </c>
      <c r="F340">
        <v>2</v>
      </c>
      <c r="G340" t="s">
        <v>2521</v>
      </c>
      <c r="H340" t="s">
        <v>2201</v>
      </c>
      <c r="I340" t="s">
        <v>40</v>
      </c>
      <c r="J340" t="s">
        <v>1302</v>
      </c>
      <c r="K340">
        <v>981796969</v>
      </c>
      <c r="L340" t="s">
        <v>4847</v>
      </c>
      <c r="M340" t="s">
        <v>1276</v>
      </c>
      <c r="N340" t="s">
        <v>1266</v>
      </c>
      <c r="O340" s="243" t="s">
        <v>4848</v>
      </c>
      <c r="Q340" t="s">
        <v>1676</v>
      </c>
      <c r="S340" s="17" t="s">
        <v>4849</v>
      </c>
      <c r="T340" s="17" t="s">
        <v>4850</v>
      </c>
      <c r="U340" t="s">
        <v>1526</v>
      </c>
      <c r="V340" t="s">
        <v>536</v>
      </c>
      <c r="W340" t="s">
        <v>13</v>
      </c>
      <c r="X340" s="192">
        <v>107.17</v>
      </c>
      <c r="Y340" t="s">
        <v>1833</v>
      </c>
      <c r="Z340" t="s">
        <v>1568</v>
      </c>
      <c r="AA340">
        <v>26</v>
      </c>
      <c r="AB340">
        <v>26</v>
      </c>
      <c r="AC340">
        <v>3.7</v>
      </c>
      <c r="AD340">
        <v>7</v>
      </c>
      <c r="AF340">
        <v>2</v>
      </c>
      <c r="AG340">
        <v>2</v>
      </c>
      <c r="AH340">
        <v>2</v>
      </c>
      <c r="AJ340" s="46">
        <v>3250</v>
      </c>
      <c r="AM340">
        <v>108</v>
      </c>
      <c r="AO340" t="s">
        <v>4851</v>
      </c>
      <c r="AP340" t="s">
        <v>4852</v>
      </c>
      <c r="AQ340">
        <v>981796969</v>
      </c>
      <c r="AR340" t="s">
        <v>1302</v>
      </c>
      <c r="AU340" t="s">
        <v>1527</v>
      </c>
      <c r="AV340" t="s">
        <v>1528</v>
      </c>
      <c r="AX340" t="s">
        <v>4853</v>
      </c>
      <c r="AZ340" s="246" t="s">
        <v>988</v>
      </c>
      <c r="BA340" t="s">
        <v>489</v>
      </c>
      <c r="BB340" t="s">
        <v>1107</v>
      </c>
      <c r="BD340">
        <v>1.1000000000000001</v>
      </c>
      <c r="BE340">
        <v>1</v>
      </c>
    </row>
    <row r="341" spans="1:57" hidden="1" x14ac:dyDescent="0.25">
      <c r="A341" t="s">
        <v>1599</v>
      </c>
      <c r="B341">
        <v>349</v>
      </c>
      <c r="C341" t="s">
        <v>4858</v>
      </c>
      <c r="D341" t="s">
        <v>4854</v>
      </c>
      <c r="E341" t="s">
        <v>4855</v>
      </c>
      <c r="F341">
        <v>4</v>
      </c>
      <c r="G341" t="s">
        <v>2158</v>
      </c>
      <c r="H341" t="s">
        <v>4856</v>
      </c>
      <c r="I341" t="s">
        <v>44</v>
      </c>
      <c r="J341" t="s">
        <v>2487</v>
      </c>
      <c r="K341">
        <v>903373630</v>
      </c>
      <c r="L341">
        <v>0.03</v>
      </c>
      <c r="M341" t="s">
        <v>1276</v>
      </c>
      <c r="N341" t="s">
        <v>1266</v>
      </c>
      <c r="O341" s="243">
        <v>45571.749305555553</v>
      </c>
      <c r="Q341" t="s">
        <v>1525</v>
      </c>
      <c r="S341" t="s">
        <v>4857</v>
      </c>
      <c r="T341" s="17" t="s">
        <v>4858</v>
      </c>
      <c r="U341" t="s">
        <v>1526</v>
      </c>
      <c r="V341" t="s">
        <v>535</v>
      </c>
      <c r="W341" t="s">
        <v>4</v>
      </c>
      <c r="X341" s="192">
        <v>183</v>
      </c>
      <c r="Y341" t="s">
        <v>1606</v>
      </c>
      <c r="Z341" t="s">
        <v>1266</v>
      </c>
      <c r="AA341">
        <v>54</v>
      </c>
      <c r="AB341">
        <v>68</v>
      </c>
      <c r="AC341">
        <v>3.4</v>
      </c>
      <c r="AD341">
        <v>18</v>
      </c>
      <c r="AF341">
        <v>4</v>
      </c>
      <c r="AG341"/>
      <c r="AH341"/>
      <c r="AJ341" s="46">
        <v>17500</v>
      </c>
      <c r="AL341">
        <v>3</v>
      </c>
      <c r="AO341" t="s">
        <v>4579</v>
      </c>
      <c r="AP341" t="s">
        <v>4859</v>
      </c>
      <c r="AQ341">
        <v>903373630</v>
      </c>
      <c r="AR341" t="s">
        <v>2487</v>
      </c>
      <c r="AS341">
        <v>10.792306536747599</v>
      </c>
      <c r="AT341">
        <v>106.679231598973</v>
      </c>
      <c r="AU341" t="s">
        <v>1527</v>
      </c>
      <c r="AV341" t="s">
        <v>1635</v>
      </c>
      <c r="AW341">
        <v>987965303</v>
      </c>
      <c r="AX341" t="s">
        <v>4860</v>
      </c>
      <c r="AZ341" s="246" t="s">
        <v>990</v>
      </c>
      <c r="BA341" t="s">
        <v>1981</v>
      </c>
      <c r="BB341" t="s">
        <v>1095</v>
      </c>
      <c r="BD341">
        <v>1</v>
      </c>
      <c r="BE341">
        <v>1</v>
      </c>
    </row>
    <row r="342" spans="1:57" hidden="1" x14ac:dyDescent="0.25">
      <c r="A342" t="s">
        <v>4861</v>
      </c>
      <c r="B342">
        <v>350</v>
      </c>
      <c r="C342" t="s">
        <v>4865</v>
      </c>
      <c r="D342" t="s">
        <v>4862</v>
      </c>
      <c r="E342" t="s">
        <v>4863</v>
      </c>
      <c r="F342">
        <v>2</v>
      </c>
      <c r="G342" t="s">
        <v>1698</v>
      </c>
      <c r="H342" t="s">
        <v>1741</v>
      </c>
      <c r="I342" t="s">
        <v>40</v>
      </c>
      <c r="J342" t="s">
        <v>3285</v>
      </c>
      <c r="K342">
        <v>932065115</v>
      </c>
      <c r="L342">
        <v>0.03</v>
      </c>
      <c r="M342" t="s">
        <v>1281</v>
      </c>
      <c r="N342" t="s">
        <v>1266</v>
      </c>
      <c r="O342" s="243">
        <v>45571.758333333331</v>
      </c>
      <c r="Q342" t="s">
        <v>1676</v>
      </c>
      <c r="S342" t="s">
        <v>4864</v>
      </c>
      <c r="T342" s="17" t="s">
        <v>4865</v>
      </c>
      <c r="U342" t="s">
        <v>1526</v>
      </c>
      <c r="V342" t="s">
        <v>536</v>
      </c>
      <c r="W342" t="s">
        <v>14</v>
      </c>
      <c r="X342" s="192" t="s">
        <v>4866</v>
      </c>
      <c r="Y342" t="s">
        <v>1065</v>
      </c>
      <c r="Z342" t="s">
        <v>1266</v>
      </c>
      <c r="AA342">
        <v>65.400000000000006</v>
      </c>
      <c r="AB342">
        <v>65.400000000000006</v>
      </c>
      <c r="AC342">
        <v>5.7</v>
      </c>
      <c r="AD342">
        <v>10</v>
      </c>
      <c r="AF342">
        <v>2</v>
      </c>
      <c r="AG342">
        <v>5</v>
      </c>
      <c r="AH342">
        <v>1</v>
      </c>
      <c r="AJ342" s="46">
        <v>6000</v>
      </c>
      <c r="AL342">
        <v>3</v>
      </c>
      <c r="AO342" t="s">
        <v>2470</v>
      </c>
      <c r="AP342" t="s">
        <v>4867</v>
      </c>
      <c r="AQ342">
        <v>932065115</v>
      </c>
      <c r="AR342" t="s">
        <v>3285</v>
      </c>
      <c r="AU342" t="s">
        <v>1527</v>
      </c>
      <c r="AV342" t="s">
        <v>1528</v>
      </c>
      <c r="AX342" t="s">
        <v>3291</v>
      </c>
      <c r="AZ342" s="246" t="s">
        <v>988</v>
      </c>
      <c r="BA342" t="s">
        <v>492</v>
      </c>
      <c r="BB342" t="s">
        <v>1107</v>
      </c>
      <c r="BD342" s="246">
        <v>2</v>
      </c>
    </row>
    <row r="343" spans="1:57" hidden="1" x14ac:dyDescent="0.25">
      <c r="A343" t="s">
        <v>4868</v>
      </c>
      <c r="B343">
        <v>351</v>
      </c>
      <c r="C343" t="s">
        <v>4871</v>
      </c>
      <c r="D343" t="s">
        <v>4869</v>
      </c>
      <c r="E343" t="s">
        <v>1305</v>
      </c>
      <c r="F343">
        <v>4</v>
      </c>
      <c r="G343" t="s">
        <v>1295</v>
      </c>
      <c r="H343" t="s">
        <v>1289</v>
      </c>
      <c r="I343" t="s">
        <v>40</v>
      </c>
      <c r="J343" t="s">
        <v>1311</v>
      </c>
      <c r="K343">
        <v>902893486</v>
      </c>
      <c r="L343">
        <v>0.03</v>
      </c>
      <c r="M343" t="s">
        <v>1276</v>
      </c>
      <c r="N343" t="s">
        <v>1266</v>
      </c>
      <c r="O343" s="243">
        <v>45571.819444444445</v>
      </c>
      <c r="Q343" t="s">
        <v>1676</v>
      </c>
      <c r="S343" t="s">
        <v>4870</v>
      </c>
      <c r="T343" s="17" t="s">
        <v>4871</v>
      </c>
      <c r="U343" t="s">
        <v>1526</v>
      </c>
      <c r="V343" t="s">
        <v>536</v>
      </c>
      <c r="W343" t="s">
        <v>10</v>
      </c>
      <c r="X343" s="192">
        <v>1014.86</v>
      </c>
      <c r="Y343" t="s">
        <v>1065</v>
      </c>
      <c r="Z343" t="s">
        <v>1266</v>
      </c>
      <c r="AA343">
        <v>30</v>
      </c>
      <c r="AB343">
        <v>30</v>
      </c>
      <c r="AC343">
        <v>3.6</v>
      </c>
      <c r="AD343">
        <v>8.5</v>
      </c>
      <c r="AF343">
        <v>4</v>
      </c>
      <c r="AG343"/>
      <c r="AH343"/>
      <c r="AJ343" s="46">
        <v>5800</v>
      </c>
      <c r="AL343">
        <v>3</v>
      </c>
      <c r="AO343" t="s">
        <v>4872</v>
      </c>
      <c r="AP343" t="s">
        <v>4873</v>
      </c>
      <c r="AQ343">
        <v>902893486</v>
      </c>
      <c r="AR343" t="s">
        <v>1311</v>
      </c>
      <c r="AU343" t="s">
        <v>1527</v>
      </c>
      <c r="AV343" t="s">
        <v>1528</v>
      </c>
      <c r="AX343" t="s">
        <v>4560</v>
      </c>
      <c r="AZ343" s="246" t="s">
        <v>988</v>
      </c>
      <c r="BA343" t="s">
        <v>491</v>
      </c>
      <c r="BB343" t="s">
        <v>1107</v>
      </c>
      <c r="BD343">
        <v>1.1000000000000001</v>
      </c>
      <c r="BE343">
        <v>1</v>
      </c>
    </row>
    <row r="344" spans="1:57" hidden="1" x14ac:dyDescent="0.25">
      <c r="A344" t="s">
        <v>4874</v>
      </c>
      <c r="B344">
        <v>352</v>
      </c>
      <c r="C344" t="s">
        <v>4878</v>
      </c>
      <c r="D344" t="s">
        <v>4875</v>
      </c>
      <c r="E344" t="s">
        <v>4876</v>
      </c>
      <c r="F344">
        <v>4</v>
      </c>
      <c r="G344" t="s">
        <v>1267</v>
      </c>
      <c r="H344" t="s">
        <v>3026</v>
      </c>
      <c r="I344" t="s">
        <v>46</v>
      </c>
      <c r="J344" t="s">
        <v>2686</v>
      </c>
      <c r="K344">
        <v>971009920</v>
      </c>
      <c r="L344">
        <v>0.03</v>
      </c>
      <c r="M344" t="s">
        <v>1276</v>
      </c>
      <c r="N344" t="s">
        <v>1266</v>
      </c>
      <c r="O344" s="243">
        <v>45571.84097222222</v>
      </c>
      <c r="Q344" t="s">
        <v>1525</v>
      </c>
      <c r="S344" t="s">
        <v>4877</v>
      </c>
      <c r="T344" s="17" t="s">
        <v>4878</v>
      </c>
      <c r="U344" t="s">
        <v>1526</v>
      </c>
      <c r="V344" t="s">
        <v>535</v>
      </c>
      <c r="W344" t="s">
        <v>4</v>
      </c>
      <c r="X344" s="192">
        <v>244.1</v>
      </c>
      <c r="Y344" t="s">
        <v>1606</v>
      </c>
      <c r="Z344" t="s">
        <v>1266</v>
      </c>
      <c r="AA344">
        <v>63</v>
      </c>
      <c r="AB344">
        <v>63</v>
      </c>
      <c r="AC344">
        <v>4</v>
      </c>
      <c r="AD344">
        <v>15.5</v>
      </c>
      <c r="AE344">
        <v>3</v>
      </c>
      <c r="AF344">
        <v>4</v>
      </c>
      <c r="AG344">
        <v>4</v>
      </c>
      <c r="AH344">
        <v>4</v>
      </c>
      <c r="AJ344" s="46">
        <v>11600</v>
      </c>
      <c r="AL344">
        <v>3</v>
      </c>
      <c r="AO344" t="s">
        <v>4879</v>
      </c>
      <c r="AP344" t="s">
        <v>4880</v>
      </c>
      <c r="AQ344">
        <v>971009920</v>
      </c>
      <c r="AR344" t="s">
        <v>2686</v>
      </c>
      <c r="AS344">
        <v>10.792013745099201</v>
      </c>
      <c r="AT344">
        <v>106.668892617162</v>
      </c>
      <c r="AU344" t="s">
        <v>1527</v>
      </c>
      <c r="AV344" t="s">
        <v>1528</v>
      </c>
      <c r="AX344" t="s">
        <v>4881</v>
      </c>
      <c r="AZ344" s="246" t="s">
        <v>988</v>
      </c>
      <c r="BA344" t="s">
        <v>1060</v>
      </c>
      <c r="BB344" t="s">
        <v>1095</v>
      </c>
      <c r="BD344">
        <v>1</v>
      </c>
      <c r="BE344">
        <v>1</v>
      </c>
    </row>
    <row r="345" spans="1:57" hidden="1" x14ac:dyDescent="0.25">
      <c r="A345" t="s">
        <v>4874</v>
      </c>
      <c r="B345">
        <v>352</v>
      </c>
      <c r="C345" t="s">
        <v>4886</v>
      </c>
      <c r="D345" t="s">
        <v>4882</v>
      </c>
      <c r="E345" t="s">
        <v>4883</v>
      </c>
      <c r="F345">
        <v>4</v>
      </c>
      <c r="G345" t="s">
        <v>2412</v>
      </c>
      <c r="H345" t="s">
        <v>1288</v>
      </c>
      <c r="I345" t="s">
        <v>40</v>
      </c>
      <c r="J345" t="s">
        <v>4884</v>
      </c>
      <c r="K345">
        <v>879999579</v>
      </c>
      <c r="L345">
        <v>0.03</v>
      </c>
      <c r="M345" t="s">
        <v>1276</v>
      </c>
      <c r="N345" t="s">
        <v>1266</v>
      </c>
      <c r="O345" s="243">
        <v>45571.88958333333</v>
      </c>
      <c r="Q345" t="s">
        <v>1653</v>
      </c>
      <c r="S345" t="s">
        <v>4885</v>
      </c>
      <c r="T345" s="17" t="s">
        <v>4886</v>
      </c>
      <c r="U345" t="s">
        <v>1526</v>
      </c>
      <c r="V345" t="s">
        <v>527</v>
      </c>
      <c r="W345" t="s">
        <v>11</v>
      </c>
      <c r="X345" s="192">
        <v>246.19</v>
      </c>
      <c r="Y345" t="s">
        <v>4887</v>
      </c>
      <c r="Z345" t="s">
        <v>1266</v>
      </c>
      <c r="AA345">
        <v>31</v>
      </c>
      <c r="AB345">
        <v>26</v>
      </c>
      <c r="AC345">
        <v>3.1</v>
      </c>
      <c r="AD345">
        <v>9</v>
      </c>
      <c r="AF345">
        <v>4</v>
      </c>
      <c r="AG345"/>
      <c r="AH345"/>
      <c r="AJ345" s="46">
        <v>5500</v>
      </c>
      <c r="AL345">
        <v>3</v>
      </c>
      <c r="AO345" t="s">
        <v>4888</v>
      </c>
      <c r="AP345" t="s">
        <v>4889</v>
      </c>
      <c r="AQ345">
        <v>879999579</v>
      </c>
      <c r="AR345" t="s">
        <v>4884</v>
      </c>
      <c r="AU345" t="s">
        <v>1527</v>
      </c>
      <c r="AV345" t="s">
        <v>1528</v>
      </c>
      <c r="AX345" t="s">
        <v>4890</v>
      </c>
      <c r="AZ345" s="246" t="s">
        <v>988</v>
      </c>
      <c r="BA345" t="s">
        <v>491</v>
      </c>
      <c r="BB345" t="s">
        <v>1097</v>
      </c>
      <c r="BD345">
        <v>1.1000000000000001</v>
      </c>
      <c r="BE345">
        <v>1</v>
      </c>
    </row>
    <row r="346" spans="1:57" hidden="1" x14ac:dyDescent="0.25">
      <c r="A346" t="s">
        <v>4891</v>
      </c>
      <c r="B346">
        <v>353</v>
      </c>
      <c r="C346" t="s">
        <v>4894</v>
      </c>
      <c r="D346" t="s">
        <v>4892</v>
      </c>
      <c r="E346" t="s">
        <v>4498</v>
      </c>
      <c r="F346">
        <v>4</v>
      </c>
      <c r="G346" t="s">
        <v>2401</v>
      </c>
      <c r="H346" t="s">
        <v>1362</v>
      </c>
      <c r="I346" t="s">
        <v>38</v>
      </c>
      <c r="J346" t="s">
        <v>2839</v>
      </c>
      <c r="K346">
        <v>902485485</v>
      </c>
      <c r="L346">
        <v>0.03</v>
      </c>
      <c r="M346" t="s">
        <v>1276</v>
      </c>
      <c r="N346" t="s">
        <v>1266</v>
      </c>
      <c r="O346" s="243">
        <v>45602.418055555558</v>
      </c>
      <c r="Q346" t="s">
        <v>1653</v>
      </c>
      <c r="S346" t="s">
        <v>4893</v>
      </c>
      <c r="T346" s="17" t="s">
        <v>4894</v>
      </c>
      <c r="U346" t="s">
        <v>1526</v>
      </c>
      <c r="V346" t="s">
        <v>527</v>
      </c>
      <c r="W346" t="s">
        <v>3</v>
      </c>
      <c r="X346" s="192">
        <v>330.2</v>
      </c>
      <c r="Y346" t="s">
        <v>2642</v>
      </c>
      <c r="Z346" t="s">
        <v>1266</v>
      </c>
      <c r="AA346">
        <v>26</v>
      </c>
      <c r="AB346">
        <v>26</v>
      </c>
      <c r="AC346">
        <v>8.3000000000000007</v>
      </c>
      <c r="AD346">
        <v>3.2</v>
      </c>
      <c r="AF346">
        <v>4</v>
      </c>
      <c r="AG346">
        <v>2</v>
      </c>
      <c r="AH346">
        <v>4</v>
      </c>
      <c r="AJ346" s="46">
        <v>6700</v>
      </c>
      <c r="AL346">
        <v>3</v>
      </c>
      <c r="AO346" t="s">
        <v>2697</v>
      </c>
      <c r="AP346" t="s">
        <v>4895</v>
      </c>
      <c r="AQ346">
        <v>902485485</v>
      </c>
      <c r="AR346" t="s">
        <v>2839</v>
      </c>
      <c r="AU346" t="s">
        <v>1527</v>
      </c>
      <c r="AV346" t="s">
        <v>1528</v>
      </c>
      <c r="AX346" t="s">
        <v>4896</v>
      </c>
      <c r="AZ346" s="246" t="s">
        <v>988</v>
      </c>
      <c r="BA346" t="s">
        <v>492</v>
      </c>
      <c r="BB346" t="s">
        <v>1097</v>
      </c>
      <c r="BD346">
        <v>1</v>
      </c>
      <c r="BE346">
        <v>1</v>
      </c>
    </row>
    <row r="347" spans="1:57" hidden="1" x14ac:dyDescent="0.25">
      <c r="A347" t="s">
        <v>4897</v>
      </c>
      <c r="B347">
        <v>354</v>
      </c>
      <c r="C347" t="s">
        <v>4902</v>
      </c>
      <c r="D347" t="s">
        <v>4898</v>
      </c>
      <c r="E347" t="s">
        <v>4899</v>
      </c>
      <c r="F347">
        <v>2</v>
      </c>
      <c r="G347" t="s">
        <v>1293</v>
      </c>
      <c r="H347" t="s">
        <v>4900</v>
      </c>
      <c r="I347" t="s">
        <v>1319</v>
      </c>
      <c r="J347" t="s">
        <v>1640</v>
      </c>
      <c r="K347">
        <v>909400470</v>
      </c>
      <c r="L347" t="s">
        <v>1280</v>
      </c>
      <c r="M347" t="s">
        <v>1276</v>
      </c>
      <c r="N347" t="s">
        <v>1266</v>
      </c>
      <c r="O347" s="243">
        <v>45602.460416666669</v>
      </c>
      <c r="Q347" t="s">
        <v>1641</v>
      </c>
      <c r="S347" t="s">
        <v>4901</v>
      </c>
      <c r="T347" s="17" t="s">
        <v>4902</v>
      </c>
      <c r="U347" t="s">
        <v>1526</v>
      </c>
      <c r="V347" t="s">
        <v>534</v>
      </c>
      <c r="W347" t="s">
        <v>1644</v>
      </c>
      <c r="X347" s="192" t="s">
        <v>4903</v>
      </c>
      <c r="Y347" t="s">
        <v>1646</v>
      </c>
      <c r="Z347" t="s">
        <v>1266</v>
      </c>
      <c r="AA347">
        <v>22</v>
      </c>
      <c r="AB347">
        <v>25</v>
      </c>
      <c r="AC347">
        <v>5</v>
      </c>
      <c r="AD347">
        <v>8</v>
      </c>
      <c r="AF347">
        <v>2</v>
      </c>
      <c r="AG347"/>
      <c r="AH347"/>
      <c r="AJ347" s="46">
        <v>2220</v>
      </c>
      <c r="AM347">
        <v>100</v>
      </c>
      <c r="AO347" t="s">
        <v>4904</v>
      </c>
      <c r="AP347" t="s">
        <v>4905</v>
      </c>
      <c r="AQ347">
        <v>909400470</v>
      </c>
      <c r="AR347" t="s">
        <v>1640</v>
      </c>
      <c r="AU347" t="s">
        <v>1527</v>
      </c>
      <c r="AV347" t="s">
        <v>1528</v>
      </c>
      <c r="AX347" t="s">
        <v>4906</v>
      </c>
      <c r="AZ347" s="246" t="s">
        <v>988</v>
      </c>
      <c r="BA347" t="s">
        <v>488</v>
      </c>
      <c r="BB347" t="s">
        <v>1090</v>
      </c>
      <c r="BD347">
        <v>3</v>
      </c>
      <c r="BE347">
        <v>0</v>
      </c>
    </row>
    <row r="348" spans="1:57" hidden="1" x14ac:dyDescent="0.25">
      <c r="A348" t="s">
        <v>4907</v>
      </c>
      <c r="B348">
        <v>356</v>
      </c>
      <c r="C348" t="s">
        <v>4910</v>
      </c>
      <c r="D348" t="s">
        <v>4908</v>
      </c>
      <c r="E348" t="s">
        <v>1993</v>
      </c>
      <c r="F348">
        <v>2</v>
      </c>
      <c r="G348" t="s">
        <v>1267</v>
      </c>
      <c r="H348" t="s">
        <v>1329</v>
      </c>
      <c r="I348" t="s">
        <v>46</v>
      </c>
      <c r="J348" t="s">
        <v>1939</v>
      </c>
      <c r="K348">
        <v>963791279</v>
      </c>
      <c r="L348">
        <v>0.03</v>
      </c>
      <c r="M348" t="s">
        <v>1276</v>
      </c>
      <c r="N348" t="s">
        <v>1266</v>
      </c>
      <c r="O348" s="243">
        <v>45602.518750000003</v>
      </c>
      <c r="Q348" t="s">
        <v>1641</v>
      </c>
      <c r="S348" t="s">
        <v>4909</v>
      </c>
      <c r="T348" s="17" t="s">
        <v>4910</v>
      </c>
      <c r="U348" t="s">
        <v>1526</v>
      </c>
      <c r="V348" t="s">
        <v>534</v>
      </c>
      <c r="W348" t="s">
        <v>3172</v>
      </c>
      <c r="X348" s="192" t="s">
        <v>4911</v>
      </c>
      <c r="Y348" t="s">
        <v>4776</v>
      </c>
      <c r="Z348" t="s">
        <v>1266</v>
      </c>
      <c r="AA348">
        <v>60</v>
      </c>
      <c r="AB348">
        <v>60</v>
      </c>
      <c r="AC348">
        <v>4</v>
      </c>
      <c r="AD348">
        <v>15</v>
      </c>
      <c r="AF348">
        <v>2</v>
      </c>
      <c r="AG348">
        <v>2</v>
      </c>
      <c r="AH348">
        <v>2</v>
      </c>
      <c r="AJ348" s="46">
        <v>12500</v>
      </c>
      <c r="AL348">
        <v>3</v>
      </c>
      <c r="AO348" t="s">
        <v>4912</v>
      </c>
      <c r="AP348" t="s">
        <v>4913</v>
      </c>
      <c r="AQ348">
        <v>963791279</v>
      </c>
      <c r="AR348" t="s">
        <v>1939</v>
      </c>
      <c r="AU348" t="s">
        <v>1527</v>
      </c>
      <c r="AV348" t="s">
        <v>1528</v>
      </c>
      <c r="AX348" t="s">
        <v>4914</v>
      </c>
      <c r="AZ348" s="246" t="s">
        <v>992</v>
      </c>
      <c r="BA348" t="s">
        <v>1061</v>
      </c>
      <c r="BB348" t="s">
        <v>1090</v>
      </c>
      <c r="BD348">
        <v>2</v>
      </c>
    </row>
    <row r="349" spans="1:57" hidden="1" x14ac:dyDescent="0.25">
      <c r="A349" t="s">
        <v>4915</v>
      </c>
      <c r="B349">
        <v>357</v>
      </c>
      <c r="C349" t="s">
        <v>4919</v>
      </c>
      <c r="D349" t="s">
        <v>4916</v>
      </c>
      <c r="E349" t="s">
        <v>4917</v>
      </c>
      <c r="F349">
        <v>1</v>
      </c>
      <c r="G349" t="s">
        <v>1346</v>
      </c>
      <c r="H349" t="s">
        <v>1345</v>
      </c>
      <c r="I349" t="s">
        <v>46</v>
      </c>
      <c r="J349" t="s">
        <v>1614</v>
      </c>
      <c r="K349">
        <v>985137984</v>
      </c>
      <c r="L349">
        <v>0.03</v>
      </c>
      <c r="M349" t="s">
        <v>1281</v>
      </c>
      <c r="N349" t="s">
        <v>1266</v>
      </c>
      <c r="O349" s="243">
        <v>45602.611805555556</v>
      </c>
      <c r="Q349" t="s">
        <v>1641</v>
      </c>
      <c r="S349" t="s">
        <v>4918</v>
      </c>
      <c r="T349" s="17" t="s">
        <v>4919</v>
      </c>
      <c r="U349" t="s">
        <v>1526</v>
      </c>
      <c r="V349" t="s">
        <v>534</v>
      </c>
      <c r="W349" t="s">
        <v>2862</v>
      </c>
      <c r="X349" s="192" t="s">
        <v>4920</v>
      </c>
      <c r="Y349" t="s">
        <v>2864</v>
      </c>
      <c r="Z349" t="s">
        <v>1266</v>
      </c>
      <c r="AA349">
        <v>109</v>
      </c>
      <c r="AB349">
        <v>109</v>
      </c>
      <c r="AC349">
        <v>12</v>
      </c>
      <c r="AD349">
        <v>9.1999999999999993</v>
      </c>
      <c r="AF349">
        <v>1</v>
      </c>
      <c r="AG349">
        <v>5</v>
      </c>
      <c r="AH349">
        <v>5</v>
      </c>
      <c r="AJ349" s="46">
        <v>11000</v>
      </c>
      <c r="AL349">
        <v>3</v>
      </c>
      <c r="AO349" t="s">
        <v>4921</v>
      </c>
      <c r="AP349" t="s">
        <v>4922</v>
      </c>
      <c r="AQ349">
        <v>985137984</v>
      </c>
      <c r="AR349" t="s">
        <v>1622</v>
      </c>
      <c r="AU349" t="s">
        <v>1527</v>
      </c>
      <c r="AV349" t="s">
        <v>1528</v>
      </c>
      <c r="AX349" t="s">
        <v>4923</v>
      </c>
      <c r="AZ349" t="s">
        <v>1750</v>
      </c>
      <c r="BA349" t="s">
        <v>1060</v>
      </c>
      <c r="BB349" t="s">
        <v>1090</v>
      </c>
      <c r="BD349">
        <v>2</v>
      </c>
    </row>
    <row r="350" spans="1:57" hidden="1" x14ac:dyDescent="0.25">
      <c r="A350" t="s">
        <v>4924</v>
      </c>
      <c r="B350">
        <v>358</v>
      </c>
      <c r="C350" t="s">
        <v>4928</v>
      </c>
      <c r="D350" t="s">
        <v>4925</v>
      </c>
      <c r="E350" t="s">
        <v>4899</v>
      </c>
      <c r="F350">
        <v>4</v>
      </c>
      <c r="G350" t="s">
        <v>1815</v>
      </c>
      <c r="H350" t="s">
        <v>4926</v>
      </c>
      <c r="I350" t="s">
        <v>40</v>
      </c>
      <c r="J350" t="s">
        <v>1640</v>
      </c>
      <c r="K350">
        <v>909400470</v>
      </c>
      <c r="L350">
        <v>0.03</v>
      </c>
      <c r="M350" t="s">
        <v>1276</v>
      </c>
      <c r="N350" t="s">
        <v>1266</v>
      </c>
      <c r="O350" s="243">
        <v>45602.618750000001</v>
      </c>
      <c r="Q350" t="s">
        <v>1525</v>
      </c>
      <c r="S350" t="s">
        <v>4927</v>
      </c>
      <c r="T350" s="17" t="s">
        <v>4928</v>
      </c>
      <c r="U350" t="s">
        <v>1526</v>
      </c>
      <c r="V350" t="s">
        <v>535</v>
      </c>
      <c r="W350" t="s">
        <v>1656</v>
      </c>
      <c r="X350" s="192">
        <v>170.4</v>
      </c>
      <c r="Y350" t="s">
        <v>3102</v>
      </c>
      <c r="Z350" t="s">
        <v>1266</v>
      </c>
      <c r="AA350">
        <v>22</v>
      </c>
      <c r="AB350">
        <v>25</v>
      </c>
      <c r="AC350">
        <v>2.5</v>
      </c>
      <c r="AD350">
        <v>8.5299999999999994</v>
      </c>
      <c r="AF350">
        <v>4</v>
      </c>
      <c r="AG350"/>
      <c r="AH350"/>
      <c r="AJ350" s="46">
        <v>4350</v>
      </c>
      <c r="AL350">
        <v>3</v>
      </c>
      <c r="AO350" t="s">
        <v>4617</v>
      </c>
      <c r="AP350" t="s">
        <v>4929</v>
      </c>
      <c r="AQ350">
        <v>909400470</v>
      </c>
      <c r="AR350" t="s">
        <v>1640</v>
      </c>
      <c r="AU350" t="s">
        <v>1527</v>
      </c>
      <c r="AV350" t="s">
        <v>1528</v>
      </c>
      <c r="AX350" t="s">
        <v>4930</v>
      </c>
      <c r="AZ350" s="246" t="s">
        <v>988</v>
      </c>
      <c r="BA350" t="s">
        <v>490</v>
      </c>
      <c r="BB350" t="s">
        <v>1095</v>
      </c>
      <c r="BD350">
        <v>2</v>
      </c>
      <c r="BE350">
        <v>0</v>
      </c>
    </row>
    <row r="351" spans="1:57" hidden="1" x14ac:dyDescent="0.25">
      <c r="A351" t="s">
        <v>4931</v>
      </c>
      <c r="B351">
        <v>359</v>
      </c>
      <c r="C351" t="s">
        <v>4935</v>
      </c>
      <c r="D351" t="s">
        <v>4932</v>
      </c>
      <c r="E351" t="s">
        <v>1993</v>
      </c>
      <c r="F351">
        <v>3</v>
      </c>
      <c r="G351" t="s">
        <v>1282</v>
      </c>
      <c r="H351" t="s">
        <v>4933</v>
      </c>
      <c r="I351" t="s">
        <v>46</v>
      </c>
      <c r="J351" t="s">
        <v>4763</v>
      </c>
      <c r="K351">
        <v>936319400</v>
      </c>
      <c r="L351">
        <v>0.03</v>
      </c>
      <c r="M351" t="s">
        <v>1281</v>
      </c>
      <c r="N351" t="s">
        <v>1266</v>
      </c>
      <c r="O351" s="243">
        <v>45602.621527777781</v>
      </c>
      <c r="Q351" t="s">
        <v>1653</v>
      </c>
      <c r="S351" s="17" t="s">
        <v>4934</v>
      </c>
      <c r="T351" s="17" t="s">
        <v>4935</v>
      </c>
      <c r="U351" t="s">
        <v>1526</v>
      </c>
      <c r="V351" t="s">
        <v>527</v>
      </c>
      <c r="W351" t="s">
        <v>1644</v>
      </c>
      <c r="X351" s="192" t="s">
        <v>4936</v>
      </c>
      <c r="Y351" t="s">
        <v>4937</v>
      </c>
      <c r="Z351" t="s">
        <v>1568</v>
      </c>
      <c r="AA351">
        <v>60</v>
      </c>
      <c r="AB351">
        <v>60</v>
      </c>
      <c r="AC351">
        <v>3.2</v>
      </c>
      <c r="AD351">
        <v>19</v>
      </c>
      <c r="AF351">
        <v>3</v>
      </c>
      <c r="AG351">
        <v>11</v>
      </c>
      <c r="AH351">
        <v>7</v>
      </c>
      <c r="AJ351" s="46">
        <v>10400</v>
      </c>
      <c r="AL351">
        <v>3</v>
      </c>
      <c r="AO351" t="s">
        <v>4938</v>
      </c>
      <c r="AP351" t="s">
        <v>4939</v>
      </c>
      <c r="AQ351">
        <v>936319400</v>
      </c>
      <c r="AR351" t="s">
        <v>4763</v>
      </c>
      <c r="AS351">
        <v>10.7707535</v>
      </c>
      <c r="AT351">
        <v>106.66769170000001</v>
      </c>
      <c r="AU351" t="s">
        <v>1527</v>
      </c>
      <c r="AV351" t="s">
        <v>1528</v>
      </c>
      <c r="AX351" t="s">
        <v>4940</v>
      </c>
      <c r="AZ351" s="246" t="s">
        <v>988</v>
      </c>
      <c r="BA351" t="s">
        <v>1059</v>
      </c>
      <c r="BB351" t="s">
        <v>1097</v>
      </c>
      <c r="BD351">
        <v>1.1000000000000001</v>
      </c>
    </row>
    <row r="352" spans="1:57" hidden="1" x14ac:dyDescent="0.25">
      <c r="A352" t="s">
        <v>4868</v>
      </c>
      <c r="B352">
        <v>351</v>
      </c>
      <c r="C352" t="str">
        <f>T352</f>
        <v>TK-A3410A</v>
      </c>
      <c r="D352" t="s">
        <v>14933</v>
      </c>
      <c r="E352" t="s">
        <v>42</v>
      </c>
      <c r="F352">
        <v>2</v>
      </c>
      <c r="G352" t="s">
        <v>1721</v>
      </c>
      <c r="H352" t="s">
        <v>14934</v>
      </c>
      <c r="I352" t="s">
        <v>40</v>
      </c>
      <c r="J352" t="s">
        <v>1315</v>
      </c>
      <c r="K352">
        <v>392204156</v>
      </c>
      <c r="L352" s="248">
        <v>0.03</v>
      </c>
      <c r="M352" t="s">
        <v>1276</v>
      </c>
      <c r="N352" t="s">
        <v>1266</v>
      </c>
      <c r="O352" s="243" t="s">
        <v>14935</v>
      </c>
      <c r="Q352" t="s">
        <v>2</v>
      </c>
      <c r="S352" t="s">
        <v>14936</v>
      </c>
      <c r="T352" s="17" t="s">
        <v>14937</v>
      </c>
      <c r="U352" s="17" t="s">
        <v>1526</v>
      </c>
      <c r="V352" t="s">
        <v>534</v>
      </c>
      <c r="W352" s="52" t="s">
        <v>2064</v>
      </c>
      <c r="X352" s="192" t="s">
        <v>14938</v>
      </c>
      <c r="Y352" t="s">
        <v>5961</v>
      </c>
      <c r="Z352" t="s">
        <v>1266</v>
      </c>
      <c r="AA352">
        <v>35</v>
      </c>
      <c r="AB352">
        <v>35</v>
      </c>
      <c r="AC352">
        <v>3.5</v>
      </c>
      <c r="AD352" s="52">
        <v>9.5</v>
      </c>
      <c r="AF352">
        <v>2</v>
      </c>
      <c r="AG352" s="52"/>
      <c r="AH352" s="52"/>
      <c r="AJ352" s="46">
        <v>4680</v>
      </c>
      <c r="AL352">
        <v>3</v>
      </c>
      <c r="AO352" t="s">
        <v>9834</v>
      </c>
      <c r="AP352" t="s">
        <v>14939</v>
      </c>
      <c r="AQ352">
        <v>392204156</v>
      </c>
      <c r="AR352" t="s">
        <v>1315</v>
      </c>
      <c r="AU352" t="s">
        <v>1527</v>
      </c>
      <c r="AV352" t="s">
        <v>1528</v>
      </c>
      <c r="AX352" t="s">
        <v>2347</v>
      </c>
      <c r="AZ352" s="246" t="str">
        <f>Get_PhanLoaiNha(X352)</f>
        <v>NHA TRONG HEM</v>
      </c>
      <c r="BA352" t="str">
        <f>Get_PhanKhucNho(AJ352)</f>
        <v>NHO5</v>
      </c>
      <c r="BB352" t="str">
        <f>ConvertToUnSign(V352)</f>
        <v>Binh Thanh</v>
      </c>
      <c r="BD352">
        <v>1</v>
      </c>
      <c r="BE352">
        <v>1</v>
      </c>
    </row>
    <row r="353" spans="1:57" hidden="1" x14ac:dyDescent="0.25">
      <c r="A353" t="s">
        <v>4948</v>
      </c>
      <c r="B353">
        <v>361</v>
      </c>
      <c r="C353" t="s">
        <v>4953</v>
      </c>
      <c r="D353" t="s">
        <v>4949</v>
      </c>
      <c r="E353" t="s">
        <v>4950</v>
      </c>
      <c r="F353">
        <v>4</v>
      </c>
      <c r="G353" t="s">
        <v>1293</v>
      </c>
      <c r="H353" t="s">
        <v>4951</v>
      </c>
      <c r="I353" t="s">
        <v>46</v>
      </c>
      <c r="J353" t="s">
        <v>1352</v>
      </c>
      <c r="K353">
        <v>777699645</v>
      </c>
      <c r="L353">
        <v>0.03</v>
      </c>
      <c r="M353" t="s">
        <v>1281</v>
      </c>
      <c r="N353" t="s">
        <v>1266</v>
      </c>
      <c r="O353" s="243">
        <v>45602.688194444447</v>
      </c>
      <c r="Q353" t="s">
        <v>1676</v>
      </c>
      <c r="S353" t="s">
        <v>4952</v>
      </c>
      <c r="T353" s="17" t="s">
        <v>4953</v>
      </c>
      <c r="U353" t="s">
        <v>1526</v>
      </c>
      <c r="V353" t="s">
        <v>536</v>
      </c>
      <c r="W353" t="s">
        <v>7</v>
      </c>
      <c r="X353" s="192" t="s">
        <v>4954</v>
      </c>
      <c r="Y353" t="s">
        <v>3330</v>
      </c>
      <c r="Z353" t="s">
        <v>1266</v>
      </c>
      <c r="AA353">
        <v>54.7</v>
      </c>
      <c r="AB353">
        <v>75</v>
      </c>
      <c r="AC353">
        <v>5</v>
      </c>
      <c r="AD353">
        <v>15</v>
      </c>
      <c r="AF353">
        <v>4</v>
      </c>
      <c r="AG353"/>
      <c r="AH353"/>
      <c r="AJ353" s="46">
        <v>12900</v>
      </c>
      <c r="AL353">
        <v>3</v>
      </c>
      <c r="AO353" t="s">
        <v>4955</v>
      </c>
      <c r="AP353" t="s">
        <v>4956</v>
      </c>
      <c r="AQ353">
        <v>777699645</v>
      </c>
      <c r="AR353" t="s">
        <v>1352</v>
      </c>
      <c r="AU353" t="s">
        <v>1527</v>
      </c>
      <c r="AV353" t="s">
        <v>1528</v>
      </c>
      <c r="AX353" t="s">
        <v>4957</v>
      </c>
      <c r="AZ353" s="246" t="s">
        <v>992</v>
      </c>
      <c r="BA353" t="s">
        <v>1061</v>
      </c>
      <c r="BB353" t="s">
        <v>1107</v>
      </c>
      <c r="BD353">
        <v>1.1000000000000001</v>
      </c>
    </row>
    <row r="354" spans="1:57" hidden="1" x14ac:dyDescent="0.25">
      <c r="A354" t="s">
        <v>4958</v>
      </c>
      <c r="B354">
        <v>362</v>
      </c>
      <c r="C354" t="s">
        <v>4961</v>
      </c>
      <c r="D354" t="s">
        <v>4959</v>
      </c>
      <c r="E354" t="s">
        <v>2929</v>
      </c>
      <c r="F354">
        <v>5</v>
      </c>
      <c r="G354" t="s">
        <v>1355</v>
      </c>
      <c r="H354" t="s">
        <v>2818</v>
      </c>
      <c r="I354" t="s">
        <v>44</v>
      </c>
      <c r="J354" t="s">
        <v>3558</v>
      </c>
      <c r="K354">
        <v>932624113</v>
      </c>
      <c r="L354">
        <v>0.03</v>
      </c>
      <c r="M354" t="s">
        <v>1276</v>
      </c>
      <c r="N354" t="s">
        <v>1266</v>
      </c>
      <c r="O354" s="243">
        <v>45602.69027777778</v>
      </c>
      <c r="Q354" t="s">
        <v>1525</v>
      </c>
      <c r="S354" t="s">
        <v>4960</v>
      </c>
      <c r="T354" s="17" t="s">
        <v>4961</v>
      </c>
      <c r="U354" t="s">
        <v>1526</v>
      </c>
      <c r="V354" t="s">
        <v>535</v>
      </c>
      <c r="W354" t="s">
        <v>4962</v>
      </c>
      <c r="X354" s="192">
        <v>340</v>
      </c>
      <c r="Y354" t="s">
        <v>1606</v>
      </c>
      <c r="Z354" t="s">
        <v>1266</v>
      </c>
      <c r="AA354">
        <v>39</v>
      </c>
      <c r="AB354">
        <v>39</v>
      </c>
      <c r="AC354">
        <v>4.8</v>
      </c>
      <c r="AD354">
        <v>9.5</v>
      </c>
      <c r="AF354">
        <v>5</v>
      </c>
      <c r="AG354">
        <v>3</v>
      </c>
      <c r="AH354">
        <v>4</v>
      </c>
      <c r="AJ354" s="46">
        <v>17000</v>
      </c>
      <c r="AL354">
        <v>3</v>
      </c>
      <c r="AO354" t="s">
        <v>1890</v>
      </c>
      <c r="AP354" t="s">
        <v>4963</v>
      </c>
      <c r="AQ354">
        <v>932624113</v>
      </c>
      <c r="AR354" t="s">
        <v>3558</v>
      </c>
      <c r="AS354">
        <v>10.791859000000001</v>
      </c>
      <c r="AT354">
        <v>106.671815</v>
      </c>
      <c r="AU354" t="s">
        <v>1527</v>
      </c>
      <c r="AV354" t="s">
        <v>1635</v>
      </c>
      <c r="AW354">
        <v>899991825</v>
      </c>
      <c r="AX354" t="s">
        <v>4964</v>
      </c>
      <c r="AZ354" s="246" t="s">
        <v>990</v>
      </c>
      <c r="BA354" t="s">
        <v>1981</v>
      </c>
      <c r="BB354" t="s">
        <v>1095</v>
      </c>
      <c r="BD354">
        <v>1</v>
      </c>
      <c r="BE354">
        <v>1</v>
      </c>
    </row>
    <row r="355" spans="1:57" hidden="1" x14ac:dyDescent="0.25">
      <c r="A355" t="s">
        <v>4965</v>
      </c>
      <c r="B355">
        <v>413</v>
      </c>
      <c r="C355" t="s">
        <v>4968</v>
      </c>
      <c r="D355" t="s">
        <v>4966</v>
      </c>
      <c r="E355" t="s">
        <v>2722</v>
      </c>
      <c r="F355">
        <v>16</v>
      </c>
      <c r="G355" t="s">
        <v>3481</v>
      </c>
      <c r="H355" t="s">
        <v>1882</v>
      </c>
      <c r="I355" t="s">
        <v>40</v>
      </c>
      <c r="J355" t="s">
        <v>1549</v>
      </c>
      <c r="K355">
        <v>931211115</v>
      </c>
      <c r="L355">
        <v>0.03</v>
      </c>
      <c r="M355" t="s">
        <v>1276</v>
      </c>
      <c r="N355" t="s">
        <v>1266</v>
      </c>
      <c r="O355" s="243">
        <v>45418.748611111114</v>
      </c>
      <c r="Q355" t="s">
        <v>1525</v>
      </c>
      <c r="S355" s="17" t="s">
        <v>4967</v>
      </c>
      <c r="T355" s="17" t="s">
        <v>4968</v>
      </c>
      <c r="U355" s="17" t="s">
        <v>1526</v>
      </c>
      <c r="V355" t="s">
        <v>535</v>
      </c>
      <c r="W355" t="s">
        <v>11</v>
      </c>
      <c r="X355" s="192">
        <v>221.3</v>
      </c>
      <c r="Y355" t="s">
        <v>4396</v>
      </c>
      <c r="Z355" t="s">
        <v>4364</v>
      </c>
      <c r="AA355">
        <v>54</v>
      </c>
      <c r="AB355">
        <v>54</v>
      </c>
      <c r="AC355">
        <v>5.6</v>
      </c>
      <c r="AD355">
        <v>16</v>
      </c>
      <c r="AF355">
        <v>16</v>
      </c>
      <c r="AG355"/>
      <c r="AH355"/>
      <c r="AJ355" s="46">
        <v>5950</v>
      </c>
      <c r="AL355">
        <v>3</v>
      </c>
      <c r="AO355" t="s">
        <v>4969</v>
      </c>
      <c r="AP355" t="s">
        <v>4970</v>
      </c>
      <c r="AQ355">
        <v>931211115</v>
      </c>
      <c r="AR355" t="s">
        <v>1556</v>
      </c>
      <c r="AS355">
        <v>21.0135057</v>
      </c>
      <c r="AT355">
        <v>105.8561912</v>
      </c>
      <c r="AU355" t="s">
        <v>1527</v>
      </c>
      <c r="AV355" t="s">
        <v>1528</v>
      </c>
      <c r="AX355" t="s">
        <v>2255</v>
      </c>
      <c r="AZ355" s="246" t="s">
        <v>988</v>
      </c>
      <c r="BA355" t="s">
        <v>491</v>
      </c>
      <c r="BB355" t="s">
        <v>1095</v>
      </c>
      <c r="BD355">
        <v>1</v>
      </c>
      <c r="BE355">
        <v>1</v>
      </c>
    </row>
    <row r="356" spans="1:57" hidden="1" x14ac:dyDescent="0.25">
      <c r="A356" t="s">
        <v>4971</v>
      </c>
      <c r="B356">
        <v>364</v>
      </c>
      <c r="C356" t="s">
        <v>4975</v>
      </c>
      <c r="D356" t="s">
        <v>4972</v>
      </c>
      <c r="E356" t="s">
        <v>4973</v>
      </c>
      <c r="F356">
        <v>2</v>
      </c>
      <c r="G356" t="s">
        <v>2034</v>
      </c>
      <c r="H356" t="s">
        <v>1850</v>
      </c>
      <c r="I356" t="s">
        <v>40</v>
      </c>
      <c r="J356" t="s">
        <v>2505</v>
      </c>
      <c r="K356">
        <v>932062599</v>
      </c>
      <c r="L356">
        <v>0.02</v>
      </c>
      <c r="M356" t="s">
        <v>1276</v>
      </c>
      <c r="N356" t="s">
        <v>1266</v>
      </c>
      <c r="O356" s="243">
        <v>45510.717361111114</v>
      </c>
      <c r="Q356" t="s">
        <v>1653</v>
      </c>
      <c r="S356" t="s">
        <v>4974</v>
      </c>
      <c r="T356" s="17" t="s">
        <v>4975</v>
      </c>
      <c r="U356" t="s">
        <v>1526</v>
      </c>
      <c r="V356" t="s">
        <v>527</v>
      </c>
      <c r="W356" t="s">
        <v>13</v>
      </c>
      <c r="X356" s="192" t="s">
        <v>4976</v>
      </c>
      <c r="Y356" t="s">
        <v>1657</v>
      </c>
      <c r="Z356" t="s">
        <v>1266</v>
      </c>
      <c r="AA356">
        <v>32.799999999999997</v>
      </c>
      <c r="AB356">
        <v>35</v>
      </c>
      <c r="AC356">
        <v>5.2</v>
      </c>
      <c r="AD356">
        <v>6.8</v>
      </c>
      <c r="AE356">
        <v>2.5</v>
      </c>
      <c r="AF356">
        <v>2</v>
      </c>
      <c r="AG356">
        <v>4</v>
      </c>
      <c r="AH356">
        <v>1</v>
      </c>
      <c r="AJ356" s="46">
        <v>4800</v>
      </c>
      <c r="AL356">
        <v>2</v>
      </c>
      <c r="AO356" t="s">
        <v>4977</v>
      </c>
      <c r="AP356" t="s">
        <v>4978</v>
      </c>
      <c r="AQ356">
        <v>932062599</v>
      </c>
      <c r="AR356" t="s">
        <v>2505</v>
      </c>
      <c r="AS356">
        <v>10.768167500000001</v>
      </c>
      <c r="AT356">
        <v>106.6723815</v>
      </c>
      <c r="AU356" t="s">
        <v>1527</v>
      </c>
      <c r="AV356" t="s">
        <v>1528</v>
      </c>
      <c r="AX356" t="s">
        <v>4979</v>
      </c>
      <c r="AZ356" s="246" t="s">
        <v>988</v>
      </c>
      <c r="BA356" t="s">
        <v>490</v>
      </c>
      <c r="BB356" t="s">
        <v>1097</v>
      </c>
      <c r="BD356">
        <v>1.1000000000000001</v>
      </c>
      <c r="BE356">
        <v>1</v>
      </c>
    </row>
    <row r="357" spans="1:57" hidden="1" x14ac:dyDescent="0.25">
      <c r="A357" t="s">
        <v>4980</v>
      </c>
      <c r="B357">
        <v>365</v>
      </c>
      <c r="C357" t="s">
        <v>4984</v>
      </c>
      <c r="D357" t="s">
        <v>4981</v>
      </c>
      <c r="E357" t="s">
        <v>4982</v>
      </c>
      <c r="F357">
        <v>4</v>
      </c>
      <c r="G357" t="s">
        <v>1721</v>
      </c>
      <c r="H357" t="s">
        <v>1613</v>
      </c>
      <c r="I357" t="s">
        <v>1319</v>
      </c>
      <c r="J357" t="s">
        <v>1549</v>
      </c>
      <c r="K357">
        <v>931211115</v>
      </c>
      <c r="L357" t="s">
        <v>1280</v>
      </c>
      <c r="M357" t="s">
        <v>1276</v>
      </c>
      <c r="N357" t="s">
        <v>1266</v>
      </c>
      <c r="O357" s="243">
        <v>45510.738888888889</v>
      </c>
      <c r="Q357" t="s">
        <v>1641</v>
      </c>
      <c r="S357" t="s">
        <v>4983</v>
      </c>
      <c r="T357" s="17" t="s">
        <v>4984</v>
      </c>
      <c r="U357" t="s">
        <v>1526</v>
      </c>
      <c r="V357" t="s">
        <v>534</v>
      </c>
      <c r="W357" t="s">
        <v>1644</v>
      </c>
      <c r="X357" s="192" t="s">
        <v>4985</v>
      </c>
      <c r="Y357" t="s">
        <v>1765</v>
      </c>
      <c r="Z357" t="s">
        <v>1266</v>
      </c>
      <c r="AA357">
        <v>12.8</v>
      </c>
      <c r="AB357">
        <v>12.8</v>
      </c>
      <c r="AC357">
        <v>3.5</v>
      </c>
      <c r="AD357">
        <v>3.7</v>
      </c>
      <c r="AF357">
        <v>4</v>
      </c>
      <c r="AG357"/>
      <c r="AH357"/>
      <c r="AJ357" s="46">
        <v>2650</v>
      </c>
      <c r="AM357">
        <v>100</v>
      </c>
      <c r="AO357" t="s">
        <v>4986</v>
      </c>
      <c r="AP357" t="s">
        <v>4987</v>
      </c>
      <c r="AQ357">
        <v>931211115</v>
      </c>
      <c r="AR357" t="s">
        <v>1556</v>
      </c>
      <c r="AU357" t="s">
        <v>1527</v>
      </c>
      <c r="AV357" t="s">
        <v>1528</v>
      </c>
      <c r="AX357" t="s">
        <v>2255</v>
      </c>
      <c r="AZ357" s="246" t="s">
        <v>988</v>
      </c>
      <c r="BA357" t="s">
        <v>488</v>
      </c>
      <c r="BB357" t="s">
        <v>1090</v>
      </c>
      <c r="BD357">
        <v>2</v>
      </c>
      <c r="BE357">
        <v>0</v>
      </c>
    </row>
    <row r="358" spans="1:57" hidden="1" x14ac:dyDescent="0.25">
      <c r="A358" t="s">
        <v>4988</v>
      </c>
      <c r="B358">
        <v>366</v>
      </c>
      <c r="C358" t="s">
        <v>4992</v>
      </c>
      <c r="D358" t="s">
        <v>4989</v>
      </c>
      <c r="E358" t="s">
        <v>4990</v>
      </c>
      <c r="F358">
        <v>2</v>
      </c>
      <c r="G358" t="s">
        <v>1335</v>
      </c>
      <c r="H358" t="s">
        <v>1938</v>
      </c>
      <c r="I358" t="s">
        <v>46</v>
      </c>
      <c r="J358" t="s">
        <v>1321</v>
      </c>
      <c r="K358">
        <v>909401238</v>
      </c>
      <c r="L358">
        <v>0.03</v>
      </c>
      <c r="M358" t="s">
        <v>1281</v>
      </c>
      <c r="N358" t="s">
        <v>1266</v>
      </c>
      <c r="O358" s="243">
        <v>45510.84375</v>
      </c>
      <c r="Q358" t="s">
        <v>1653</v>
      </c>
      <c r="S358" t="s">
        <v>4991</v>
      </c>
      <c r="T358" s="17" t="s">
        <v>4992</v>
      </c>
      <c r="U358" t="s">
        <v>1526</v>
      </c>
      <c r="V358" t="s">
        <v>527</v>
      </c>
      <c r="W358" t="s">
        <v>6</v>
      </c>
      <c r="X358" s="192">
        <v>101.25</v>
      </c>
      <c r="Y358" t="s">
        <v>3255</v>
      </c>
      <c r="Z358" t="s">
        <v>1266</v>
      </c>
      <c r="AA358">
        <v>98</v>
      </c>
      <c r="AB358">
        <v>105</v>
      </c>
      <c r="AC358">
        <v>10</v>
      </c>
      <c r="AD358">
        <v>13</v>
      </c>
      <c r="AF358">
        <v>2</v>
      </c>
      <c r="AG358"/>
      <c r="AH358"/>
      <c r="AJ358" s="46">
        <v>13500</v>
      </c>
      <c r="AL358">
        <v>3</v>
      </c>
      <c r="AO358" t="s">
        <v>2800</v>
      </c>
      <c r="AP358" t="s">
        <v>2801</v>
      </c>
      <c r="AQ358">
        <v>909401238</v>
      </c>
      <c r="AR358" t="s">
        <v>1321</v>
      </c>
      <c r="AU358" t="s">
        <v>1527</v>
      </c>
      <c r="AV358" t="s">
        <v>1528</v>
      </c>
      <c r="AX358" t="s">
        <v>4993</v>
      </c>
      <c r="AZ358" s="246" t="s">
        <v>988</v>
      </c>
      <c r="BA358" t="s">
        <v>1062</v>
      </c>
      <c r="BB358" t="s">
        <v>1097</v>
      </c>
      <c r="BD358">
        <v>1.1000000000000001</v>
      </c>
    </row>
    <row r="359" spans="1:57" hidden="1" x14ac:dyDescent="0.25">
      <c r="A359" t="s">
        <v>4994</v>
      </c>
      <c r="B359">
        <v>367</v>
      </c>
      <c r="C359" t="s">
        <v>4999</v>
      </c>
      <c r="D359" t="s">
        <v>4995</v>
      </c>
      <c r="E359" t="s">
        <v>4996</v>
      </c>
      <c r="F359">
        <v>2</v>
      </c>
      <c r="G359" t="s">
        <v>1282</v>
      </c>
      <c r="H359" t="s">
        <v>1816</v>
      </c>
      <c r="I359" t="s">
        <v>40</v>
      </c>
      <c r="J359" t="s">
        <v>4997</v>
      </c>
      <c r="K359">
        <v>902192262</v>
      </c>
      <c r="L359" t="s">
        <v>1280</v>
      </c>
      <c r="M359" t="s">
        <v>1276</v>
      </c>
      <c r="N359" t="s">
        <v>1266</v>
      </c>
      <c r="O359" s="243">
        <v>45416.772916666669</v>
      </c>
      <c r="Q359" t="s">
        <v>1805</v>
      </c>
      <c r="S359" t="s">
        <v>4998</v>
      </c>
      <c r="T359" s="17" t="s">
        <v>4999</v>
      </c>
      <c r="U359" s="17" t="s">
        <v>1526</v>
      </c>
      <c r="V359" t="s">
        <v>528</v>
      </c>
      <c r="W359" t="s">
        <v>13</v>
      </c>
      <c r="X359" s="192" t="s">
        <v>5000</v>
      </c>
      <c r="Y359" t="s">
        <v>1065</v>
      </c>
      <c r="Z359" t="s">
        <v>1266</v>
      </c>
      <c r="AA359">
        <v>19.5</v>
      </c>
      <c r="AB359">
        <v>22</v>
      </c>
      <c r="AC359">
        <v>3.2</v>
      </c>
      <c r="AD359">
        <v>7.3</v>
      </c>
      <c r="AF359">
        <v>2</v>
      </c>
      <c r="AG359"/>
      <c r="AH359"/>
      <c r="AJ359" s="46">
        <v>3650</v>
      </c>
      <c r="AM359">
        <v>100</v>
      </c>
      <c r="AO359" t="s">
        <v>5001</v>
      </c>
      <c r="AP359" t="s">
        <v>5002</v>
      </c>
      <c r="AQ359">
        <v>902192262</v>
      </c>
      <c r="AR359" t="s">
        <v>4997</v>
      </c>
      <c r="AU359" t="s">
        <v>1527</v>
      </c>
      <c r="AV359" t="s">
        <v>1528</v>
      </c>
      <c r="AX359" t="s">
        <v>4022</v>
      </c>
      <c r="AZ359" s="246" t="s">
        <v>988</v>
      </c>
      <c r="BA359" t="s">
        <v>489</v>
      </c>
      <c r="BB359" t="s">
        <v>1163</v>
      </c>
      <c r="BD359">
        <v>1.1000000000000001</v>
      </c>
      <c r="BE359">
        <v>1</v>
      </c>
    </row>
    <row r="360" spans="1:57" hidden="1" x14ac:dyDescent="0.25">
      <c r="A360" t="s">
        <v>5003</v>
      </c>
      <c r="B360">
        <v>368</v>
      </c>
      <c r="C360" t="s">
        <v>5007</v>
      </c>
      <c r="D360" t="s">
        <v>5004</v>
      </c>
      <c r="E360" t="s">
        <v>2411</v>
      </c>
      <c r="F360">
        <v>4</v>
      </c>
      <c r="G360" t="s">
        <v>1547</v>
      </c>
      <c r="H360" t="s">
        <v>1882</v>
      </c>
      <c r="I360" t="s">
        <v>40</v>
      </c>
      <c r="J360" t="s">
        <v>2686</v>
      </c>
      <c r="K360">
        <v>971009920</v>
      </c>
      <c r="L360" t="s">
        <v>5005</v>
      </c>
      <c r="M360" t="s">
        <v>1276</v>
      </c>
      <c r="N360" t="s">
        <v>1266</v>
      </c>
      <c r="O360" s="243">
        <v>45541.439583333333</v>
      </c>
      <c r="Q360" t="s">
        <v>1525</v>
      </c>
      <c r="S360" t="s">
        <v>5006</v>
      </c>
      <c r="T360" s="17" t="s">
        <v>5007</v>
      </c>
      <c r="U360" t="s">
        <v>1526</v>
      </c>
      <c r="V360" t="s">
        <v>535</v>
      </c>
      <c r="W360" t="s">
        <v>10</v>
      </c>
      <c r="X360" s="192" t="s">
        <v>5008</v>
      </c>
      <c r="Y360" t="s">
        <v>1957</v>
      </c>
      <c r="Z360" t="s">
        <v>1266</v>
      </c>
      <c r="AA360">
        <v>36</v>
      </c>
      <c r="AB360">
        <v>36</v>
      </c>
      <c r="AC360">
        <v>2.9</v>
      </c>
      <c r="AD360">
        <v>14</v>
      </c>
      <c r="AE360">
        <v>3</v>
      </c>
      <c r="AF360">
        <v>4</v>
      </c>
      <c r="AG360">
        <v>4</v>
      </c>
      <c r="AH360">
        <v>5</v>
      </c>
      <c r="AJ360" s="46">
        <v>5950</v>
      </c>
      <c r="AM360">
        <v>180</v>
      </c>
      <c r="AO360" t="s">
        <v>5009</v>
      </c>
      <c r="AP360" t="s">
        <v>4752</v>
      </c>
      <c r="AQ360">
        <v>971009920</v>
      </c>
      <c r="AR360" t="s">
        <v>2686</v>
      </c>
      <c r="AU360" t="s">
        <v>1527</v>
      </c>
      <c r="AV360" t="s">
        <v>1528</v>
      </c>
      <c r="AX360" t="s">
        <v>2086</v>
      </c>
      <c r="AZ360" s="246" t="s">
        <v>988</v>
      </c>
      <c r="BA360" t="s">
        <v>491</v>
      </c>
      <c r="BB360" t="s">
        <v>1095</v>
      </c>
      <c r="BD360">
        <v>1.1000000000000001</v>
      </c>
      <c r="BE360">
        <v>0</v>
      </c>
    </row>
    <row r="361" spans="1:57" hidden="1" x14ac:dyDescent="0.25">
      <c r="A361" t="s">
        <v>5010</v>
      </c>
      <c r="B361">
        <v>369</v>
      </c>
      <c r="C361" t="s">
        <v>5014</v>
      </c>
      <c r="D361" t="s">
        <v>5011</v>
      </c>
      <c r="E361" t="s">
        <v>1915</v>
      </c>
      <c r="F361">
        <v>6</v>
      </c>
      <c r="G361" t="s">
        <v>1267</v>
      </c>
      <c r="H361" t="s">
        <v>5012</v>
      </c>
      <c r="I361" t="s">
        <v>46</v>
      </c>
      <c r="J361" t="s">
        <v>1341</v>
      </c>
      <c r="K361">
        <v>935089952</v>
      </c>
      <c r="L361">
        <v>0.03</v>
      </c>
      <c r="M361" t="s">
        <v>1281</v>
      </c>
      <c r="N361" t="s">
        <v>1266</v>
      </c>
      <c r="O361" s="243">
        <v>45541.513888888891</v>
      </c>
      <c r="Q361" t="s">
        <v>1676</v>
      </c>
      <c r="S361" t="s">
        <v>5013</v>
      </c>
      <c r="T361" s="17" t="s">
        <v>5014</v>
      </c>
      <c r="U361" t="s">
        <v>1526</v>
      </c>
      <c r="V361" t="s">
        <v>536</v>
      </c>
      <c r="W361" t="s">
        <v>5</v>
      </c>
      <c r="X361" s="192" t="s">
        <v>5015</v>
      </c>
      <c r="Y361" t="s">
        <v>5016</v>
      </c>
      <c r="Z361" t="s">
        <v>1266</v>
      </c>
      <c r="AA361">
        <v>47</v>
      </c>
      <c r="AB361">
        <v>47</v>
      </c>
      <c r="AC361">
        <v>4</v>
      </c>
      <c r="AD361">
        <v>12</v>
      </c>
      <c r="AE361">
        <v>8</v>
      </c>
      <c r="AF361">
        <v>6</v>
      </c>
      <c r="AG361">
        <v>7</v>
      </c>
      <c r="AH361">
        <v>4</v>
      </c>
      <c r="AJ361" s="46">
        <v>12100</v>
      </c>
      <c r="AL361">
        <v>3</v>
      </c>
      <c r="AO361" t="s">
        <v>5017</v>
      </c>
      <c r="AP361" t="s">
        <v>5018</v>
      </c>
      <c r="AQ361">
        <v>935089952</v>
      </c>
      <c r="AR361" t="s">
        <v>3162</v>
      </c>
      <c r="AU361" t="s">
        <v>1527</v>
      </c>
      <c r="AV361" t="s">
        <v>1528</v>
      </c>
      <c r="AX361" t="s">
        <v>4957</v>
      </c>
      <c r="AZ361" s="246" t="s">
        <v>992</v>
      </c>
      <c r="BA361" t="s">
        <v>1061</v>
      </c>
      <c r="BB361" t="s">
        <v>1107</v>
      </c>
      <c r="BD361">
        <v>1</v>
      </c>
      <c r="BE361">
        <v>1</v>
      </c>
    </row>
    <row r="362" spans="1:57" hidden="1" x14ac:dyDescent="0.25">
      <c r="A362" t="s">
        <v>5019</v>
      </c>
      <c r="B362">
        <v>370</v>
      </c>
      <c r="C362" t="s">
        <v>5023</v>
      </c>
      <c r="D362" t="s">
        <v>5020</v>
      </c>
      <c r="E362" t="s">
        <v>5021</v>
      </c>
      <c r="F362">
        <v>1</v>
      </c>
      <c r="G362" t="s">
        <v>1283</v>
      </c>
      <c r="H362" t="s">
        <v>3109</v>
      </c>
      <c r="I362" t="s">
        <v>46</v>
      </c>
      <c r="J362" t="s">
        <v>3438</v>
      </c>
      <c r="K362">
        <v>908326032</v>
      </c>
      <c r="L362">
        <v>0.03</v>
      </c>
      <c r="M362" t="s">
        <v>1281</v>
      </c>
      <c r="N362" t="s">
        <v>1266</v>
      </c>
      <c r="O362" s="243">
        <v>45541.569444444445</v>
      </c>
      <c r="Q362" t="s">
        <v>1676</v>
      </c>
      <c r="S362" t="s">
        <v>5022</v>
      </c>
      <c r="T362" s="17" t="s">
        <v>5023</v>
      </c>
      <c r="U362" t="s">
        <v>1526</v>
      </c>
      <c r="V362" t="s">
        <v>536</v>
      </c>
      <c r="W362" t="s">
        <v>13</v>
      </c>
      <c r="X362" s="192" t="s">
        <v>5024</v>
      </c>
      <c r="Y362" t="s">
        <v>5025</v>
      </c>
      <c r="Z362" t="s">
        <v>1266</v>
      </c>
      <c r="AA362">
        <v>75.099999999999994</v>
      </c>
      <c r="AB362">
        <v>90</v>
      </c>
      <c r="AC362">
        <v>4.2</v>
      </c>
      <c r="AD362">
        <v>23</v>
      </c>
      <c r="AE362">
        <v>7</v>
      </c>
      <c r="AF362">
        <v>1</v>
      </c>
      <c r="AG362">
        <v>2</v>
      </c>
      <c r="AH362">
        <v>2</v>
      </c>
      <c r="AJ362" s="46">
        <v>13800</v>
      </c>
      <c r="AL362">
        <v>3</v>
      </c>
      <c r="AO362" t="s">
        <v>5026</v>
      </c>
      <c r="AP362" t="s">
        <v>5027</v>
      </c>
      <c r="AQ362">
        <v>908326032</v>
      </c>
      <c r="AR362" t="s">
        <v>3438</v>
      </c>
      <c r="AS362">
        <v>10.7836014</v>
      </c>
      <c r="AT362">
        <v>106.64741239999999</v>
      </c>
      <c r="AU362" t="s">
        <v>1527</v>
      </c>
      <c r="AV362" t="s">
        <v>1528</v>
      </c>
      <c r="AX362" t="s">
        <v>5028</v>
      </c>
      <c r="AZ362" s="246" t="s">
        <v>988</v>
      </c>
      <c r="BA362" t="s">
        <v>1062</v>
      </c>
      <c r="BB362" t="s">
        <v>1107</v>
      </c>
      <c r="BD362">
        <v>1</v>
      </c>
      <c r="BE362">
        <v>1</v>
      </c>
    </row>
    <row r="363" spans="1:57" hidden="1" x14ac:dyDescent="0.25">
      <c r="A363" t="s">
        <v>5029</v>
      </c>
      <c r="B363">
        <v>371</v>
      </c>
      <c r="C363" t="s">
        <v>5033</v>
      </c>
      <c r="D363" t="s">
        <v>5030</v>
      </c>
      <c r="E363" t="s">
        <v>3097</v>
      </c>
      <c r="F363">
        <v>1</v>
      </c>
      <c r="G363" t="s">
        <v>1308</v>
      </c>
      <c r="H363" t="s">
        <v>5031</v>
      </c>
      <c r="I363" t="s">
        <v>46</v>
      </c>
      <c r="J363" t="s">
        <v>4526</v>
      </c>
      <c r="K363">
        <v>931577779</v>
      </c>
      <c r="L363">
        <v>0.03</v>
      </c>
      <c r="M363" t="s">
        <v>1276</v>
      </c>
      <c r="N363" t="s">
        <v>1266</v>
      </c>
      <c r="O363" s="243">
        <v>45541.571527777778</v>
      </c>
      <c r="Q363" t="s">
        <v>1641</v>
      </c>
      <c r="S363" t="s">
        <v>5032</v>
      </c>
      <c r="T363" s="17" t="s">
        <v>5033</v>
      </c>
      <c r="U363" t="s">
        <v>1526</v>
      </c>
      <c r="V363" t="s">
        <v>534</v>
      </c>
      <c r="W363" t="s">
        <v>4</v>
      </c>
      <c r="X363" s="192">
        <v>273.12</v>
      </c>
      <c r="Y363" t="s">
        <v>2573</v>
      </c>
      <c r="Z363" t="s">
        <v>1266</v>
      </c>
      <c r="AA363">
        <v>71</v>
      </c>
      <c r="AB363">
        <v>71</v>
      </c>
      <c r="AC363">
        <v>4.7</v>
      </c>
      <c r="AD363">
        <v>15</v>
      </c>
      <c r="AE363">
        <v>5</v>
      </c>
      <c r="AF363">
        <v>1</v>
      </c>
      <c r="AG363"/>
      <c r="AH363"/>
      <c r="AJ363" s="46">
        <v>9400</v>
      </c>
      <c r="AL363">
        <v>3</v>
      </c>
      <c r="AO363" t="s">
        <v>5034</v>
      </c>
      <c r="AP363" t="s">
        <v>5035</v>
      </c>
      <c r="AQ363">
        <v>931577779</v>
      </c>
      <c r="AR363" t="s">
        <v>4526</v>
      </c>
      <c r="AU363" t="s">
        <v>1527</v>
      </c>
      <c r="AV363" t="s">
        <v>1528</v>
      </c>
      <c r="AX363" t="s">
        <v>3762</v>
      </c>
      <c r="AZ363" s="246" t="s">
        <v>988</v>
      </c>
      <c r="BA363" t="s">
        <v>1058</v>
      </c>
      <c r="BB363" t="s">
        <v>1090</v>
      </c>
      <c r="BD363">
        <v>3</v>
      </c>
    </row>
    <row r="364" spans="1:57" hidden="1" x14ac:dyDescent="0.25">
      <c r="A364" t="s">
        <v>5036</v>
      </c>
      <c r="B364">
        <v>372</v>
      </c>
      <c r="C364" t="s">
        <v>5040</v>
      </c>
      <c r="D364" t="s">
        <v>5037</v>
      </c>
      <c r="E364" t="s">
        <v>5038</v>
      </c>
      <c r="F364">
        <v>5</v>
      </c>
      <c r="G364" t="s">
        <v>2521</v>
      </c>
      <c r="H364" t="s">
        <v>1994</v>
      </c>
      <c r="I364" t="s">
        <v>38</v>
      </c>
      <c r="J364" t="s">
        <v>1315</v>
      </c>
      <c r="K364">
        <v>392204156</v>
      </c>
      <c r="L364">
        <v>0.03</v>
      </c>
      <c r="M364" t="s">
        <v>1276</v>
      </c>
      <c r="N364" t="s">
        <v>1266</v>
      </c>
      <c r="O364" s="243">
        <v>45541.573611111111</v>
      </c>
      <c r="Q364" t="s">
        <v>1641</v>
      </c>
      <c r="S364" t="s">
        <v>5039</v>
      </c>
      <c r="T364" s="17" t="s">
        <v>5040</v>
      </c>
      <c r="U364" t="s">
        <v>1526</v>
      </c>
      <c r="V364" t="s">
        <v>534</v>
      </c>
      <c r="W364" t="s">
        <v>4</v>
      </c>
      <c r="X364" s="192" t="s">
        <v>5041</v>
      </c>
      <c r="Y364" t="s">
        <v>3152</v>
      </c>
      <c r="Z364" t="s">
        <v>1277</v>
      </c>
      <c r="AA364">
        <v>38</v>
      </c>
      <c r="AB364">
        <v>37</v>
      </c>
      <c r="AC364">
        <v>3.7</v>
      </c>
      <c r="AD364">
        <v>10</v>
      </c>
      <c r="AF364">
        <v>5</v>
      </c>
      <c r="AG364"/>
      <c r="AH364"/>
      <c r="AJ364" s="46">
        <v>6300</v>
      </c>
      <c r="AL364">
        <v>3</v>
      </c>
      <c r="AO364" t="s">
        <v>5042</v>
      </c>
      <c r="AP364" t="s">
        <v>5043</v>
      </c>
      <c r="AQ364">
        <v>392204156</v>
      </c>
      <c r="AR364" t="s">
        <v>1315</v>
      </c>
      <c r="AU364" t="s">
        <v>1527</v>
      </c>
      <c r="AV364" t="s">
        <v>1528</v>
      </c>
      <c r="AX364" t="s">
        <v>5044</v>
      </c>
      <c r="AZ364" s="246" t="s">
        <v>988</v>
      </c>
      <c r="BA364" t="s">
        <v>492</v>
      </c>
      <c r="BB364" t="s">
        <v>1090</v>
      </c>
      <c r="BD364">
        <v>1</v>
      </c>
      <c r="BE364">
        <v>1</v>
      </c>
    </row>
    <row r="365" spans="1:57" hidden="1" x14ac:dyDescent="0.25">
      <c r="A365" t="s">
        <v>5045</v>
      </c>
      <c r="B365">
        <v>373</v>
      </c>
      <c r="C365" t="s">
        <v>5050</v>
      </c>
      <c r="D365" t="s">
        <v>5046</v>
      </c>
      <c r="E365" t="s">
        <v>5047</v>
      </c>
      <c r="F365">
        <v>2</v>
      </c>
      <c r="G365" t="s">
        <v>1282</v>
      </c>
      <c r="H365" t="s">
        <v>5048</v>
      </c>
      <c r="I365" t="s">
        <v>40</v>
      </c>
      <c r="J365" t="s">
        <v>1363</v>
      </c>
      <c r="K365">
        <v>902353644</v>
      </c>
      <c r="L365">
        <v>0.03</v>
      </c>
      <c r="M365" t="s">
        <v>1276</v>
      </c>
      <c r="N365" t="s">
        <v>1266</v>
      </c>
      <c r="O365" s="243">
        <v>45541.65625</v>
      </c>
      <c r="Q365" t="s">
        <v>1805</v>
      </c>
      <c r="S365" t="s">
        <v>5049</v>
      </c>
      <c r="T365" s="17" t="s">
        <v>5050</v>
      </c>
      <c r="U365" t="s">
        <v>1526</v>
      </c>
      <c r="V365" t="s">
        <v>528</v>
      </c>
      <c r="W365" t="s">
        <v>1656</v>
      </c>
      <c r="X365" s="192">
        <v>75.5</v>
      </c>
      <c r="Y365" t="s">
        <v>2038</v>
      </c>
      <c r="Z365" t="s">
        <v>1266</v>
      </c>
      <c r="AA365">
        <v>27</v>
      </c>
      <c r="AB365">
        <v>38</v>
      </c>
      <c r="AC365">
        <v>3.2</v>
      </c>
      <c r="AD365">
        <v>12</v>
      </c>
      <c r="AF365">
        <v>2</v>
      </c>
      <c r="AG365">
        <v>3</v>
      </c>
      <c r="AH365">
        <v>1</v>
      </c>
      <c r="AJ365" s="46">
        <v>3880</v>
      </c>
      <c r="AL365">
        <v>3</v>
      </c>
      <c r="AO365" t="s">
        <v>5051</v>
      </c>
      <c r="AP365" t="s">
        <v>5052</v>
      </c>
      <c r="AQ365">
        <v>902353644</v>
      </c>
      <c r="AR365" t="s">
        <v>1363</v>
      </c>
      <c r="AU365" t="s">
        <v>1527</v>
      </c>
      <c r="AV365" t="s">
        <v>1528</v>
      </c>
      <c r="AX365" t="s">
        <v>4881</v>
      </c>
      <c r="AZ365" s="246" t="s">
        <v>988</v>
      </c>
      <c r="BA365" t="s">
        <v>489</v>
      </c>
      <c r="BB365" t="s">
        <v>1163</v>
      </c>
      <c r="BD365">
        <v>2</v>
      </c>
      <c r="BE365">
        <v>0</v>
      </c>
    </row>
    <row r="366" spans="1:57" hidden="1" x14ac:dyDescent="0.25">
      <c r="A366" t="s">
        <v>5053</v>
      </c>
      <c r="B366">
        <v>374</v>
      </c>
      <c r="C366" t="s">
        <v>5057</v>
      </c>
      <c r="D366" t="s">
        <v>5054</v>
      </c>
      <c r="E366" t="s">
        <v>5055</v>
      </c>
      <c r="F366">
        <v>1</v>
      </c>
      <c r="G366" t="s">
        <v>1299</v>
      </c>
      <c r="H366" t="s">
        <v>1652</v>
      </c>
      <c r="I366" t="s">
        <v>40</v>
      </c>
      <c r="J366" t="s">
        <v>4399</v>
      </c>
      <c r="K366">
        <v>846426688</v>
      </c>
      <c r="L366">
        <v>0.03</v>
      </c>
      <c r="M366" t="s">
        <v>1276</v>
      </c>
      <c r="N366" t="s">
        <v>1266</v>
      </c>
      <c r="O366" s="243">
        <v>45541.89166666667</v>
      </c>
      <c r="Q366" t="s">
        <v>1676</v>
      </c>
      <c r="S366" t="s">
        <v>5056</v>
      </c>
      <c r="T366" s="17" t="s">
        <v>5057</v>
      </c>
      <c r="U366" t="s">
        <v>1526</v>
      </c>
      <c r="V366" t="s">
        <v>536</v>
      </c>
      <c r="W366" t="s">
        <v>5</v>
      </c>
      <c r="X366" s="192" t="s">
        <v>5058</v>
      </c>
      <c r="Y366" t="s">
        <v>2853</v>
      </c>
      <c r="Z366" t="s">
        <v>1266</v>
      </c>
      <c r="AA366">
        <v>68.2</v>
      </c>
      <c r="AB366">
        <v>68.2</v>
      </c>
      <c r="AC366">
        <v>4.0999999999999996</v>
      </c>
      <c r="AD366">
        <v>10</v>
      </c>
      <c r="AF366">
        <v>1</v>
      </c>
      <c r="AG366"/>
      <c r="AH366"/>
      <c r="AJ366" s="46">
        <v>5200</v>
      </c>
      <c r="AL366">
        <v>3</v>
      </c>
      <c r="AO366" t="s">
        <v>5059</v>
      </c>
      <c r="AP366" t="s">
        <v>5060</v>
      </c>
      <c r="AQ366">
        <v>846426688</v>
      </c>
      <c r="AR366" t="s">
        <v>4399</v>
      </c>
      <c r="AU366" t="s">
        <v>1527</v>
      </c>
      <c r="AV366" t="s">
        <v>1528</v>
      </c>
      <c r="AX366" t="s">
        <v>2188</v>
      </c>
      <c r="AZ366" s="246" t="s">
        <v>988</v>
      </c>
      <c r="BA366" t="s">
        <v>491</v>
      </c>
      <c r="BB366" t="s">
        <v>1107</v>
      </c>
      <c r="BD366" s="246">
        <v>2</v>
      </c>
    </row>
    <row r="367" spans="1:57" hidden="1" x14ac:dyDescent="0.25">
      <c r="A367" t="s">
        <v>5061</v>
      </c>
      <c r="B367">
        <v>549</v>
      </c>
      <c r="C367" t="s">
        <v>5068</v>
      </c>
      <c r="D367" t="s">
        <v>5062</v>
      </c>
      <c r="E367" t="s">
        <v>5063</v>
      </c>
      <c r="F367">
        <v>4</v>
      </c>
      <c r="G367" t="s">
        <v>5064</v>
      </c>
      <c r="H367" t="s">
        <v>5065</v>
      </c>
      <c r="I367" t="s">
        <v>38</v>
      </c>
      <c r="J367" t="s">
        <v>1549</v>
      </c>
      <c r="K367">
        <v>931211115</v>
      </c>
      <c r="L367">
        <v>0.03</v>
      </c>
      <c r="M367" t="s">
        <v>1276</v>
      </c>
      <c r="N367" t="s">
        <v>1266</v>
      </c>
      <c r="O367" s="243" t="s">
        <v>5066</v>
      </c>
      <c r="Q367" t="s">
        <v>1525</v>
      </c>
      <c r="S367" t="s">
        <v>5067</v>
      </c>
      <c r="T367" s="17" t="s">
        <v>5068</v>
      </c>
      <c r="U367" s="17" t="s">
        <v>1526</v>
      </c>
      <c r="V367" t="s">
        <v>535</v>
      </c>
      <c r="W367" t="s">
        <v>10</v>
      </c>
      <c r="X367" s="192" t="s">
        <v>5069</v>
      </c>
      <c r="Y367" t="s">
        <v>1667</v>
      </c>
      <c r="Z367" t="s">
        <v>1266</v>
      </c>
      <c r="AA367">
        <v>35.700000000000003</v>
      </c>
      <c r="AB367">
        <v>35.700000000000003</v>
      </c>
      <c r="AC367">
        <v>8.5</v>
      </c>
      <c r="AD367">
        <v>4.4000000000000004</v>
      </c>
      <c r="AF367">
        <v>4</v>
      </c>
      <c r="AG367"/>
      <c r="AH367"/>
      <c r="AJ367" s="46">
        <v>6250</v>
      </c>
      <c r="AL367">
        <v>3</v>
      </c>
      <c r="AO367" t="s">
        <v>5070</v>
      </c>
      <c r="AP367" t="s">
        <v>3597</v>
      </c>
      <c r="AQ367">
        <v>931211115</v>
      </c>
      <c r="AR367" t="s">
        <v>1556</v>
      </c>
      <c r="AU367" t="s">
        <v>1527</v>
      </c>
      <c r="AV367" t="s">
        <v>1528</v>
      </c>
      <c r="AX367" t="s">
        <v>2555</v>
      </c>
      <c r="AZ367" s="246" t="s">
        <v>988</v>
      </c>
      <c r="BA367" t="s">
        <v>492</v>
      </c>
      <c r="BB367" t="s">
        <v>1095</v>
      </c>
      <c r="BD367">
        <v>1</v>
      </c>
      <c r="BE367">
        <v>1</v>
      </c>
    </row>
    <row r="368" spans="1:57" hidden="1" x14ac:dyDescent="0.25">
      <c r="A368" t="s">
        <v>5071</v>
      </c>
      <c r="B368">
        <v>376</v>
      </c>
      <c r="C368" t="s">
        <v>5075</v>
      </c>
      <c r="D368" t="s">
        <v>5072</v>
      </c>
      <c r="E368" t="s">
        <v>5073</v>
      </c>
      <c r="F368">
        <v>1</v>
      </c>
      <c r="G368" t="s">
        <v>1283</v>
      </c>
      <c r="H368" t="s">
        <v>1351</v>
      </c>
      <c r="I368" t="s">
        <v>38</v>
      </c>
      <c r="J368" t="s">
        <v>3530</v>
      </c>
      <c r="K368">
        <v>896861919</v>
      </c>
      <c r="L368">
        <v>0.03</v>
      </c>
      <c r="M368" t="s">
        <v>1281</v>
      </c>
      <c r="N368" t="s">
        <v>1266</v>
      </c>
      <c r="O368" s="243">
        <v>45571.45416666667</v>
      </c>
      <c r="Q368" t="s">
        <v>1676</v>
      </c>
      <c r="S368" t="s">
        <v>5074</v>
      </c>
      <c r="T368" s="17" t="s">
        <v>5075</v>
      </c>
      <c r="U368" t="s">
        <v>1526</v>
      </c>
      <c r="V368" t="s">
        <v>536</v>
      </c>
      <c r="W368" t="s">
        <v>7</v>
      </c>
      <c r="X368" s="192">
        <v>7.17</v>
      </c>
      <c r="Y368" t="s">
        <v>2152</v>
      </c>
      <c r="Z368" t="s">
        <v>1266</v>
      </c>
      <c r="AA368">
        <v>107.2</v>
      </c>
      <c r="AB368">
        <v>107.2</v>
      </c>
      <c r="AC368">
        <v>4.2</v>
      </c>
      <c r="AD368">
        <v>25.5</v>
      </c>
      <c r="AF368">
        <v>1</v>
      </c>
      <c r="AG368"/>
      <c r="AH368"/>
      <c r="AJ368" s="46">
        <v>7100</v>
      </c>
      <c r="AL368">
        <v>3</v>
      </c>
      <c r="AO368" t="s">
        <v>5076</v>
      </c>
      <c r="AP368" t="s">
        <v>5077</v>
      </c>
      <c r="AQ368">
        <v>896861919</v>
      </c>
      <c r="AR368" t="s">
        <v>3530</v>
      </c>
      <c r="AU368" t="s">
        <v>1527</v>
      </c>
      <c r="AV368" t="s">
        <v>1528</v>
      </c>
      <c r="AX368" t="s">
        <v>5078</v>
      </c>
      <c r="AZ368" s="246" t="s">
        <v>988</v>
      </c>
      <c r="BA368" t="s">
        <v>493</v>
      </c>
      <c r="BB368" t="s">
        <v>1107</v>
      </c>
      <c r="BD368">
        <v>1.1000000000000001</v>
      </c>
      <c r="BE368">
        <v>1</v>
      </c>
    </row>
    <row r="369" spans="1:57" hidden="1" x14ac:dyDescent="0.25">
      <c r="A369" t="s">
        <v>5079</v>
      </c>
      <c r="B369">
        <v>378</v>
      </c>
      <c r="C369" t="s">
        <v>5083</v>
      </c>
      <c r="D369" t="s">
        <v>5080</v>
      </c>
      <c r="E369" t="s">
        <v>47</v>
      </c>
      <c r="F369">
        <v>2</v>
      </c>
      <c r="G369" t="s">
        <v>1267</v>
      </c>
      <c r="H369" t="s">
        <v>2838</v>
      </c>
      <c r="I369" t="s">
        <v>38</v>
      </c>
      <c r="J369" t="s">
        <v>5081</v>
      </c>
      <c r="K369">
        <v>934632268</v>
      </c>
      <c r="L369">
        <v>0.03</v>
      </c>
      <c r="M369" t="s">
        <v>1276</v>
      </c>
      <c r="N369" t="s">
        <v>1266</v>
      </c>
      <c r="O369" s="243">
        <v>45571.489583333336</v>
      </c>
      <c r="Q369" t="s">
        <v>1641</v>
      </c>
      <c r="S369" t="s">
        <v>5082</v>
      </c>
      <c r="T369" s="17" t="s">
        <v>5083</v>
      </c>
      <c r="U369" t="s">
        <v>1526</v>
      </c>
      <c r="V369" t="s">
        <v>534</v>
      </c>
      <c r="W369" t="s">
        <v>1774</v>
      </c>
      <c r="X369" s="192" t="s">
        <v>5084</v>
      </c>
      <c r="Y369" t="s">
        <v>2114</v>
      </c>
      <c r="Z369" t="s">
        <v>1266</v>
      </c>
      <c r="AA369">
        <v>45</v>
      </c>
      <c r="AB369">
        <v>45</v>
      </c>
      <c r="AC369">
        <v>4</v>
      </c>
      <c r="AD369">
        <v>11</v>
      </c>
      <c r="AF369">
        <v>2</v>
      </c>
      <c r="AG369"/>
      <c r="AH369"/>
      <c r="AJ369" s="46">
        <v>6400</v>
      </c>
      <c r="AL369">
        <v>3</v>
      </c>
      <c r="AO369" t="s">
        <v>1633</v>
      </c>
      <c r="AP369" t="s">
        <v>5085</v>
      </c>
      <c r="AQ369">
        <v>934632268</v>
      </c>
      <c r="AR369" t="s">
        <v>5081</v>
      </c>
      <c r="AU369" t="s">
        <v>1527</v>
      </c>
      <c r="AV369" t="s">
        <v>1528</v>
      </c>
      <c r="AX369" t="s">
        <v>5086</v>
      </c>
      <c r="AZ369" s="246" t="s">
        <v>988</v>
      </c>
      <c r="BA369" t="s">
        <v>492</v>
      </c>
      <c r="BB369" t="s">
        <v>1090</v>
      </c>
      <c r="BD369">
        <v>1.1000000000000001</v>
      </c>
      <c r="BE369">
        <v>1</v>
      </c>
    </row>
    <row r="370" spans="1:57" x14ac:dyDescent="0.25">
      <c r="A370" t="s">
        <v>5010</v>
      </c>
      <c r="B370">
        <v>369</v>
      </c>
      <c r="C370" t="str">
        <f>T370</f>
        <v>TK-FE8BCE</v>
      </c>
      <c r="D370" t="s">
        <v>3194</v>
      </c>
      <c r="E370" t="s">
        <v>3195</v>
      </c>
      <c r="F370">
        <v>3</v>
      </c>
      <c r="G370" t="s">
        <v>1282</v>
      </c>
      <c r="H370" t="s">
        <v>3196</v>
      </c>
      <c r="I370" t="s">
        <v>40</v>
      </c>
      <c r="J370" t="s">
        <v>2448</v>
      </c>
      <c r="K370">
        <v>355270636</v>
      </c>
      <c r="L370">
        <v>0.03</v>
      </c>
      <c r="M370" t="s">
        <v>1276</v>
      </c>
      <c r="N370" t="s">
        <v>1266</v>
      </c>
      <c r="O370" s="243" t="s">
        <v>3197</v>
      </c>
      <c r="Q370" t="s">
        <v>1641</v>
      </c>
      <c r="S370" t="s">
        <v>3198</v>
      </c>
      <c r="T370" s="17" t="s">
        <v>3199</v>
      </c>
      <c r="U370" s="17" t="s">
        <v>1526</v>
      </c>
      <c r="V370" t="s">
        <v>534</v>
      </c>
      <c r="W370" t="s">
        <v>3172</v>
      </c>
      <c r="X370" s="192" t="s">
        <v>3200</v>
      </c>
      <c r="Y370" t="s">
        <v>2065</v>
      </c>
      <c r="Z370" t="s">
        <v>1266</v>
      </c>
      <c r="AA370">
        <v>37</v>
      </c>
      <c r="AB370">
        <v>40</v>
      </c>
      <c r="AC370">
        <v>3.2</v>
      </c>
      <c r="AD370">
        <v>12</v>
      </c>
      <c r="AF370">
        <v>3</v>
      </c>
      <c r="AG370"/>
      <c r="AH370"/>
      <c r="AJ370" s="46">
        <v>5600</v>
      </c>
      <c r="AL370">
        <v>3</v>
      </c>
      <c r="AO370" t="s">
        <v>3201</v>
      </c>
      <c r="AP370" t="s">
        <v>3202</v>
      </c>
      <c r="AQ370">
        <v>355270636</v>
      </c>
      <c r="AR370" t="s">
        <v>2448</v>
      </c>
      <c r="AU370" t="s">
        <v>1527</v>
      </c>
      <c r="AV370" t="s">
        <v>1528</v>
      </c>
      <c r="AX370" t="s">
        <v>3203</v>
      </c>
      <c r="AZ370" s="246" t="str">
        <f>Get_PhanLoaiNha(X370)</f>
        <v>NHA TRONG HEM</v>
      </c>
      <c r="BA370" t="str">
        <f>Get_PhanKhucNho(AJ370)</f>
        <v>NHO6</v>
      </c>
      <c r="BB370" t="str">
        <f>ConvertToUnSign(V370)</f>
        <v>Binh Thanh</v>
      </c>
      <c r="BD370">
        <v>1.1000000000000001</v>
      </c>
      <c r="BE370">
        <v>1</v>
      </c>
    </row>
    <row r="371" spans="1:57" hidden="1" x14ac:dyDescent="0.25">
      <c r="A371" t="s">
        <v>5093</v>
      </c>
      <c r="B371">
        <v>379</v>
      </c>
      <c r="C371" t="s">
        <v>5097</v>
      </c>
      <c r="D371" t="s">
        <v>5094</v>
      </c>
      <c r="E371" t="s">
        <v>3459</v>
      </c>
      <c r="F371">
        <v>5</v>
      </c>
      <c r="G371" t="s">
        <v>1292</v>
      </c>
      <c r="H371" t="s">
        <v>1316</v>
      </c>
      <c r="I371" t="s">
        <v>38</v>
      </c>
      <c r="J371" t="s">
        <v>5095</v>
      </c>
      <c r="K371">
        <v>901500550</v>
      </c>
      <c r="L371">
        <v>0.03</v>
      </c>
      <c r="M371" t="s">
        <v>1281</v>
      </c>
      <c r="N371" t="s">
        <v>1266</v>
      </c>
      <c r="O371" s="243">
        <v>45571.522222222222</v>
      </c>
      <c r="Q371" t="s">
        <v>1641</v>
      </c>
      <c r="S371" t="s">
        <v>5096</v>
      </c>
      <c r="T371" s="17" t="s">
        <v>5097</v>
      </c>
      <c r="U371" t="s">
        <v>1526</v>
      </c>
      <c r="V371" t="s">
        <v>534</v>
      </c>
      <c r="W371" t="s">
        <v>4</v>
      </c>
      <c r="X371" s="192" t="s">
        <v>5098</v>
      </c>
      <c r="Y371" t="s">
        <v>2573</v>
      </c>
      <c r="Z371" t="s">
        <v>1266</v>
      </c>
      <c r="AA371">
        <v>41</v>
      </c>
      <c r="AB371">
        <v>41</v>
      </c>
      <c r="AC371">
        <v>3.9</v>
      </c>
      <c r="AD371">
        <v>10.5</v>
      </c>
      <c r="AE371">
        <v>3.5</v>
      </c>
      <c r="AF371">
        <v>5</v>
      </c>
      <c r="AG371">
        <v>5</v>
      </c>
      <c r="AH371">
        <v>7</v>
      </c>
      <c r="AJ371" s="46">
        <v>7800</v>
      </c>
      <c r="AL371">
        <v>3</v>
      </c>
      <c r="AO371" t="s">
        <v>5099</v>
      </c>
      <c r="AP371" t="s">
        <v>5100</v>
      </c>
      <c r="AQ371">
        <v>901500550</v>
      </c>
      <c r="AR371" t="s">
        <v>5095</v>
      </c>
      <c r="AU371" t="s">
        <v>1527</v>
      </c>
      <c r="AV371" t="s">
        <v>1528</v>
      </c>
      <c r="AX371" t="s">
        <v>5101</v>
      </c>
      <c r="AZ371" s="246" t="s">
        <v>988</v>
      </c>
      <c r="BA371" t="s">
        <v>493</v>
      </c>
      <c r="BB371" t="s">
        <v>1090</v>
      </c>
      <c r="BD371">
        <v>1</v>
      </c>
      <c r="BE371">
        <v>1</v>
      </c>
    </row>
    <row r="372" spans="1:57" hidden="1" x14ac:dyDescent="0.25">
      <c r="A372" t="s">
        <v>5102</v>
      </c>
      <c r="B372">
        <v>380</v>
      </c>
      <c r="C372" t="s">
        <v>5106</v>
      </c>
      <c r="D372" t="s">
        <v>5103</v>
      </c>
      <c r="E372" t="s">
        <v>49</v>
      </c>
      <c r="F372">
        <v>1</v>
      </c>
      <c r="G372" t="s">
        <v>1295</v>
      </c>
      <c r="H372" t="s">
        <v>5104</v>
      </c>
      <c r="I372" t="s">
        <v>1319</v>
      </c>
      <c r="J372" t="s">
        <v>3316</v>
      </c>
      <c r="K372">
        <v>915717606</v>
      </c>
      <c r="L372" t="s">
        <v>1280</v>
      </c>
      <c r="M372" t="s">
        <v>1276</v>
      </c>
      <c r="N372" t="s">
        <v>1266</v>
      </c>
      <c r="O372" s="243">
        <v>45510.019444444442</v>
      </c>
      <c r="Q372" t="s">
        <v>1805</v>
      </c>
      <c r="S372" t="s">
        <v>5105</v>
      </c>
      <c r="T372" s="17" t="s">
        <v>5106</v>
      </c>
      <c r="U372" t="s">
        <v>1526</v>
      </c>
      <c r="V372" t="s">
        <v>528</v>
      </c>
      <c r="W372" t="s">
        <v>5</v>
      </c>
      <c r="X372" s="192" t="s">
        <v>5107</v>
      </c>
      <c r="Y372" t="s">
        <v>3320</v>
      </c>
      <c r="Z372" t="s">
        <v>1266</v>
      </c>
      <c r="AA372">
        <v>44</v>
      </c>
      <c r="AB372">
        <v>44</v>
      </c>
      <c r="AC372">
        <v>3.6</v>
      </c>
      <c r="AD372">
        <v>12.1</v>
      </c>
      <c r="AF372">
        <v>1</v>
      </c>
      <c r="AG372">
        <v>1</v>
      </c>
      <c r="AH372">
        <v>1</v>
      </c>
      <c r="AJ372" s="46">
        <v>2150</v>
      </c>
      <c r="AM372">
        <v>100</v>
      </c>
      <c r="AO372" t="s">
        <v>2574</v>
      </c>
      <c r="AP372" t="s">
        <v>5108</v>
      </c>
      <c r="AQ372">
        <v>915717606</v>
      </c>
      <c r="AR372" t="s">
        <v>3316</v>
      </c>
      <c r="AS372">
        <v>10.7853767</v>
      </c>
      <c r="AT372">
        <v>106.67905570000001</v>
      </c>
      <c r="AU372" t="s">
        <v>1527</v>
      </c>
      <c r="AV372" t="s">
        <v>2030</v>
      </c>
      <c r="AW372">
        <v>909978987</v>
      </c>
      <c r="AX372" t="s">
        <v>1529</v>
      </c>
      <c r="AZ372" s="246" t="s">
        <v>984</v>
      </c>
      <c r="BA372" t="s">
        <v>488</v>
      </c>
      <c r="BB372" t="s">
        <v>1163</v>
      </c>
      <c r="BD372">
        <v>1.1000000000000001</v>
      </c>
    </row>
    <row r="373" spans="1:57" hidden="1" x14ac:dyDescent="0.25">
      <c r="A373" t="s">
        <v>5109</v>
      </c>
      <c r="B373">
        <v>381</v>
      </c>
      <c r="C373" t="s">
        <v>5113</v>
      </c>
      <c r="D373" t="s">
        <v>5110</v>
      </c>
      <c r="E373" t="s">
        <v>1360</v>
      </c>
      <c r="F373">
        <v>5</v>
      </c>
      <c r="G373" t="s">
        <v>3674</v>
      </c>
      <c r="H373" t="s">
        <v>5111</v>
      </c>
      <c r="I373" t="s">
        <v>38</v>
      </c>
      <c r="J373" t="s">
        <v>2121</v>
      </c>
      <c r="K373">
        <v>902758780</v>
      </c>
      <c r="L373">
        <v>0.03</v>
      </c>
      <c r="M373" t="s">
        <v>1276</v>
      </c>
      <c r="N373" t="s">
        <v>1266</v>
      </c>
      <c r="O373" s="243">
        <v>45571.635416666664</v>
      </c>
      <c r="Q373" t="s">
        <v>1805</v>
      </c>
      <c r="S373" t="s">
        <v>5112</v>
      </c>
      <c r="T373" s="17" t="s">
        <v>5113</v>
      </c>
      <c r="U373" s="17" t="s">
        <v>1526</v>
      </c>
      <c r="V373" t="s">
        <v>528</v>
      </c>
      <c r="W373" t="s">
        <v>6</v>
      </c>
      <c r="X373" s="192" t="s">
        <v>5114</v>
      </c>
      <c r="Y373" t="s">
        <v>3320</v>
      </c>
      <c r="Z373" t="s">
        <v>1266</v>
      </c>
      <c r="AA373">
        <v>69</v>
      </c>
      <c r="AB373">
        <v>69</v>
      </c>
      <c r="AC373">
        <v>6.7</v>
      </c>
      <c r="AD373">
        <v>7</v>
      </c>
      <c r="AF373">
        <v>5</v>
      </c>
      <c r="AG373">
        <v>3</v>
      </c>
      <c r="AH373">
        <v>4</v>
      </c>
      <c r="AJ373" s="46">
        <v>6150</v>
      </c>
      <c r="AL373">
        <v>3</v>
      </c>
      <c r="AO373" t="s">
        <v>4320</v>
      </c>
      <c r="AP373" t="s">
        <v>5115</v>
      </c>
      <c r="AQ373">
        <v>902758780</v>
      </c>
      <c r="AR373" t="s">
        <v>2121</v>
      </c>
      <c r="AS373">
        <v>10.788017434523301</v>
      </c>
      <c r="AT373">
        <v>106.677554547786</v>
      </c>
      <c r="AU373" t="s">
        <v>1527</v>
      </c>
      <c r="AV373" t="s">
        <v>1528</v>
      </c>
      <c r="AX373" t="s">
        <v>5116</v>
      </c>
      <c r="AZ373" s="246" t="s">
        <v>988</v>
      </c>
      <c r="BA373" t="s">
        <v>492</v>
      </c>
      <c r="BB373" t="s">
        <v>1163</v>
      </c>
      <c r="BD373">
        <v>1.1000000000000001</v>
      </c>
      <c r="BE373">
        <v>1</v>
      </c>
    </row>
    <row r="374" spans="1:57" hidden="1" x14ac:dyDescent="0.25">
      <c r="A374" t="s">
        <v>5117</v>
      </c>
      <c r="B374">
        <v>382</v>
      </c>
      <c r="C374" t="s">
        <v>5121</v>
      </c>
      <c r="D374" t="s">
        <v>5118</v>
      </c>
      <c r="E374" t="s">
        <v>5119</v>
      </c>
      <c r="F374">
        <v>4</v>
      </c>
      <c r="G374" t="s">
        <v>1267</v>
      </c>
      <c r="H374" t="s">
        <v>1357</v>
      </c>
      <c r="I374" t="s">
        <v>46</v>
      </c>
      <c r="J374" t="s">
        <v>1312</v>
      </c>
      <c r="K374">
        <v>907673831</v>
      </c>
      <c r="L374">
        <v>0.03</v>
      </c>
      <c r="M374" t="s">
        <v>1276</v>
      </c>
      <c r="N374" t="s">
        <v>1266</v>
      </c>
      <c r="O374" s="243">
        <v>45571.643750000003</v>
      </c>
      <c r="Q374" t="s">
        <v>1676</v>
      </c>
      <c r="S374" t="s">
        <v>5120</v>
      </c>
      <c r="T374" s="17" t="s">
        <v>5121</v>
      </c>
      <c r="U374" t="s">
        <v>1526</v>
      </c>
      <c r="V374" t="s">
        <v>536</v>
      </c>
      <c r="W374" t="s">
        <v>6</v>
      </c>
      <c r="X374" s="192">
        <v>41.34</v>
      </c>
      <c r="Y374" t="s">
        <v>5122</v>
      </c>
      <c r="Z374" t="s">
        <v>1266</v>
      </c>
      <c r="AA374">
        <v>65</v>
      </c>
      <c r="AB374">
        <v>65</v>
      </c>
      <c r="AC374">
        <v>4</v>
      </c>
      <c r="AD374">
        <v>16</v>
      </c>
      <c r="AE374">
        <v>10</v>
      </c>
      <c r="AF374">
        <v>4</v>
      </c>
      <c r="AG374">
        <v>5</v>
      </c>
      <c r="AH374">
        <v>4</v>
      </c>
      <c r="AJ374" s="46">
        <v>13000</v>
      </c>
      <c r="AL374">
        <v>3</v>
      </c>
      <c r="AO374" t="s">
        <v>5123</v>
      </c>
      <c r="AP374" t="s">
        <v>5124</v>
      </c>
      <c r="AQ374">
        <v>907673831</v>
      </c>
      <c r="AR374" t="s">
        <v>1312</v>
      </c>
      <c r="AS374">
        <v>10.7887696703448</v>
      </c>
      <c r="AT374">
        <v>106.642066910862</v>
      </c>
      <c r="AU374" t="s">
        <v>1527</v>
      </c>
      <c r="AV374" t="s">
        <v>1528</v>
      </c>
      <c r="AX374" t="s">
        <v>5125</v>
      </c>
      <c r="AZ374" s="246" t="s">
        <v>988</v>
      </c>
      <c r="BA374" t="s">
        <v>1062</v>
      </c>
      <c r="BB374" t="s">
        <v>1107</v>
      </c>
      <c r="BD374">
        <v>1.1000000000000001</v>
      </c>
    </row>
    <row r="375" spans="1:57" hidden="1" x14ac:dyDescent="0.25">
      <c r="A375" t="s">
        <v>5126</v>
      </c>
      <c r="B375">
        <v>383</v>
      </c>
      <c r="C375" t="s">
        <v>5130</v>
      </c>
      <c r="D375" t="s">
        <v>5127</v>
      </c>
      <c r="E375" t="s">
        <v>4735</v>
      </c>
      <c r="F375">
        <v>2</v>
      </c>
      <c r="G375" t="s">
        <v>3745</v>
      </c>
      <c r="H375" t="s">
        <v>3349</v>
      </c>
      <c r="I375" t="s">
        <v>40</v>
      </c>
      <c r="J375" t="s">
        <v>1890</v>
      </c>
      <c r="K375">
        <v>903158349</v>
      </c>
      <c r="L375">
        <v>0.03</v>
      </c>
      <c r="M375" t="s">
        <v>1276</v>
      </c>
      <c r="N375" t="s">
        <v>1266</v>
      </c>
      <c r="O375" s="243" t="s">
        <v>5128</v>
      </c>
      <c r="Q375" t="s">
        <v>1805</v>
      </c>
      <c r="S375" t="s">
        <v>5129</v>
      </c>
      <c r="T375" s="17" t="s">
        <v>5130</v>
      </c>
      <c r="U375" t="s">
        <v>1526</v>
      </c>
      <c r="V375" t="s">
        <v>528</v>
      </c>
      <c r="W375" t="s">
        <v>13</v>
      </c>
      <c r="X375" s="192" t="s">
        <v>5131</v>
      </c>
      <c r="Y375" t="s">
        <v>1066</v>
      </c>
      <c r="Z375" t="s">
        <v>1266</v>
      </c>
      <c r="AA375">
        <v>36</v>
      </c>
      <c r="AB375">
        <v>40</v>
      </c>
      <c r="AC375">
        <v>6.2</v>
      </c>
      <c r="AD375">
        <v>7.3</v>
      </c>
      <c r="AF375">
        <v>2</v>
      </c>
      <c r="AG375">
        <v>2</v>
      </c>
      <c r="AH375">
        <v>2</v>
      </c>
      <c r="AJ375" s="46">
        <v>3800</v>
      </c>
      <c r="AL375">
        <v>3</v>
      </c>
      <c r="AO375" t="s">
        <v>5132</v>
      </c>
      <c r="AP375" t="s">
        <v>5133</v>
      </c>
      <c r="AQ375">
        <v>903158349</v>
      </c>
      <c r="AR375" t="s">
        <v>1890</v>
      </c>
      <c r="AU375" t="s">
        <v>1527</v>
      </c>
      <c r="AV375" t="s">
        <v>1528</v>
      </c>
      <c r="AX375" t="s">
        <v>1649</v>
      </c>
      <c r="AZ375" s="246" t="s">
        <v>988</v>
      </c>
      <c r="BA375" t="s">
        <v>489</v>
      </c>
      <c r="BB375" t="s">
        <v>1163</v>
      </c>
      <c r="BD375">
        <v>1.1000000000000001</v>
      </c>
      <c r="BE375">
        <v>1</v>
      </c>
    </row>
    <row r="376" spans="1:57" hidden="1" x14ac:dyDescent="0.25">
      <c r="A376" t="s">
        <v>5134</v>
      </c>
      <c r="B376">
        <v>384</v>
      </c>
      <c r="C376" t="s">
        <v>5139</v>
      </c>
      <c r="D376" t="s">
        <v>5135</v>
      </c>
      <c r="E376" t="s">
        <v>5136</v>
      </c>
      <c r="F376">
        <v>2</v>
      </c>
      <c r="G376" t="s">
        <v>1298</v>
      </c>
      <c r="H376" t="s">
        <v>1329</v>
      </c>
      <c r="I376" t="s">
        <v>46</v>
      </c>
      <c r="J376" t="s">
        <v>5137</v>
      </c>
      <c r="K376">
        <v>917488965</v>
      </c>
      <c r="L376">
        <v>0.03</v>
      </c>
      <c r="M376" t="s">
        <v>1281</v>
      </c>
      <c r="N376" t="s">
        <v>1266</v>
      </c>
      <c r="O376" s="243">
        <v>45449.925000000003</v>
      </c>
      <c r="Q376" t="s">
        <v>1641</v>
      </c>
      <c r="S376" t="s">
        <v>5138</v>
      </c>
      <c r="T376" s="17" t="s">
        <v>5139</v>
      </c>
      <c r="U376" t="s">
        <v>1526</v>
      </c>
      <c r="V376" t="s">
        <v>534</v>
      </c>
      <c r="W376" t="s">
        <v>4</v>
      </c>
      <c r="X376" s="192" t="s">
        <v>5140</v>
      </c>
      <c r="Y376" t="s">
        <v>3152</v>
      </c>
      <c r="Z376" t="s">
        <v>1266</v>
      </c>
      <c r="AA376">
        <v>37.5</v>
      </c>
      <c r="AB376">
        <v>70</v>
      </c>
      <c r="AC376">
        <v>4.3</v>
      </c>
      <c r="AD376">
        <v>20</v>
      </c>
      <c r="AF376">
        <v>2</v>
      </c>
      <c r="AG376"/>
      <c r="AH376"/>
      <c r="AJ376" s="46">
        <v>12500</v>
      </c>
      <c r="AL376">
        <v>3</v>
      </c>
      <c r="AO376" t="s">
        <v>5141</v>
      </c>
      <c r="AP376" t="s">
        <v>5142</v>
      </c>
      <c r="AQ376">
        <v>917488965</v>
      </c>
      <c r="AR376" t="s">
        <v>5137</v>
      </c>
      <c r="AU376" t="s">
        <v>1527</v>
      </c>
      <c r="AV376" t="s">
        <v>1528</v>
      </c>
      <c r="AX376" t="s">
        <v>5143</v>
      </c>
      <c r="AZ376" s="246" t="s">
        <v>992</v>
      </c>
      <c r="BA376" t="s">
        <v>1061</v>
      </c>
      <c r="BB376" t="s">
        <v>1090</v>
      </c>
      <c r="BD376">
        <v>1.1000000000000001</v>
      </c>
    </row>
    <row r="377" spans="1:57" hidden="1" x14ac:dyDescent="0.25">
      <c r="A377" t="s">
        <v>5144</v>
      </c>
      <c r="B377">
        <v>385</v>
      </c>
      <c r="C377" t="s">
        <v>5149</v>
      </c>
      <c r="D377" t="s">
        <v>5145</v>
      </c>
      <c r="E377" t="s">
        <v>5146</v>
      </c>
      <c r="F377">
        <v>3</v>
      </c>
      <c r="G377" t="s">
        <v>2412</v>
      </c>
      <c r="H377" t="s">
        <v>1317</v>
      </c>
      <c r="I377" t="s">
        <v>38</v>
      </c>
      <c r="J377" t="s">
        <v>5147</v>
      </c>
      <c r="K377">
        <v>902729090</v>
      </c>
      <c r="L377">
        <v>0.03</v>
      </c>
      <c r="M377" t="s">
        <v>1276</v>
      </c>
      <c r="N377" t="s">
        <v>1266</v>
      </c>
      <c r="O377" s="243">
        <v>45479.431250000001</v>
      </c>
      <c r="Q377" t="s">
        <v>1525</v>
      </c>
      <c r="S377" t="s">
        <v>5148</v>
      </c>
      <c r="T377" s="17" t="s">
        <v>5149</v>
      </c>
      <c r="U377" t="s">
        <v>1526</v>
      </c>
      <c r="V377" t="s">
        <v>535</v>
      </c>
      <c r="W377" t="s">
        <v>1656</v>
      </c>
      <c r="X377" s="192">
        <v>122.12</v>
      </c>
      <c r="Y377" t="s">
        <v>5150</v>
      </c>
      <c r="Z377" t="s">
        <v>1266</v>
      </c>
      <c r="AA377">
        <v>64.8</v>
      </c>
      <c r="AB377">
        <v>65</v>
      </c>
      <c r="AC377">
        <v>3.1</v>
      </c>
      <c r="AD377">
        <v>21</v>
      </c>
      <c r="AF377">
        <v>3</v>
      </c>
      <c r="AG377">
        <v>4</v>
      </c>
      <c r="AH377">
        <v>3</v>
      </c>
      <c r="AJ377" s="46">
        <v>8500</v>
      </c>
      <c r="AL377">
        <v>3</v>
      </c>
      <c r="AO377" t="s">
        <v>5151</v>
      </c>
      <c r="AP377" t="s">
        <v>3712</v>
      </c>
      <c r="AQ377">
        <v>902729090</v>
      </c>
      <c r="AR377" t="s">
        <v>5147</v>
      </c>
      <c r="AS377">
        <v>10.8020912440563</v>
      </c>
      <c r="AT377">
        <v>106.677568629384</v>
      </c>
      <c r="AU377" t="s">
        <v>1527</v>
      </c>
      <c r="AV377" t="s">
        <v>2030</v>
      </c>
      <c r="AW377">
        <v>909978987</v>
      </c>
      <c r="AY377" t="s">
        <v>4431</v>
      </c>
      <c r="AZ377" s="246" t="s">
        <v>988</v>
      </c>
      <c r="BA377" t="s">
        <v>494</v>
      </c>
      <c r="BB377" t="s">
        <v>1095</v>
      </c>
      <c r="BD377">
        <v>2</v>
      </c>
      <c r="BE377">
        <v>0</v>
      </c>
    </row>
    <row r="378" spans="1:57" hidden="1" x14ac:dyDescent="0.25">
      <c r="A378" t="s">
        <v>5152</v>
      </c>
      <c r="B378">
        <v>386</v>
      </c>
      <c r="C378" t="s">
        <v>5156</v>
      </c>
      <c r="D378" t="s">
        <v>5153</v>
      </c>
      <c r="E378" t="s">
        <v>5154</v>
      </c>
      <c r="F378">
        <v>1</v>
      </c>
      <c r="G378" t="s">
        <v>5064</v>
      </c>
      <c r="H378" t="s">
        <v>4856</v>
      </c>
      <c r="I378" t="s">
        <v>44</v>
      </c>
      <c r="J378" t="s">
        <v>1783</v>
      </c>
      <c r="K378">
        <v>907892796</v>
      </c>
      <c r="L378">
        <v>0.03</v>
      </c>
      <c r="M378" t="s">
        <v>1276</v>
      </c>
      <c r="N378" t="s">
        <v>1266</v>
      </c>
      <c r="O378" s="243">
        <v>45479.434027777781</v>
      </c>
      <c r="Q378" t="s">
        <v>1641</v>
      </c>
      <c r="S378" t="s">
        <v>5155</v>
      </c>
      <c r="T378" s="17" t="s">
        <v>5156</v>
      </c>
      <c r="U378" t="s">
        <v>1526</v>
      </c>
      <c r="V378" t="s">
        <v>534</v>
      </c>
      <c r="W378" t="s">
        <v>5</v>
      </c>
      <c r="X378" s="192">
        <v>356.21</v>
      </c>
      <c r="Y378" t="s">
        <v>1646</v>
      </c>
      <c r="Z378" t="s">
        <v>1266</v>
      </c>
      <c r="AA378">
        <v>164</v>
      </c>
      <c r="AB378">
        <v>164</v>
      </c>
      <c r="AC378">
        <v>8.5</v>
      </c>
      <c r="AD378">
        <v>20</v>
      </c>
      <c r="AF378">
        <v>1</v>
      </c>
      <c r="AG378"/>
      <c r="AH378"/>
      <c r="AJ378" s="46">
        <v>17500</v>
      </c>
      <c r="AL378">
        <v>3</v>
      </c>
      <c r="AO378" t="s">
        <v>5157</v>
      </c>
      <c r="AP378" t="s">
        <v>5158</v>
      </c>
      <c r="AQ378">
        <v>907892796</v>
      </c>
      <c r="AR378" t="s">
        <v>2888</v>
      </c>
      <c r="AS378">
        <v>10.8181712617342</v>
      </c>
      <c r="AT378">
        <v>106.700135730206</v>
      </c>
      <c r="AU378" t="s">
        <v>1527</v>
      </c>
      <c r="AV378" t="s">
        <v>1528</v>
      </c>
      <c r="AX378" t="s">
        <v>5159</v>
      </c>
      <c r="AZ378" s="246" t="s">
        <v>988</v>
      </c>
      <c r="BA378" t="s">
        <v>1981</v>
      </c>
      <c r="BB378" t="s">
        <v>1090</v>
      </c>
      <c r="BD378">
        <v>3</v>
      </c>
    </row>
    <row r="379" spans="1:57" hidden="1" x14ac:dyDescent="0.25">
      <c r="A379" t="s">
        <v>5160</v>
      </c>
      <c r="B379">
        <v>387</v>
      </c>
      <c r="C379" t="s">
        <v>5165</v>
      </c>
      <c r="D379" t="s">
        <v>5161</v>
      </c>
      <c r="E379" t="s">
        <v>5162</v>
      </c>
      <c r="F379">
        <v>2</v>
      </c>
      <c r="G379" t="s">
        <v>2158</v>
      </c>
      <c r="H379" t="s">
        <v>5163</v>
      </c>
      <c r="I379" t="s">
        <v>46</v>
      </c>
      <c r="J379" t="s">
        <v>3285</v>
      </c>
      <c r="K379">
        <v>932065115</v>
      </c>
      <c r="L379">
        <v>0.03</v>
      </c>
      <c r="M379" t="s">
        <v>1276</v>
      </c>
      <c r="N379" t="s">
        <v>1266</v>
      </c>
      <c r="O379" s="243">
        <v>45479.455555555556</v>
      </c>
      <c r="Q379" t="s">
        <v>1676</v>
      </c>
      <c r="S379" s="17" t="s">
        <v>5164</v>
      </c>
      <c r="T379" s="17" t="s">
        <v>5165</v>
      </c>
      <c r="U379" t="s">
        <v>1526</v>
      </c>
      <c r="V379" t="s">
        <v>536</v>
      </c>
      <c r="W379" t="s">
        <v>14</v>
      </c>
      <c r="X379" s="192">
        <v>348.14</v>
      </c>
      <c r="Y379" t="s">
        <v>3102</v>
      </c>
      <c r="Z379" t="s">
        <v>1568</v>
      </c>
      <c r="AA379">
        <v>64</v>
      </c>
      <c r="AB379">
        <v>80.5</v>
      </c>
      <c r="AC379">
        <v>3.4</v>
      </c>
      <c r="AD379">
        <v>24</v>
      </c>
      <c r="AF379">
        <v>2</v>
      </c>
      <c r="AG379">
        <v>4</v>
      </c>
      <c r="AH379">
        <v>2</v>
      </c>
      <c r="AJ379" s="46">
        <v>9179</v>
      </c>
      <c r="AL379">
        <v>3</v>
      </c>
      <c r="AO379" t="s">
        <v>5166</v>
      </c>
      <c r="AP379" t="s">
        <v>5167</v>
      </c>
      <c r="AQ379">
        <v>932065115</v>
      </c>
      <c r="AR379" t="s">
        <v>3285</v>
      </c>
      <c r="AS379">
        <v>10.797253599999999</v>
      </c>
      <c r="AT379">
        <v>106.657015</v>
      </c>
      <c r="AU379" t="s">
        <v>1527</v>
      </c>
      <c r="AV379" t="s">
        <v>1528</v>
      </c>
      <c r="AX379" t="s">
        <v>5168</v>
      </c>
      <c r="AZ379" s="246" t="s">
        <v>988</v>
      </c>
      <c r="BA379" t="s">
        <v>1058</v>
      </c>
      <c r="BB379" t="s">
        <v>1107</v>
      </c>
      <c r="BD379">
        <v>1.1000000000000001</v>
      </c>
      <c r="BE379">
        <v>1</v>
      </c>
    </row>
    <row r="380" spans="1:57" hidden="1" x14ac:dyDescent="0.25">
      <c r="A380" t="s">
        <v>5169</v>
      </c>
      <c r="B380">
        <v>388</v>
      </c>
      <c r="C380" t="s">
        <v>5172</v>
      </c>
      <c r="D380" t="s">
        <v>5170</v>
      </c>
      <c r="E380" t="s">
        <v>3864</v>
      </c>
      <c r="F380">
        <v>5</v>
      </c>
      <c r="G380" t="s">
        <v>1292</v>
      </c>
      <c r="H380" t="s">
        <v>3696</v>
      </c>
      <c r="I380" t="s">
        <v>44</v>
      </c>
      <c r="J380" t="s">
        <v>1315</v>
      </c>
      <c r="K380">
        <v>392204156</v>
      </c>
      <c r="L380">
        <v>0.03</v>
      </c>
      <c r="M380" t="s">
        <v>1276</v>
      </c>
      <c r="N380" t="s">
        <v>1266</v>
      </c>
      <c r="O380" s="243">
        <v>45479.476388888892</v>
      </c>
      <c r="Q380" t="s">
        <v>1525</v>
      </c>
      <c r="S380" t="s">
        <v>5171</v>
      </c>
      <c r="T380" s="17" t="s">
        <v>5172</v>
      </c>
      <c r="U380" t="s">
        <v>1526</v>
      </c>
      <c r="V380" t="s">
        <v>535</v>
      </c>
      <c r="W380" t="s">
        <v>1656</v>
      </c>
      <c r="X380" s="192">
        <v>105</v>
      </c>
      <c r="Y380" t="s">
        <v>5173</v>
      </c>
      <c r="Z380" t="s">
        <v>1266</v>
      </c>
      <c r="AA380">
        <v>82</v>
      </c>
      <c r="AB380">
        <v>82</v>
      </c>
      <c r="AC380">
        <v>3.9</v>
      </c>
      <c r="AD380">
        <v>21</v>
      </c>
      <c r="AF380">
        <v>5</v>
      </c>
      <c r="AG380"/>
      <c r="AH380"/>
      <c r="AJ380" s="46">
        <v>19000</v>
      </c>
      <c r="AL380">
        <v>3</v>
      </c>
      <c r="AO380" t="s">
        <v>5174</v>
      </c>
      <c r="AP380" t="s">
        <v>5175</v>
      </c>
      <c r="AQ380">
        <v>392204156</v>
      </c>
      <c r="AR380" t="s">
        <v>1315</v>
      </c>
      <c r="AU380" t="s">
        <v>1527</v>
      </c>
      <c r="AV380" t="s">
        <v>1528</v>
      </c>
      <c r="AX380" t="s">
        <v>2379</v>
      </c>
      <c r="AZ380" s="246" t="s">
        <v>990</v>
      </c>
      <c r="BA380" t="s">
        <v>1981</v>
      </c>
      <c r="BB380" t="s">
        <v>1095</v>
      </c>
      <c r="BD380">
        <v>1</v>
      </c>
      <c r="BE380">
        <v>1</v>
      </c>
    </row>
    <row r="381" spans="1:57" hidden="1" x14ac:dyDescent="0.25">
      <c r="A381" t="s">
        <v>5176</v>
      </c>
      <c r="B381">
        <v>389</v>
      </c>
      <c r="C381" t="s">
        <v>5180</v>
      </c>
      <c r="D381" t="s">
        <v>5177</v>
      </c>
      <c r="E381" t="s">
        <v>1993</v>
      </c>
      <c r="F381">
        <v>1</v>
      </c>
      <c r="G381" t="s">
        <v>2521</v>
      </c>
      <c r="H381" t="s">
        <v>5178</v>
      </c>
      <c r="I381" t="s">
        <v>38</v>
      </c>
      <c r="J381" t="s">
        <v>1315</v>
      </c>
      <c r="K381">
        <v>392204156</v>
      </c>
      <c r="L381">
        <v>0.03</v>
      </c>
      <c r="M381" t="s">
        <v>1276</v>
      </c>
      <c r="N381" t="s">
        <v>1266</v>
      </c>
      <c r="O381" s="243">
        <v>45479.675694444442</v>
      </c>
      <c r="Q381" t="s">
        <v>1676</v>
      </c>
      <c r="S381" t="s">
        <v>5179</v>
      </c>
      <c r="T381" s="17" t="s">
        <v>5180</v>
      </c>
      <c r="U381" t="s">
        <v>1526</v>
      </c>
      <c r="V381" t="s">
        <v>536</v>
      </c>
      <c r="W381" t="s">
        <v>9</v>
      </c>
      <c r="X381" s="192" t="s">
        <v>5181</v>
      </c>
      <c r="Y381" t="s">
        <v>777</v>
      </c>
      <c r="Z381" t="s">
        <v>1266</v>
      </c>
      <c r="AA381">
        <v>60</v>
      </c>
      <c r="AB381">
        <v>60</v>
      </c>
      <c r="AC381">
        <v>3.7</v>
      </c>
      <c r="AD381">
        <v>16</v>
      </c>
      <c r="AF381">
        <v>1</v>
      </c>
      <c r="AG381"/>
      <c r="AH381"/>
      <c r="AJ381" s="46">
        <v>6300</v>
      </c>
      <c r="AL381">
        <v>3</v>
      </c>
      <c r="AO381" t="s">
        <v>5182</v>
      </c>
      <c r="AP381" t="s">
        <v>5183</v>
      </c>
      <c r="AQ381">
        <v>392204156</v>
      </c>
      <c r="AR381" t="s">
        <v>1315</v>
      </c>
      <c r="AU381" t="s">
        <v>1527</v>
      </c>
      <c r="AV381" t="s">
        <v>1528</v>
      </c>
      <c r="AX381" t="s">
        <v>5184</v>
      </c>
      <c r="AZ381" s="246" t="s">
        <v>988</v>
      </c>
      <c r="BA381" t="s">
        <v>492</v>
      </c>
      <c r="BB381" t="s">
        <v>1107</v>
      </c>
      <c r="BD381">
        <v>2</v>
      </c>
    </row>
    <row r="382" spans="1:57" hidden="1" x14ac:dyDescent="0.25">
      <c r="A382" t="s">
        <v>5185</v>
      </c>
      <c r="B382">
        <v>390</v>
      </c>
      <c r="C382" t="s">
        <v>5189</v>
      </c>
      <c r="D382" t="s">
        <v>5186</v>
      </c>
      <c r="E382" t="s">
        <v>2486</v>
      </c>
      <c r="F382">
        <v>3</v>
      </c>
      <c r="G382" t="s">
        <v>1279</v>
      </c>
      <c r="H382" t="s">
        <v>5187</v>
      </c>
      <c r="I382" t="s">
        <v>38</v>
      </c>
      <c r="J382" t="s">
        <v>1311</v>
      </c>
      <c r="K382">
        <v>902893486</v>
      </c>
      <c r="L382">
        <v>0.03</v>
      </c>
      <c r="M382" t="s">
        <v>1276</v>
      </c>
      <c r="N382" t="s">
        <v>1266</v>
      </c>
      <c r="O382" s="243">
        <v>45479.716666666667</v>
      </c>
      <c r="Q382" t="s">
        <v>1641</v>
      </c>
      <c r="S382" t="s">
        <v>5188</v>
      </c>
      <c r="T382" s="17" t="s">
        <v>5189</v>
      </c>
      <c r="U382" t="s">
        <v>1526</v>
      </c>
      <c r="V382" t="s">
        <v>534</v>
      </c>
      <c r="W382" t="s">
        <v>1582</v>
      </c>
      <c r="X382" s="192" t="s">
        <v>5190</v>
      </c>
      <c r="Y382" t="s">
        <v>1646</v>
      </c>
      <c r="Z382" t="s">
        <v>1266</v>
      </c>
      <c r="AA382">
        <v>52</v>
      </c>
      <c r="AB382">
        <v>52</v>
      </c>
      <c r="AC382">
        <v>3</v>
      </c>
      <c r="AD382">
        <v>12</v>
      </c>
      <c r="AE382">
        <v>3</v>
      </c>
      <c r="AF382">
        <v>3</v>
      </c>
      <c r="AG382"/>
      <c r="AH382"/>
      <c r="AJ382" s="46">
        <v>7550</v>
      </c>
      <c r="AL382">
        <v>3</v>
      </c>
      <c r="AO382" t="s">
        <v>5191</v>
      </c>
      <c r="AP382" t="s">
        <v>5192</v>
      </c>
      <c r="AQ382">
        <v>902893486</v>
      </c>
      <c r="AR382" t="s">
        <v>1311</v>
      </c>
      <c r="AS382">
        <v>10.807696805684101</v>
      </c>
      <c r="AT382">
        <v>106.693331301212</v>
      </c>
      <c r="AU382" t="s">
        <v>1527</v>
      </c>
      <c r="AV382" t="s">
        <v>2030</v>
      </c>
      <c r="AW382">
        <v>909978987</v>
      </c>
      <c r="AX382" t="s">
        <v>3526</v>
      </c>
      <c r="AZ382" s="246" t="s">
        <v>988</v>
      </c>
      <c r="BA382" t="s">
        <v>493</v>
      </c>
      <c r="BB382" t="s">
        <v>1090</v>
      </c>
      <c r="BD382">
        <v>1</v>
      </c>
      <c r="BE382">
        <v>1</v>
      </c>
    </row>
    <row r="383" spans="1:57" hidden="1" x14ac:dyDescent="0.25">
      <c r="A383" t="s">
        <v>5193</v>
      </c>
      <c r="B383">
        <v>391</v>
      </c>
      <c r="C383" t="s">
        <v>5196</v>
      </c>
      <c r="D383" t="s">
        <v>5194</v>
      </c>
      <c r="E383" t="s">
        <v>2111</v>
      </c>
      <c r="F383">
        <v>5</v>
      </c>
      <c r="G383" t="s">
        <v>1267</v>
      </c>
      <c r="H383" t="s">
        <v>3784</v>
      </c>
      <c r="I383" t="s">
        <v>46</v>
      </c>
      <c r="J383" t="s">
        <v>1321</v>
      </c>
      <c r="K383">
        <v>909401238</v>
      </c>
      <c r="L383">
        <v>0.03</v>
      </c>
      <c r="M383" t="s">
        <v>1281</v>
      </c>
      <c r="N383" t="s">
        <v>1266</v>
      </c>
      <c r="O383" s="243">
        <v>45479.736111111109</v>
      </c>
      <c r="Q383" t="s">
        <v>1676</v>
      </c>
      <c r="S383" t="s">
        <v>5195</v>
      </c>
      <c r="T383" s="17" t="s">
        <v>5196</v>
      </c>
      <c r="U383" t="s">
        <v>1526</v>
      </c>
      <c r="V383" t="s">
        <v>536</v>
      </c>
      <c r="W383" t="s">
        <v>6</v>
      </c>
      <c r="X383" s="192">
        <v>58</v>
      </c>
      <c r="Y383" t="s">
        <v>5197</v>
      </c>
      <c r="Z383" t="s">
        <v>1266</v>
      </c>
      <c r="AA383">
        <v>72</v>
      </c>
      <c r="AB383">
        <v>72</v>
      </c>
      <c r="AC383">
        <v>4</v>
      </c>
      <c r="AD383">
        <v>18</v>
      </c>
      <c r="AF383">
        <v>5</v>
      </c>
      <c r="AG383"/>
      <c r="AH383"/>
      <c r="AJ383" s="46">
        <v>15000</v>
      </c>
      <c r="AL383">
        <v>3</v>
      </c>
      <c r="AO383" t="s">
        <v>2744</v>
      </c>
      <c r="AP383" t="s">
        <v>5198</v>
      </c>
      <c r="AQ383">
        <v>909401238</v>
      </c>
      <c r="AR383" t="s">
        <v>1321</v>
      </c>
      <c r="AU383" t="s">
        <v>1527</v>
      </c>
      <c r="AV383" t="s">
        <v>1528</v>
      </c>
      <c r="AX383" t="s">
        <v>5199</v>
      </c>
      <c r="AZ383" s="246" t="s">
        <v>990</v>
      </c>
      <c r="BA383" t="s">
        <v>1981</v>
      </c>
      <c r="BB383" t="s">
        <v>1107</v>
      </c>
      <c r="BD383">
        <v>1.1000000000000001</v>
      </c>
    </row>
    <row r="384" spans="1:57" hidden="1" x14ac:dyDescent="0.25">
      <c r="A384" t="s">
        <v>5200</v>
      </c>
      <c r="B384">
        <v>392</v>
      </c>
      <c r="C384" t="s">
        <v>5204</v>
      </c>
      <c r="D384" t="s">
        <v>5201</v>
      </c>
      <c r="E384" t="s">
        <v>5202</v>
      </c>
      <c r="F384">
        <v>2</v>
      </c>
      <c r="G384" t="s">
        <v>1282</v>
      </c>
      <c r="H384" t="s">
        <v>1664</v>
      </c>
      <c r="I384" t="s">
        <v>40</v>
      </c>
      <c r="J384" t="s">
        <v>1890</v>
      </c>
      <c r="K384">
        <v>903158349</v>
      </c>
      <c r="L384">
        <v>0.03</v>
      </c>
      <c r="M384" t="s">
        <v>1276</v>
      </c>
      <c r="N384" t="s">
        <v>1266</v>
      </c>
      <c r="O384" s="243">
        <v>45479.759722222225</v>
      </c>
      <c r="Q384" t="s">
        <v>1641</v>
      </c>
      <c r="S384" t="s">
        <v>5203</v>
      </c>
      <c r="T384" s="17" t="s">
        <v>5204</v>
      </c>
      <c r="U384" t="s">
        <v>1526</v>
      </c>
      <c r="V384" t="s">
        <v>534</v>
      </c>
      <c r="W384" t="s">
        <v>9</v>
      </c>
      <c r="X384" s="192" t="s">
        <v>5205</v>
      </c>
      <c r="Y384" t="s">
        <v>1922</v>
      </c>
      <c r="Z384" t="s">
        <v>1266</v>
      </c>
      <c r="AA384">
        <v>46.3</v>
      </c>
      <c r="AB384">
        <v>46.3</v>
      </c>
      <c r="AC384">
        <v>3.2</v>
      </c>
      <c r="AD384">
        <v>18</v>
      </c>
      <c r="AF384">
        <v>2</v>
      </c>
      <c r="AG384">
        <v>2</v>
      </c>
      <c r="AH384">
        <v>2</v>
      </c>
      <c r="AJ384" s="46">
        <v>4500</v>
      </c>
      <c r="AL384">
        <v>3</v>
      </c>
      <c r="AO384" t="s">
        <v>5206</v>
      </c>
      <c r="AP384" t="s">
        <v>5207</v>
      </c>
      <c r="AQ384">
        <v>903158349</v>
      </c>
      <c r="AR384" t="s">
        <v>1890</v>
      </c>
      <c r="AU384" t="s">
        <v>1527</v>
      </c>
      <c r="AV384" t="s">
        <v>1528</v>
      </c>
      <c r="AX384" t="s">
        <v>5208</v>
      </c>
      <c r="AZ384" s="246" t="s">
        <v>988</v>
      </c>
      <c r="BA384" t="s">
        <v>490</v>
      </c>
      <c r="BB384" t="s">
        <v>1090</v>
      </c>
      <c r="BD384">
        <v>2</v>
      </c>
      <c r="BE384">
        <v>0</v>
      </c>
    </row>
    <row r="385" spans="1:57" hidden="1" x14ac:dyDescent="0.25">
      <c r="A385" t="s">
        <v>5209</v>
      </c>
      <c r="B385">
        <v>393</v>
      </c>
      <c r="C385" t="s">
        <v>5213</v>
      </c>
      <c r="D385" t="s">
        <v>5210</v>
      </c>
      <c r="E385" t="s">
        <v>5211</v>
      </c>
      <c r="F385">
        <v>3</v>
      </c>
      <c r="G385" t="s">
        <v>1292</v>
      </c>
      <c r="H385" t="s">
        <v>1353</v>
      </c>
      <c r="I385" t="s">
        <v>46</v>
      </c>
      <c r="J385" t="s">
        <v>2839</v>
      </c>
      <c r="K385">
        <v>902485485</v>
      </c>
      <c r="L385">
        <v>0.03</v>
      </c>
      <c r="M385" t="s">
        <v>1276</v>
      </c>
      <c r="N385" t="s">
        <v>1266</v>
      </c>
      <c r="O385" s="243">
        <v>45479.79791666667</v>
      </c>
      <c r="Q385" t="s">
        <v>1676</v>
      </c>
      <c r="S385" t="s">
        <v>5212</v>
      </c>
      <c r="T385" s="17" t="s">
        <v>5213</v>
      </c>
      <c r="U385" t="s">
        <v>1526</v>
      </c>
      <c r="V385" t="s">
        <v>536</v>
      </c>
      <c r="W385" t="s">
        <v>1656</v>
      </c>
      <c r="X385" s="192" t="s">
        <v>5214</v>
      </c>
      <c r="Y385" t="s">
        <v>1844</v>
      </c>
      <c r="Z385" t="s">
        <v>1266</v>
      </c>
      <c r="AA385">
        <v>50.1</v>
      </c>
      <c r="AB385">
        <v>50.1</v>
      </c>
      <c r="AC385">
        <v>3.9</v>
      </c>
      <c r="AD385">
        <v>3.9</v>
      </c>
      <c r="AF385">
        <v>3</v>
      </c>
      <c r="AG385">
        <v>4</v>
      </c>
      <c r="AH385">
        <v>3</v>
      </c>
      <c r="AJ385" s="46">
        <v>10500</v>
      </c>
      <c r="AL385">
        <v>3</v>
      </c>
      <c r="AO385" t="s">
        <v>5215</v>
      </c>
      <c r="AP385" t="s">
        <v>5216</v>
      </c>
      <c r="AQ385">
        <v>902485485</v>
      </c>
      <c r="AR385" t="s">
        <v>2839</v>
      </c>
      <c r="AU385" t="s">
        <v>1527</v>
      </c>
      <c r="AV385" t="s">
        <v>1528</v>
      </c>
      <c r="AX385" t="s">
        <v>5217</v>
      </c>
      <c r="AZ385" s="246" t="s">
        <v>988</v>
      </c>
      <c r="BA385" t="s">
        <v>1059</v>
      </c>
      <c r="BB385" t="s">
        <v>1107</v>
      </c>
      <c r="BD385">
        <v>1.1000000000000001</v>
      </c>
    </row>
    <row r="386" spans="1:57" hidden="1" x14ac:dyDescent="0.25">
      <c r="A386" t="s">
        <v>5218</v>
      </c>
      <c r="B386">
        <v>394</v>
      </c>
      <c r="C386" t="s">
        <v>5222</v>
      </c>
      <c r="D386" t="s">
        <v>5219</v>
      </c>
      <c r="E386" t="s">
        <v>3374</v>
      </c>
      <c r="F386">
        <v>2</v>
      </c>
      <c r="G386" t="s">
        <v>1267</v>
      </c>
      <c r="H386" t="s">
        <v>5220</v>
      </c>
      <c r="I386" t="s">
        <v>38</v>
      </c>
      <c r="J386" t="s">
        <v>1302</v>
      </c>
      <c r="K386">
        <v>981796969</v>
      </c>
      <c r="L386">
        <v>0.03</v>
      </c>
      <c r="M386" t="s">
        <v>1276</v>
      </c>
      <c r="N386" t="s">
        <v>1266</v>
      </c>
      <c r="O386" s="243">
        <v>45479.847222222219</v>
      </c>
      <c r="Q386" t="s">
        <v>1676</v>
      </c>
      <c r="S386" t="s">
        <v>5221</v>
      </c>
      <c r="T386" s="17" t="s">
        <v>5222</v>
      </c>
      <c r="U386" t="s">
        <v>1526</v>
      </c>
      <c r="V386" t="s">
        <v>536</v>
      </c>
      <c r="W386" t="s">
        <v>1644</v>
      </c>
      <c r="X386" s="192">
        <v>102</v>
      </c>
      <c r="Y386" t="s">
        <v>5223</v>
      </c>
      <c r="Z386" t="s">
        <v>1266</v>
      </c>
      <c r="AA386">
        <v>58</v>
      </c>
      <c r="AB386">
        <v>58</v>
      </c>
      <c r="AC386">
        <v>4</v>
      </c>
      <c r="AD386">
        <v>14.5</v>
      </c>
      <c r="AF386">
        <v>2</v>
      </c>
      <c r="AG386">
        <v>3</v>
      </c>
      <c r="AH386">
        <v>2</v>
      </c>
      <c r="AJ386" s="46">
        <v>8800</v>
      </c>
      <c r="AL386">
        <v>3</v>
      </c>
      <c r="AO386" t="s">
        <v>2918</v>
      </c>
      <c r="AP386" t="s">
        <v>5224</v>
      </c>
      <c r="AQ386">
        <v>981796969</v>
      </c>
      <c r="AR386" t="s">
        <v>1302</v>
      </c>
      <c r="AU386" t="s">
        <v>1527</v>
      </c>
      <c r="AV386" t="s">
        <v>1528</v>
      </c>
      <c r="AX386" t="s">
        <v>2955</v>
      </c>
      <c r="AZ386" s="246" t="s">
        <v>990</v>
      </c>
      <c r="BA386" t="s">
        <v>494</v>
      </c>
      <c r="BB386" t="s">
        <v>1107</v>
      </c>
      <c r="BD386">
        <v>1.1000000000000001</v>
      </c>
      <c r="BE386">
        <v>1</v>
      </c>
    </row>
    <row r="387" spans="1:57" hidden="1" x14ac:dyDescent="0.25">
      <c r="A387" t="s">
        <v>5225</v>
      </c>
      <c r="B387">
        <v>395</v>
      </c>
      <c r="C387" t="s">
        <v>5228</v>
      </c>
      <c r="D387" t="s">
        <v>5226</v>
      </c>
      <c r="E387" t="s">
        <v>1310</v>
      </c>
      <c r="F387">
        <v>4</v>
      </c>
      <c r="G387" t="s">
        <v>1293</v>
      </c>
      <c r="H387" t="s">
        <v>1353</v>
      </c>
      <c r="I387" t="s">
        <v>46</v>
      </c>
      <c r="J387" t="s">
        <v>4156</v>
      </c>
      <c r="K387">
        <v>349490460</v>
      </c>
      <c r="L387">
        <v>0.03</v>
      </c>
      <c r="M387" t="s">
        <v>1281</v>
      </c>
      <c r="N387" t="s">
        <v>1266</v>
      </c>
      <c r="O387" s="243">
        <v>45479.880555555559</v>
      </c>
      <c r="Q387" t="s">
        <v>1641</v>
      </c>
      <c r="S387" t="s">
        <v>5227</v>
      </c>
      <c r="T387" s="17" t="s">
        <v>5228</v>
      </c>
      <c r="U387" t="s">
        <v>1526</v>
      </c>
      <c r="V387" t="s">
        <v>534</v>
      </c>
      <c r="W387" t="s">
        <v>5</v>
      </c>
      <c r="X387" s="192">
        <v>268.12</v>
      </c>
      <c r="Y387" t="s">
        <v>5229</v>
      </c>
      <c r="Z387" t="s">
        <v>1266</v>
      </c>
      <c r="AA387">
        <v>53</v>
      </c>
      <c r="AB387">
        <v>53</v>
      </c>
      <c r="AC387">
        <v>5</v>
      </c>
      <c r="AD387">
        <v>11</v>
      </c>
      <c r="AF387">
        <v>4</v>
      </c>
      <c r="AG387"/>
      <c r="AH387"/>
      <c r="AJ387" s="46">
        <v>10500</v>
      </c>
      <c r="AL387">
        <v>3</v>
      </c>
      <c r="AO387" t="s">
        <v>5230</v>
      </c>
      <c r="AP387" t="s">
        <v>5231</v>
      </c>
      <c r="AQ387">
        <v>349490460</v>
      </c>
      <c r="AR387" t="s">
        <v>4156</v>
      </c>
      <c r="AU387" t="s">
        <v>1527</v>
      </c>
      <c r="AV387" t="s">
        <v>1528</v>
      </c>
      <c r="AX387" t="s">
        <v>5232</v>
      </c>
      <c r="AZ387" s="246" t="s">
        <v>988</v>
      </c>
      <c r="BA387" t="s">
        <v>1059</v>
      </c>
      <c r="BB387" t="s">
        <v>1090</v>
      </c>
      <c r="BD387">
        <v>1</v>
      </c>
      <c r="BE387">
        <v>1</v>
      </c>
    </row>
    <row r="388" spans="1:57" hidden="1" x14ac:dyDescent="0.25">
      <c r="A388" t="s">
        <v>5233</v>
      </c>
      <c r="B388">
        <v>396</v>
      </c>
      <c r="C388" t="s">
        <v>5236</v>
      </c>
      <c r="D388" t="s">
        <v>5234</v>
      </c>
      <c r="E388" t="s">
        <v>2101</v>
      </c>
      <c r="F388">
        <v>3</v>
      </c>
      <c r="G388" t="s">
        <v>1267</v>
      </c>
      <c r="H388" t="s">
        <v>1533</v>
      </c>
      <c r="I388" t="s">
        <v>1319</v>
      </c>
      <c r="J388" t="s">
        <v>1312</v>
      </c>
      <c r="K388">
        <v>907673831</v>
      </c>
      <c r="L388" t="s">
        <v>1280</v>
      </c>
      <c r="M388" t="s">
        <v>1276</v>
      </c>
      <c r="N388" t="s">
        <v>1266</v>
      </c>
      <c r="O388" s="243">
        <v>45389.822222222225</v>
      </c>
      <c r="Q388" t="s">
        <v>1805</v>
      </c>
      <c r="S388" t="s">
        <v>5235</v>
      </c>
      <c r="T388" s="17" t="s">
        <v>5236</v>
      </c>
      <c r="U388" t="s">
        <v>1526</v>
      </c>
      <c r="V388" t="s">
        <v>528</v>
      </c>
      <c r="W388" t="s">
        <v>3</v>
      </c>
      <c r="X388" s="192" t="s">
        <v>5237</v>
      </c>
      <c r="Y388" t="s">
        <v>5238</v>
      </c>
      <c r="Z388" t="s">
        <v>1266</v>
      </c>
      <c r="AA388">
        <v>48</v>
      </c>
      <c r="AB388">
        <v>48</v>
      </c>
      <c r="AC388">
        <v>4</v>
      </c>
      <c r="AD388">
        <v>12</v>
      </c>
      <c r="AE388">
        <v>10</v>
      </c>
      <c r="AF388">
        <v>3</v>
      </c>
      <c r="AG388">
        <v>2</v>
      </c>
      <c r="AH388">
        <v>1</v>
      </c>
      <c r="AJ388" s="46">
        <v>2250</v>
      </c>
      <c r="AM388">
        <v>100</v>
      </c>
      <c r="AO388" t="s">
        <v>5239</v>
      </c>
      <c r="AP388" t="s">
        <v>5240</v>
      </c>
      <c r="AQ388">
        <v>907673831</v>
      </c>
      <c r="AR388" t="s">
        <v>1312</v>
      </c>
      <c r="AS388">
        <v>10.7676315887811</v>
      </c>
      <c r="AT388">
        <v>106.67699027806501</v>
      </c>
      <c r="AU388" t="s">
        <v>1527</v>
      </c>
      <c r="AV388" t="s">
        <v>1528</v>
      </c>
      <c r="AX388" t="s">
        <v>5241</v>
      </c>
      <c r="AZ388" s="246" t="s">
        <v>986</v>
      </c>
      <c r="BA388" t="s">
        <v>488</v>
      </c>
      <c r="BB388" t="s">
        <v>1163</v>
      </c>
      <c r="BD388">
        <v>1.1000000000000001</v>
      </c>
    </row>
    <row r="389" spans="1:57" hidden="1" x14ac:dyDescent="0.25">
      <c r="A389" t="s">
        <v>5242</v>
      </c>
      <c r="B389">
        <v>397</v>
      </c>
      <c r="C389" t="s">
        <v>5246</v>
      </c>
      <c r="D389" t="s">
        <v>5243</v>
      </c>
      <c r="E389" t="s">
        <v>5244</v>
      </c>
      <c r="F389">
        <v>2</v>
      </c>
      <c r="G389" t="s">
        <v>1306</v>
      </c>
      <c r="H389" t="s">
        <v>1664</v>
      </c>
      <c r="I389" t="s">
        <v>40</v>
      </c>
      <c r="J389" t="s">
        <v>1851</v>
      </c>
      <c r="K389">
        <v>906977857</v>
      </c>
      <c r="L389">
        <v>0.03</v>
      </c>
      <c r="M389" t="s">
        <v>1281</v>
      </c>
      <c r="N389" t="s">
        <v>1266</v>
      </c>
      <c r="O389" s="243">
        <v>45510.388194444444</v>
      </c>
      <c r="Q389" t="s">
        <v>1676</v>
      </c>
      <c r="S389" t="s">
        <v>5245</v>
      </c>
      <c r="T389" s="17" t="s">
        <v>5246</v>
      </c>
      <c r="U389" t="s">
        <v>1526</v>
      </c>
      <c r="V389" t="s">
        <v>536</v>
      </c>
      <c r="W389" t="s">
        <v>7</v>
      </c>
      <c r="X389" s="192" t="s">
        <v>5247</v>
      </c>
      <c r="Y389" t="s">
        <v>1726</v>
      </c>
      <c r="Z389" t="s">
        <v>1266</v>
      </c>
      <c r="AA389">
        <v>52.4</v>
      </c>
      <c r="AB389">
        <v>53</v>
      </c>
      <c r="AC389">
        <v>4.4000000000000004</v>
      </c>
      <c r="AD389">
        <v>13.2</v>
      </c>
      <c r="AE389">
        <v>2</v>
      </c>
      <c r="AF389">
        <v>2</v>
      </c>
      <c r="AG389">
        <v>3</v>
      </c>
      <c r="AH389">
        <v>2</v>
      </c>
      <c r="AJ389" s="46">
        <v>4500</v>
      </c>
      <c r="AL389">
        <v>3</v>
      </c>
      <c r="AO389" t="s">
        <v>5248</v>
      </c>
      <c r="AP389" t="s">
        <v>5249</v>
      </c>
      <c r="AQ389">
        <v>906977857</v>
      </c>
      <c r="AR389" t="s">
        <v>1851</v>
      </c>
      <c r="AS389">
        <v>10.8216623364765</v>
      </c>
      <c r="AT389">
        <v>106.63286827504599</v>
      </c>
      <c r="AU389" t="s">
        <v>1527</v>
      </c>
      <c r="AV389" t="s">
        <v>2030</v>
      </c>
      <c r="AW389">
        <v>909978987</v>
      </c>
      <c r="AX389" t="s">
        <v>5250</v>
      </c>
      <c r="AZ389" s="246" t="s">
        <v>988</v>
      </c>
      <c r="BA389" t="s">
        <v>490</v>
      </c>
      <c r="BB389" t="s">
        <v>1107</v>
      </c>
      <c r="BD389">
        <v>1.1000000000000001</v>
      </c>
      <c r="BE389">
        <v>1</v>
      </c>
    </row>
    <row r="390" spans="1:57" hidden="1" x14ac:dyDescent="0.25">
      <c r="A390" t="s">
        <v>5251</v>
      </c>
      <c r="B390">
        <v>398</v>
      </c>
      <c r="C390" t="s">
        <v>5255</v>
      </c>
      <c r="D390" t="s">
        <v>5252</v>
      </c>
      <c r="E390" t="s">
        <v>5253</v>
      </c>
      <c r="F390">
        <v>5</v>
      </c>
      <c r="G390" t="s">
        <v>1293</v>
      </c>
      <c r="H390" t="s">
        <v>1344</v>
      </c>
      <c r="I390" t="s">
        <v>38</v>
      </c>
      <c r="J390" t="s">
        <v>3717</v>
      </c>
      <c r="K390">
        <v>925229079</v>
      </c>
      <c r="L390">
        <v>0.03</v>
      </c>
      <c r="M390" t="s">
        <v>1276</v>
      </c>
      <c r="N390" t="s">
        <v>1266</v>
      </c>
      <c r="O390" s="243">
        <v>45510.509722222225</v>
      </c>
      <c r="Q390" t="s">
        <v>1641</v>
      </c>
      <c r="S390" t="s">
        <v>5254</v>
      </c>
      <c r="T390" s="17" t="s">
        <v>5255</v>
      </c>
      <c r="U390" t="s">
        <v>1526</v>
      </c>
      <c r="V390" t="s">
        <v>534</v>
      </c>
      <c r="W390" t="s">
        <v>10</v>
      </c>
      <c r="X390" s="192" t="s">
        <v>5256</v>
      </c>
      <c r="Y390" t="s">
        <v>1957</v>
      </c>
      <c r="Z390" t="s">
        <v>1266</v>
      </c>
      <c r="AA390">
        <v>43</v>
      </c>
      <c r="AB390">
        <v>43</v>
      </c>
      <c r="AC390">
        <v>5</v>
      </c>
      <c r="AD390">
        <v>12.5</v>
      </c>
      <c r="AF390">
        <v>5</v>
      </c>
      <c r="AG390"/>
      <c r="AH390"/>
      <c r="AJ390" s="46">
        <v>8700</v>
      </c>
      <c r="AL390">
        <v>3</v>
      </c>
      <c r="AO390" t="s">
        <v>5257</v>
      </c>
      <c r="AP390" t="s">
        <v>5258</v>
      </c>
      <c r="AQ390">
        <v>925229079</v>
      </c>
      <c r="AR390" t="s">
        <v>3717</v>
      </c>
      <c r="AS390">
        <v>10.814290888247299</v>
      </c>
      <c r="AT390">
        <v>106.686131581664</v>
      </c>
      <c r="AU390" t="s">
        <v>1527</v>
      </c>
      <c r="AV390" t="s">
        <v>2030</v>
      </c>
      <c r="AW390">
        <v>909978987</v>
      </c>
      <c r="AX390" t="s">
        <v>5259</v>
      </c>
      <c r="AZ390" s="246" t="s">
        <v>992</v>
      </c>
      <c r="BA390" t="s">
        <v>494</v>
      </c>
      <c r="BB390" t="s">
        <v>1090</v>
      </c>
      <c r="BD390">
        <v>1.1000000000000001</v>
      </c>
      <c r="BE390">
        <v>1</v>
      </c>
    </row>
    <row r="391" spans="1:57" hidden="1" x14ac:dyDescent="0.25">
      <c r="A391" t="s">
        <v>5260</v>
      </c>
      <c r="B391">
        <v>399</v>
      </c>
      <c r="C391" t="s">
        <v>5263</v>
      </c>
      <c r="D391" t="s">
        <v>5261</v>
      </c>
      <c r="E391" t="s">
        <v>39</v>
      </c>
      <c r="F391">
        <v>4</v>
      </c>
      <c r="G391" t="s">
        <v>1267</v>
      </c>
      <c r="H391" t="s">
        <v>1316</v>
      </c>
      <c r="I391" t="s">
        <v>38</v>
      </c>
      <c r="J391" t="s">
        <v>1549</v>
      </c>
      <c r="K391">
        <v>931211115</v>
      </c>
      <c r="L391">
        <v>0.03</v>
      </c>
      <c r="M391" t="s">
        <v>1276</v>
      </c>
      <c r="N391" t="s">
        <v>1266</v>
      </c>
      <c r="O391" s="243">
        <v>45510.515277777777</v>
      </c>
      <c r="Q391" t="s">
        <v>1641</v>
      </c>
      <c r="S391" t="s">
        <v>5262</v>
      </c>
      <c r="T391" s="17" t="s">
        <v>5263</v>
      </c>
      <c r="U391" t="s">
        <v>1526</v>
      </c>
      <c r="V391" t="s">
        <v>534</v>
      </c>
      <c r="W391" t="s">
        <v>1582</v>
      </c>
      <c r="X391" s="192" t="s">
        <v>5264</v>
      </c>
      <c r="Y391" t="s">
        <v>1646</v>
      </c>
      <c r="Z391" t="s">
        <v>1266</v>
      </c>
      <c r="AA391">
        <v>38</v>
      </c>
      <c r="AB391">
        <v>38</v>
      </c>
      <c r="AC391">
        <v>4</v>
      </c>
      <c r="AD391">
        <v>10</v>
      </c>
      <c r="AF391">
        <v>4</v>
      </c>
      <c r="AG391"/>
      <c r="AH391"/>
      <c r="AJ391" s="46">
        <v>7800</v>
      </c>
      <c r="AL391">
        <v>3</v>
      </c>
      <c r="AO391" t="s">
        <v>5265</v>
      </c>
      <c r="AP391" t="s">
        <v>5266</v>
      </c>
      <c r="AQ391">
        <v>931211115</v>
      </c>
      <c r="AR391" t="s">
        <v>1556</v>
      </c>
      <c r="AS391">
        <v>21.0135057</v>
      </c>
      <c r="AT391">
        <v>105.8561912</v>
      </c>
      <c r="AU391" t="s">
        <v>1527</v>
      </c>
      <c r="AV391" t="s">
        <v>1528</v>
      </c>
      <c r="AX391" t="s">
        <v>1557</v>
      </c>
      <c r="AZ391" s="246" t="s">
        <v>988</v>
      </c>
      <c r="BA391" t="s">
        <v>493</v>
      </c>
      <c r="BB391" t="s">
        <v>1090</v>
      </c>
      <c r="BD391">
        <v>1</v>
      </c>
      <c r="BE391">
        <v>1</v>
      </c>
    </row>
    <row r="392" spans="1:57" hidden="1" x14ac:dyDescent="0.25">
      <c r="A392" t="s">
        <v>5267</v>
      </c>
      <c r="B392">
        <v>400</v>
      </c>
      <c r="C392" t="s">
        <v>5271</v>
      </c>
      <c r="D392" t="s">
        <v>5268</v>
      </c>
      <c r="E392" t="s">
        <v>3360</v>
      </c>
      <c r="F392">
        <v>2</v>
      </c>
      <c r="G392" t="s">
        <v>2005</v>
      </c>
      <c r="H392" t="s">
        <v>5269</v>
      </c>
      <c r="I392" t="s">
        <v>1319</v>
      </c>
      <c r="J392" t="s">
        <v>1312</v>
      </c>
      <c r="K392">
        <v>907673831</v>
      </c>
      <c r="L392" t="s">
        <v>1280</v>
      </c>
      <c r="M392" t="s">
        <v>1276</v>
      </c>
      <c r="N392" t="s">
        <v>1266</v>
      </c>
      <c r="O392" s="243">
        <v>45510.564583333333</v>
      </c>
      <c r="Q392" t="s">
        <v>1676</v>
      </c>
      <c r="S392" t="s">
        <v>5270</v>
      </c>
      <c r="T392" s="17" t="s">
        <v>5271</v>
      </c>
      <c r="U392" t="s">
        <v>1526</v>
      </c>
      <c r="V392" t="s">
        <v>536</v>
      </c>
      <c r="W392" t="s">
        <v>1582</v>
      </c>
      <c r="X392" s="192">
        <v>45.9</v>
      </c>
      <c r="Y392" t="s">
        <v>5272</v>
      </c>
      <c r="Z392" t="s">
        <v>1266</v>
      </c>
      <c r="AA392">
        <v>18</v>
      </c>
      <c r="AB392">
        <v>18</v>
      </c>
      <c r="AC392">
        <v>2.8</v>
      </c>
      <c r="AD392">
        <v>7</v>
      </c>
      <c r="AE392">
        <v>3</v>
      </c>
      <c r="AF392">
        <v>2</v>
      </c>
      <c r="AG392">
        <v>1</v>
      </c>
      <c r="AH392">
        <v>2</v>
      </c>
      <c r="AJ392" s="46">
        <v>2800</v>
      </c>
      <c r="AM392">
        <v>100</v>
      </c>
      <c r="AO392" t="s">
        <v>5273</v>
      </c>
      <c r="AP392" t="s">
        <v>5274</v>
      </c>
      <c r="AQ392">
        <v>907673831</v>
      </c>
      <c r="AR392" t="s">
        <v>1312</v>
      </c>
      <c r="AS392">
        <v>10.7881297430557</v>
      </c>
      <c r="AT392">
        <v>106.659797318279</v>
      </c>
      <c r="AU392" t="s">
        <v>1527</v>
      </c>
      <c r="AV392" t="s">
        <v>1528</v>
      </c>
      <c r="AX392" t="s">
        <v>5275</v>
      </c>
      <c r="AZ392" s="246" t="s">
        <v>988</v>
      </c>
      <c r="BA392" t="s">
        <v>488</v>
      </c>
      <c r="BB392" t="s">
        <v>1107</v>
      </c>
      <c r="BD392">
        <v>1.1000000000000001</v>
      </c>
      <c r="BE392">
        <v>1</v>
      </c>
    </row>
    <row r="393" spans="1:57" hidden="1" x14ac:dyDescent="0.25">
      <c r="A393" t="s">
        <v>5276</v>
      </c>
      <c r="B393">
        <v>401</v>
      </c>
      <c r="C393" t="s">
        <v>5279</v>
      </c>
      <c r="D393" t="s">
        <v>5277</v>
      </c>
      <c r="E393" t="s">
        <v>2605</v>
      </c>
      <c r="F393">
        <v>2</v>
      </c>
      <c r="G393" t="s">
        <v>2034</v>
      </c>
      <c r="H393" t="s">
        <v>1627</v>
      </c>
      <c r="I393" t="s">
        <v>1319</v>
      </c>
      <c r="J393" t="s">
        <v>3641</v>
      </c>
      <c r="K393">
        <v>904581789</v>
      </c>
      <c r="L393" t="s">
        <v>1280</v>
      </c>
      <c r="M393" t="s">
        <v>1281</v>
      </c>
      <c r="N393" t="s">
        <v>1266</v>
      </c>
      <c r="O393" s="243">
        <v>45510.597222222219</v>
      </c>
      <c r="Q393" t="s">
        <v>1525</v>
      </c>
      <c r="S393" t="s">
        <v>5278</v>
      </c>
      <c r="T393" s="17" t="s">
        <v>5279</v>
      </c>
      <c r="U393" t="s">
        <v>1526</v>
      </c>
      <c r="V393" t="s">
        <v>535</v>
      </c>
      <c r="W393" t="s">
        <v>13</v>
      </c>
      <c r="X393" s="192" t="s">
        <v>5280</v>
      </c>
      <c r="Y393" t="s">
        <v>5281</v>
      </c>
      <c r="Z393" t="s">
        <v>1266</v>
      </c>
      <c r="AA393">
        <v>17</v>
      </c>
      <c r="AB393">
        <v>17</v>
      </c>
      <c r="AC393">
        <v>5.2</v>
      </c>
      <c r="AD393">
        <v>3.3</v>
      </c>
      <c r="AE393">
        <v>2</v>
      </c>
      <c r="AF393">
        <v>2</v>
      </c>
      <c r="AG393">
        <v>1</v>
      </c>
      <c r="AH393">
        <v>1</v>
      </c>
      <c r="AJ393" s="46">
        <v>2750</v>
      </c>
      <c r="AM393">
        <v>100</v>
      </c>
      <c r="AO393" t="s">
        <v>5282</v>
      </c>
      <c r="AP393" t="s">
        <v>5283</v>
      </c>
      <c r="AQ393">
        <v>904581789</v>
      </c>
      <c r="AR393" t="s">
        <v>3641</v>
      </c>
      <c r="AS393">
        <v>10.7949722</v>
      </c>
      <c r="AT393">
        <v>106.6731944</v>
      </c>
      <c r="AU393" t="s">
        <v>1527</v>
      </c>
      <c r="AV393" t="s">
        <v>1528</v>
      </c>
      <c r="AX393" t="s">
        <v>5284</v>
      </c>
      <c r="AZ393" s="246" t="s">
        <v>988</v>
      </c>
      <c r="BA393" t="s">
        <v>488</v>
      </c>
      <c r="BB393" t="s">
        <v>1095</v>
      </c>
      <c r="BD393">
        <v>2</v>
      </c>
      <c r="BE393">
        <v>0</v>
      </c>
    </row>
    <row r="394" spans="1:57" hidden="1" x14ac:dyDescent="0.25">
      <c r="A394" t="s">
        <v>5285</v>
      </c>
      <c r="B394">
        <v>402</v>
      </c>
      <c r="C394" t="s">
        <v>5289</v>
      </c>
      <c r="D394" t="s">
        <v>5286</v>
      </c>
      <c r="E394" t="s">
        <v>5287</v>
      </c>
      <c r="F394">
        <v>2</v>
      </c>
      <c r="G394" t="s">
        <v>1267</v>
      </c>
      <c r="H394" t="s">
        <v>1324</v>
      </c>
      <c r="I394" t="s">
        <v>44</v>
      </c>
      <c r="J394" t="s">
        <v>1762</v>
      </c>
      <c r="K394">
        <v>944050289</v>
      </c>
      <c r="L394">
        <v>0.03</v>
      </c>
      <c r="M394" t="s">
        <v>1276</v>
      </c>
      <c r="N394" t="s">
        <v>1266</v>
      </c>
      <c r="O394" s="243">
        <v>45510.692361111112</v>
      </c>
      <c r="Q394" t="s">
        <v>1805</v>
      </c>
      <c r="S394" t="s">
        <v>5288</v>
      </c>
      <c r="T394" s="17" t="s">
        <v>5289</v>
      </c>
      <c r="U394" t="s">
        <v>1526</v>
      </c>
      <c r="V394" t="s">
        <v>528</v>
      </c>
      <c r="W394" t="s">
        <v>14</v>
      </c>
      <c r="X394" s="192">
        <v>352</v>
      </c>
      <c r="Y394" t="s">
        <v>1537</v>
      </c>
      <c r="Z394" t="s">
        <v>1266</v>
      </c>
      <c r="AA394">
        <v>115.2</v>
      </c>
      <c r="AB394">
        <v>115.2</v>
      </c>
      <c r="AC394">
        <v>4</v>
      </c>
      <c r="AD394">
        <v>16</v>
      </c>
      <c r="AF394">
        <v>2</v>
      </c>
      <c r="AG394">
        <v>4</v>
      </c>
      <c r="AH394">
        <v>2</v>
      </c>
      <c r="AJ394" s="46">
        <v>16000</v>
      </c>
      <c r="AL394">
        <v>3</v>
      </c>
      <c r="AO394" t="s">
        <v>5290</v>
      </c>
      <c r="AP394" t="s">
        <v>5291</v>
      </c>
      <c r="AQ394">
        <v>944050289</v>
      </c>
      <c r="AR394" t="s">
        <v>1762</v>
      </c>
      <c r="AU394" t="s">
        <v>1527</v>
      </c>
      <c r="AV394" t="s">
        <v>1528</v>
      </c>
      <c r="AX394" t="s">
        <v>5292</v>
      </c>
      <c r="AZ394" s="246" t="s">
        <v>990</v>
      </c>
      <c r="BA394" t="s">
        <v>1981</v>
      </c>
      <c r="BB394" t="s">
        <v>1163</v>
      </c>
      <c r="BD394">
        <v>1.1000000000000001</v>
      </c>
    </row>
    <row r="395" spans="1:57" hidden="1" x14ac:dyDescent="0.25">
      <c r="A395" t="s">
        <v>5293</v>
      </c>
      <c r="B395">
        <v>403</v>
      </c>
      <c r="C395" t="s">
        <v>5297</v>
      </c>
      <c r="D395" t="s">
        <v>5294</v>
      </c>
      <c r="E395" t="s">
        <v>5295</v>
      </c>
      <c r="F395">
        <v>3</v>
      </c>
      <c r="G395" t="s">
        <v>1267</v>
      </c>
      <c r="H395" t="s">
        <v>1340</v>
      </c>
      <c r="I395" t="s">
        <v>46</v>
      </c>
      <c r="J395" t="s">
        <v>5095</v>
      </c>
      <c r="K395">
        <v>901500550</v>
      </c>
      <c r="L395">
        <v>0.03</v>
      </c>
      <c r="M395" t="s">
        <v>1276</v>
      </c>
      <c r="N395" t="s">
        <v>1266</v>
      </c>
      <c r="O395" s="243">
        <v>45510.70208333333</v>
      </c>
      <c r="Q395" t="s">
        <v>1641</v>
      </c>
      <c r="S395" s="17" t="s">
        <v>5296</v>
      </c>
      <c r="T395" s="17" t="s">
        <v>5297</v>
      </c>
      <c r="U395" t="s">
        <v>1526</v>
      </c>
      <c r="V395" t="s">
        <v>534</v>
      </c>
      <c r="W395" t="s">
        <v>1582</v>
      </c>
      <c r="X395" s="192" t="s">
        <v>5298</v>
      </c>
      <c r="Y395" t="s">
        <v>3634</v>
      </c>
      <c r="Z395" t="s">
        <v>1568</v>
      </c>
      <c r="AA395">
        <v>60</v>
      </c>
      <c r="AB395">
        <v>64</v>
      </c>
      <c r="AC395">
        <v>4</v>
      </c>
      <c r="AD395">
        <v>16</v>
      </c>
      <c r="AE395">
        <v>6</v>
      </c>
      <c r="AF395">
        <v>3</v>
      </c>
      <c r="AG395"/>
      <c r="AH395"/>
      <c r="AJ395" s="46">
        <v>9900</v>
      </c>
      <c r="AL395">
        <v>3</v>
      </c>
      <c r="AO395" t="s">
        <v>5299</v>
      </c>
      <c r="AP395" t="s">
        <v>5300</v>
      </c>
      <c r="AQ395">
        <v>901500550</v>
      </c>
      <c r="AR395" t="s">
        <v>5095</v>
      </c>
      <c r="AS395">
        <v>10.8081924454535</v>
      </c>
      <c r="AT395">
        <v>106.691901683807</v>
      </c>
      <c r="AU395" t="s">
        <v>1527</v>
      </c>
      <c r="AV395" t="s">
        <v>1528</v>
      </c>
      <c r="AX395" t="s">
        <v>5301</v>
      </c>
      <c r="AZ395" s="246" t="s">
        <v>988</v>
      </c>
      <c r="BA395" t="s">
        <v>1058</v>
      </c>
      <c r="BB395" t="s">
        <v>1090</v>
      </c>
      <c r="BD395">
        <v>1</v>
      </c>
      <c r="BE395">
        <v>1</v>
      </c>
    </row>
    <row r="396" spans="1:57" hidden="1" x14ac:dyDescent="0.25">
      <c r="A396" t="s">
        <v>5302</v>
      </c>
      <c r="B396">
        <v>404</v>
      </c>
      <c r="C396" t="s">
        <v>5306</v>
      </c>
      <c r="D396" t="s">
        <v>5303</v>
      </c>
      <c r="E396" t="s">
        <v>1591</v>
      </c>
      <c r="F396">
        <v>2</v>
      </c>
      <c r="G396" t="s">
        <v>1282</v>
      </c>
      <c r="H396" t="s">
        <v>5304</v>
      </c>
      <c r="I396" t="s">
        <v>1319</v>
      </c>
      <c r="J396" t="s">
        <v>3098</v>
      </c>
      <c r="K396">
        <v>931887186</v>
      </c>
      <c r="L396" t="s">
        <v>1280</v>
      </c>
      <c r="M396" t="s">
        <v>1276</v>
      </c>
      <c r="N396" t="s">
        <v>1266</v>
      </c>
      <c r="O396" s="243">
        <v>45388.736805555556</v>
      </c>
      <c r="Q396" t="s">
        <v>1641</v>
      </c>
      <c r="S396" t="s">
        <v>5305</v>
      </c>
      <c r="T396" s="17" t="s">
        <v>5306</v>
      </c>
      <c r="U396" t="s">
        <v>1526</v>
      </c>
      <c r="V396" t="s">
        <v>534</v>
      </c>
      <c r="W396" t="s">
        <v>2862</v>
      </c>
      <c r="X396" s="192" t="s">
        <v>5307</v>
      </c>
      <c r="Y396" t="s">
        <v>2864</v>
      </c>
      <c r="Z396" t="s">
        <v>1266</v>
      </c>
      <c r="AA396">
        <v>22</v>
      </c>
      <c r="AB396">
        <v>22</v>
      </c>
      <c r="AC396">
        <v>3.2</v>
      </c>
      <c r="AD396">
        <v>7</v>
      </c>
      <c r="AE396">
        <v>2</v>
      </c>
      <c r="AF396">
        <v>2</v>
      </c>
      <c r="AG396"/>
      <c r="AH396"/>
      <c r="AJ396" s="46">
        <v>2350</v>
      </c>
      <c r="AM396">
        <v>100</v>
      </c>
      <c r="AO396" t="s">
        <v>5308</v>
      </c>
      <c r="AP396" t="s">
        <v>5309</v>
      </c>
      <c r="AQ396">
        <v>931887186</v>
      </c>
      <c r="AR396" t="s">
        <v>3098</v>
      </c>
      <c r="AU396" t="s">
        <v>1527</v>
      </c>
      <c r="AV396" t="s">
        <v>1528</v>
      </c>
      <c r="AX396" t="s">
        <v>5310</v>
      </c>
      <c r="AZ396" t="s">
        <v>1750</v>
      </c>
      <c r="BA396" t="s">
        <v>488</v>
      </c>
      <c r="BB396" t="s">
        <v>1090</v>
      </c>
      <c r="BD396">
        <v>2</v>
      </c>
      <c r="BE396">
        <v>0</v>
      </c>
    </row>
    <row r="397" spans="1:57" hidden="1" x14ac:dyDescent="0.25">
      <c r="A397" t="s">
        <v>5311</v>
      </c>
      <c r="B397">
        <v>405</v>
      </c>
      <c r="C397" t="s">
        <v>5315</v>
      </c>
      <c r="D397" t="s">
        <v>5312</v>
      </c>
      <c r="E397" t="s">
        <v>5313</v>
      </c>
      <c r="F397">
        <v>1</v>
      </c>
      <c r="G397" t="s">
        <v>1283</v>
      </c>
      <c r="H397" t="s">
        <v>3696</v>
      </c>
      <c r="I397" t="s">
        <v>44</v>
      </c>
      <c r="J397" t="s">
        <v>1593</v>
      </c>
      <c r="K397">
        <v>936753178</v>
      </c>
      <c r="L397">
        <v>0.03</v>
      </c>
      <c r="M397" t="s">
        <v>1276</v>
      </c>
      <c r="N397" t="s">
        <v>1266</v>
      </c>
      <c r="O397" s="243">
        <v>45388.779861111114</v>
      </c>
      <c r="Q397" t="s">
        <v>1641</v>
      </c>
      <c r="S397" t="s">
        <v>5314</v>
      </c>
      <c r="T397" s="17" t="s">
        <v>5315</v>
      </c>
      <c r="U397" t="s">
        <v>1526</v>
      </c>
      <c r="V397" t="s">
        <v>534</v>
      </c>
      <c r="W397" t="s">
        <v>2862</v>
      </c>
      <c r="X397" s="192">
        <v>180.27</v>
      </c>
      <c r="Y397" t="s">
        <v>2864</v>
      </c>
      <c r="Z397" t="s">
        <v>1266</v>
      </c>
      <c r="AA397">
        <v>101</v>
      </c>
      <c r="AB397">
        <v>110</v>
      </c>
      <c r="AC397">
        <v>4.2</v>
      </c>
      <c r="AD397">
        <v>28</v>
      </c>
      <c r="AF397">
        <v>1</v>
      </c>
      <c r="AG397"/>
      <c r="AH397"/>
      <c r="AJ397" s="46">
        <v>19000</v>
      </c>
      <c r="AL397">
        <v>3</v>
      </c>
      <c r="AO397" t="s">
        <v>5316</v>
      </c>
      <c r="AP397" t="s">
        <v>5317</v>
      </c>
      <c r="AQ397">
        <v>936753178</v>
      </c>
      <c r="AR397" t="s">
        <v>1593</v>
      </c>
      <c r="AU397" t="s">
        <v>1527</v>
      </c>
      <c r="AV397" t="s">
        <v>1528</v>
      </c>
      <c r="AX397" t="s">
        <v>5318</v>
      </c>
      <c r="AZ397" s="246" t="s">
        <v>988</v>
      </c>
      <c r="BA397" t="s">
        <v>1981</v>
      </c>
      <c r="BB397" t="s">
        <v>1090</v>
      </c>
      <c r="BD397">
        <v>3</v>
      </c>
    </row>
    <row r="398" spans="1:57" hidden="1" x14ac:dyDescent="0.25">
      <c r="A398" t="s">
        <v>5319</v>
      </c>
      <c r="B398">
        <v>407</v>
      </c>
      <c r="C398" t="s">
        <v>5323</v>
      </c>
      <c r="D398" t="s">
        <v>5320</v>
      </c>
      <c r="E398" t="s">
        <v>5321</v>
      </c>
      <c r="F398">
        <v>3</v>
      </c>
      <c r="G398" t="s">
        <v>4089</v>
      </c>
      <c r="H398" t="s">
        <v>2362</v>
      </c>
      <c r="I398" t="s">
        <v>46</v>
      </c>
      <c r="J398" t="s">
        <v>3438</v>
      </c>
      <c r="K398">
        <v>908326032</v>
      </c>
      <c r="L398">
        <v>0.03</v>
      </c>
      <c r="M398" t="s">
        <v>1281</v>
      </c>
      <c r="N398" t="s">
        <v>1266</v>
      </c>
      <c r="O398" s="243">
        <v>45418.436805555553</v>
      </c>
      <c r="Q398" t="s">
        <v>1805</v>
      </c>
      <c r="S398" t="s">
        <v>5322</v>
      </c>
      <c r="T398" s="17" t="s">
        <v>5323</v>
      </c>
      <c r="U398" t="s">
        <v>1526</v>
      </c>
      <c r="V398" t="s">
        <v>528</v>
      </c>
      <c r="W398" t="s">
        <v>6</v>
      </c>
      <c r="X398" s="192" t="s">
        <v>5324</v>
      </c>
      <c r="Y398" t="s">
        <v>2141</v>
      </c>
      <c r="Z398" t="s">
        <v>1266</v>
      </c>
      <c r="AA398">
        <v>57.5</v>
      </c>
      <c r="AB398">
        <v>57.5</v>
      </c>
      <c r="AC398">
        <v>5.0999999999999996</v>
      </c>
      <c r="AD398">
        <v>11.5</v>
      </c>
      <c r="AE398">
        <v>8</v>
      </c>
      <c r="AF398">
        <v>3</v>
      </c>
      <c r="AG398">
        <v>3</v>
      </c>
      <c r="AH398">
        <v>3</v>
      </c>
      <c r="AJ398" s="46">
        <v>14000</v>
      </c>
      <c r="AL398">
        <v>3</v>
      </c>
      <c r="AO398" t="s">
        <v>5325</v>
      </c>
      <c r="AP398" t="s">
        <v>5326</v>
      </c>
      <c r="AQ398">
        <v>908326032</v>
      </c>
      <c r="AR398" t="s">
        <v>3438</v>
      </c>
      <c r="AS398">
        <v>10.789636</v>
      </c>
      <c r="AT398">
        <v>106.67680799999999</v>
      </c>
      <c r="AU398" t="s">
        <v>1527</v>
      </c>
      <c r="AV398" t="s">
        <v>1528</v>
      </c>
      <c r="AX398" t="s">
        <v>3391</v>
      </c>
      <c r="AZ398" s="246" t="s">
        <v>988</v>
      </c>
      <c r="BA398" t="s">
        <v>1063</v>
      </c>
      <c r="BB398" t="s">
        <v>1163</v>
      </c>
      <c r="BD398">
        <v>1.1000000000000001</v>
      </c>
    </row>
    <row r="399" spans="1:57" hidden="1" x14ac:dyDescent="0.25">
      <c r="A399" t="s">
        <v>5327</v>
      </c>
      <c r="B399">
        <v>408</v>
      </c>
      <c r="C399" t="s">
        <v>5332</v>
      </c>
      <c r="D399" t="s">
        <v>5328</v>
      </c>
      <c r="E399" t="s">
        <v>5329</v>
      </c>
      <c r="F399">
        <v>2</v>
      </c>
      <c r="G399" t="s">
        <v>5330</v>
      </c>
      <c r="H399" t="s">
        <v>1275</v>
      </c>
      <c r="I399" t="s">
        <v>40</v>
      </c>
      <c r="J399" t="s">
        <v>2505</v>
      </c>
      <c r="K399">
        <v>932062599</v>
      </c>
      <c r="L399">
        <v>0.03</v>
      </c>
      <c r="M399" t="s">
        <v>1276</v>
      </c>
      <c r="N399" t="s">
        <v>1266</v>
      </c>
      <c r="O399" s="243">
        <v>45418.566666666666</v>
      </c>
      <c r="Q399" t="s">
        <v>1653</v>
      </c>
      <c r="S399" t="s">
        <v>5331</v>
      </c>
      <c r="T399" s="17" t="s">
        <v>5332</v>
      </c>
      <c r="U399" t="s">
        <v>1526</v>
      </c>
      <c r="V399" t="s">
        <v>527</v>
      </c>
      <c r="W399" t="s">
        <v>3</v>
      </c>
      <c r="X399" s="192">
        <v>20.239999999999998</v>
      </c>
      <c r="Y399" t="s">
        <v>3898</v>
      </c>
      <c r="Z399" t="s">
        <v>1266</v>
      </c>
      <c r="AA399">
        <v>22.1</v>
      </c>
      <c r="AB399">
        <v>25</v>
      </c>
      <c r="AC399">
        <v>1.9</v>
      </c>
      <c r="AD399">
        <v>10.9</v>
      </c>
      <c r="AE399">
        <v>7</v>
      </c>
      <c r="AF399">
        <v>2</v>
      </c>
      <c r="AG399">
        <v>1</v>
      </c>
      <c r="AH399">
        <v>1</v>
      </c>
      <c r="AJ399" s="46">
        <v>3900</v>
      </c>
      <c r="AL399">
        <v>3</v>
      </c>
      <c r="AO399" t="s">
        <v>5333</v>
      </c>
      <c r="AP399" t="s">
        <v>5334</v>
      </c>
      <c r="AQ399">
        <v>932062599</v>
      </c>
      <c r="AR399" t="s">
        <v>2505</v>
      </c>
      <c r="AS399">
        <v>10.7632732949951</v>
      </c>
      <c r="AT399">
        <v>106.67781136929899</v>
      </c>
      <c r="AU399" t="s">
        <v>1527</v>
      </c>
      <c r="AV399" t="s">
        <v>1528</v>
      </c>
      <c r="AX399" t="s">
        <v>5335</v>
      </c>
      <c r="AZ399" s="246" t="s">
        <v>988</v>
      </c>
      <c r="BA399" t="s">
        <v>489</v>
      </c>
      <c r="BB399" t="s">
        <v>1097</v>
      </c>
      <c r="BD399">
        <v>1.1000000000000001</v>
      </c>
      <c r="BE399">
        <v>1</v>
      </c>
    </row>
    <row r="400" spans="1:57" hidden="1" x14ac:dyDescent="0.25">
      <c r="A400" t="s">
        <v>5336</v>
      </c>
      <c r="B400">
        <v>409</v>
      </c>
      <c r="C400" t="s">
        <v>5340</v>
      </c>
      <c r="D400" t="s">
        <v>5337</v>
      </c>
      <c r="E400" t="s">
        <v>5338</v>
      </c>
      <c r="F400">
        <v>2</v>
      </c>
      <c r="G400" t="s">
        <v>1283</v>
      </c>
      <c r="H400" t="s">
        <v>1296</v>
      </c>
      <c r="I400" t="s">
        <v>40</v>
      </c>
      <c r="J400" t="s">
        <v>4262</v>
      </c>
      <c r="K400">
        <v>363697575</v>
      </c>
      <c r="L400">
        <v>0.03</v>
      </c>
      <c r="M400" t="s">
        <v>1276</v>
      </c>
      <c r="N400" t="s">
        <v>1266</v>
      </c>
      <c r="O400" s="243">
        <v>45418.613888888889</v>
      </c>
      <c r="Q400" t="s">
        <v>1641</v>
      </c>
      <c r="S400" t="s">
        <v>5339</v>
      </c>
      <c r="T400" s="17" t="s">
        <v>5340</v>
      </c>
      <c r="U400" t="s">
        <v>1526</v>
      </c>
      <c r="V400" t="s">
        <v>534</v>
      </c>
      <c r="W400" t="s">
        <v>1955</v>
      </c>
      <c r="X400" s="192" t="s">
        <v>5341</v>
      </c>
      <c r="Y400" t="s">
        <v>1667</v>
      </c>
      <c r="Z400" t="s">
        <v>1266</v>
      </c>
      <c r="AA400">
        <v>25.6</v>
      </c>
      <c r="AB400">
        <v>25.6</v>
      </c>
      <c r="AC400">
        <v>4.2</v>
      </c>
      <c r="AD400">
        <v>6.3</v>
      </c>
      <c r="AF400">
        <v>2</v>
      </c>
      <c r="AG400"/>
      <c r="AH400"/>
      <c r="AJ400" s="46">
        <v>4200</v>
      </c>
      <c r="AL400">
        <v>3</v>
      </c>
      <c r="AO400" t="s">
        <v>5342</v>
      </c>
      <c r="AP400" t="s">
        <v>5343</v>
      </c>
      <c r="AQ400">
        <v>363697575</v>
      </c>
      <c r="AR400" t="s">
        <v>4262</v>
      </c>
      <c r="AU400" t="s">
        <v>1527</v>
      </c>
      <c r="AV400" t="s">
        <v>1528</v>
      </c>
      <c r="AX400" t="s">
        <v>5344</v>
      </c>
      <c r="AZ400" s="246" t="s">
        <v>988</v>
      </c>
      <c r="BA400" t="s">
        <v>490</v>
      </c>
      <c r="BB400" t="s">
        <v>1090</v>
      </c>
      <c r="BD400">
        <v>2</v>
      </c>
      <c r="BE400">
        <v>0</v>
      </c>
    </row>
    <row r="401" spans="1:57" hidden="1" x14ac:dyDescent="0.25">
      <c r="A401" t="s">
        <v>5345</v>
      </c>
      <c r="B401">
        <v>410</v>
      </c>
      <c r="C401" t="s">
        <v>5348</v>
      </c>
      <c r="D401" t="s">
        <v>5346</v>
      </c>
      <c r="E401" t="s">
        <v>1793</v>
      </c>
      <c r="F401">
        <v>3</v>
      </c>
      <c r="G401" t="s">
        <v>1721</v>
      </c>
      <c r="H401" t="s">
        <v>2231</v>
      </c>
      <c r="I401" t="s">
        <v>46</v>
      </c>
      <c r="J401" t="s">
        <v>1315</v>
      </c>
      <c r="K401">
        <v>392204156</v>
      </c>
      <c r="L401">
        <v>0.03</v>
      </c>
      <c r="M401" t="s">
        <v>1276</v>
      </c>
      <c r="N401" t="s">
        <v>1266</v>
      </c>
      <c r="O401" s="243">
        <v>45418.670138888891</v>
      </c>
      <c r="Q401" t="s">
        <v>1676</v>
      </c>
      <c r="S401" t="s">
        <v>5347</v>
      </c>
      <c r="T401" s="17" t="s">
        <v>5348</v>
      </c>
      <c r="U401" t="s">
        <v>1526</v>
      </c>
      <c r="V401" t="s">
        <v>536</v>
      </c>
      <c r="W401" t="s">
        <v>11</v>
      </c>
      <c r="X401" s="192">
        <v>93</v>
      </c>
      <c r="Y401" t="s">
        <v>5349</v>
      </c>
      <c r="Z401" t="s">
        <v>1266</v>
      </c>
      <c r="AA401">
        <v>37</v>
      </c>
      <c r="AB401">
        <v>37</v>
      </c>
      <c r="AC401">
        <v>3.5</v>
      </c>
      <c r="AD401">
        <v>10.5</v>
      </c>
      <c r="AF401">
        <v>3</v>
      </c>
      <c r="AG401"/>
      <c r="AH401"/>
      <c r="AJ401" s="46">
        <v>12000</v>
      </c>
      <c r="AL401">
        <v>3</v>
      </c>
      <c r="AO401" t="s">
        <v>5350</v>
      </c>
      <c r="AP401" t="s">
        <v>5351</v>
      </c>
      <c r="AQ401">
        <v>392204156</v>
      </c>
      <c r="AR401" t="s">
        <v>1315</v>
      </c>
      <c r="AU401" t="s">
        <v>1527</v>
      </c>
      <c r="AV401" t="s">
        <v>1528</v>
      </c>
      <c r="AX401" t="s">
        <v>5352</v>
      </c>
      <c r="AZ401" s="246" t="s">
        <v>990</v>
      </c>
      <c r="BA401" t="s">
        <v>1061</v>
      </c>
      <c r="BB401" t="s">
        <v>1107</v>
      </c>
      <c r="BD401">
        <v>1.1000000000000001</v>
      </c>
    </row>
    <row r="402" spans="1:57" hidden="1" x14ac:dyDescent="0.25">
      <c r="A402" t="s">
        <v>5353</v>
      </c>
      <c r="B402">
        <v>411</v>
      </c>
      <c r="C402" t="s">
        <v>5357</v>
      </c>
      <c r="D402" t="s">
        <v>5354</v>
      </c>
      <c r="E402" t="s">
        <v>5355</v>
      </c>
      <c r="F402">
        <v>5</v>
      </c>
      <c r="G402" t="s">
        <v>1267</v>
      </c>
      <c r="H402" t="s">
        <v>1994</v>
      </c>
      <c r="I402" t="s">
        <v>38</v>
      </c>
      <c r="J402" t="s">
        <v>4156</v>
      </c>
      <c r="K402">
        <v>349490460</v>
      </c>
      <c r="L402">
        <v>0.03</v>
      </c>
      <c r="M402" t="s">
        <v>1276</v>
      </c>
      <c r="N402" t="s">
        <v>1266</v>
      </c>
      <c r="O402" s="243">
        <v>45418.677777777775</v>
      </c>
      <c r="Q402" t="s">
        <v>1641</v>
      </c>
      <c r="S402" t="s">
        <v>5356</v>
      </c>
      <c r="T402" s="17" t="s">
        <v>5357</v>
      </c>
      <c r="U402" t="s">
        <v>1526</v>
      </c>
      <c r="V402" t="s">
        <v>534</v>
      </c>
      <c r="W402" t="s">
        <v>1875</v>
      </c>
      <c r="X402" s="192">
        <v>32.21</v>
      </c>
      <c r="Y402" t="s">
        <v>2172</v>
      </c>
      <c r="Z402" t="s">
        <v>1266</v>
      </c>
      <c r="AA402">
        <v>30</v>
      </c>
      <c r="AB402">
        <v>38</v>
      </c>
      <c r="AC402">
        <v>4</v>
      </c>
      <c r="AD402">
        <v>9.5</v>
      </c>
      <c r="AF402">
        <v>5</v>
      </c>
      <c r="AG402"/>
      <c r="AH402"/>
      <c r="AJ402" s="46">
        <v>6500</v>
      </c>
      <c r="AL402">
        <v>3</v>
      </c>
      <c r="AO402" t="s">
        <v>3062</v>
      </c>
      <c r="AP402" t="s">
        <v>5358</v>
      </c>
      <c r="AQ402">
        <v>349490460</v>
      </c>
      <c r="AR402" t="s">
        <v>4156</v>
      </c>
      <c r="AU402" t="s">
        <v>1527</v>
      </c>
      <c r="AV402" t="s">
        <v>1528</v>
      </c>
      <c r="AX402" t="s">
        <v>4431</v>
      </c>
      <c r="AZ402" s="246" t="s">
        <v>988</v>
      </c>
      <c r="BA402" t="s">
        <v>492</v>
      </c>
      <c r="BB402" t="s">
        <v>1090</v>
      </c>
      <c r="BD402">
        <v>1</v>
      </c>
      <c r="BE402">
        <v>1</v>
      </c>
    </row>
    <row r="403" spans="1:57" hidden="1" x14ac:dyDescent="0.25">
      <c r="A403" t="s">
        <v>5359</v>
      </c>
      <c r="B403">
        <v>412</v>
      </c>
      <c r="C403" t="s">
        <v>5362</v>
      </c>
      <c r="D403" t="s">
        <v>5360</v>
      </c>
      <c r="E403" t="s">
        <v>3864</v>
      </c>
      <c r="F403">
        <v>5</v>
      </c>
      <c r="G403" t="s">
        <v>2210</v>
      </c>
      <c r="H403" t="s">
        <v>2231</v>
      </c>
      <c r="I403" t="s">
        <v>46</v>
      </c>
      <c r="J403" t="s">
        <v>2703</v>
      </c>
      <c r="K403">
        <v>912865558</v>
      </c>
      <c r="L403">
        <v>0.03</v>
      </c>
      <c r="M403" t="s">
        <v>1276</v>
      </c>
      <c r="N403" t="s">
        <v>1266</v>
      </c>
      <c r="O403" s="243">
        <v>45418.6875</v>
      </c>
      <c r="Q403" t="s">
        <v>1525</v>
      </c>
      <c r="S403" t="s">
        <v>5361</v>
      </c>
      <c r="T403" s="17" t="s">
        <v>5362</v>
      </c>
      <c r="U403" t="s">
        <v>1526</v>
      </c>
      <c r="V403" t="s">
        <v>535</v>
      </c>
      <c r="W403" t="s">
        <v>1582</v>
      </c>
      <c r="X403" s="192">
        <v>99.17</v>
      </c>
      <c r="Y403" t="s">
        <v>3182</v>
      </c>
      <c r="Z403" t="s">
        <v>1266</v>
      </c>
      <c r="AA403">
        <v>82</v>
      </c>
      <c r="AB403">
        <v>82</v>
      </c>
      <c r="AC403">
        <v>6</v>
      </c>
      <c r="AD403">
        <v>13</v>
      </c>
      <c r="AF403">
        <v>5</v>
      </c>
      <c r="AG403"/>
      <c r="AH403"/>
      <c r="AJ403" s="46">
        <v>12000</v>
      </c>
      <c r="AL403">
        <v>3</v>
      </c>
      <c r="AO403" t="s">
        <v>5363</v>
      </c>
      <c r="AP403" t="s">
        <v>5364</v>
      </c>
      <c r="AQ403">
        <v>912865558</v>
      </c>
      <c r="AR403" t="s">
        <v>2703</v>
      </c>
      <c r="AU403" t="s">
        <v>1527</v>
      </c>
      <c r="AV403" t="s">
        <v>1528</v>
      </c>
      <c r="AX403" t="s">
        <v>5365</v>
      </c>
      <c r="AZ403" s="246" t="s">
        <v>988</v>
      </c>
      <c r="BA403" t="s">
        <v>1061</v>
      </c>
      <c r="BB403" t="s">
        <v>1095</v>
      </c>
      <c r="BD403">
        <v>1.1000000000000001</v>
      </c>
    </row>
    <row r="404" spans="1:57" hidden="1" x14ac:dyDescent="0.25">
      <c r="A404" t="s">
        <v>5366</v>
      </c>
      <c r="B404">
        <v>421</v>
      </c>
      <c r="C404" t="s">
        <v>5370</v>
      </c>
      <c r="D404" t="s">
        <v>5367</v>
      </c>
      <c r="E404" t="s">
        <v>5253</v>
      </c>
      <c r="F404">
        <v>2</v>
      </c>
      <c r="G404" t="s">
        <v>5368</v>
      </c>
      <c r="H404" t="s">
        <v>1288</v>
      </c>
      <c r="I404" t="s">
        <v>40</v>
      </c>
      <c r="J404" t="s">
        <v>4262</v>
      </c>
      <c r="K404">
        <v>363697575</v>
      </c>
      <c r="L404">
        <v>0.03</v>
      </c>
      <c r="M404" t="s">
        <v>1276</v>
      </c>
      <c r="N404" t="s">
        <v>1266</v>
      </c>
      <c r="O404" s="243">
        <v>45449.804166666669</v>
      </c>
      <c r="Q404" t="s">
        <v>1525</v>
      </c>
      <c r="S404" t="s">
        <v>5369</v>
      </c>
      <c r="T404" s="17" t="s">
        <v>5370</v>
      </c>
      <c r="U404" s="17" t="s">
        <v>1526</v>
      </c>
      <c r="V404" t="s">
        <v>535</v>
      </c>
      <c r="W404" t="s">
        <v>10</v>
      </c>
      <c r="X404" s="192">
        <v>247.39</v>
      </c>
      <c r="Y404" t="s">
        <v>1667</v>
      </c>
      <c r="Z404" t="s">
        <v>1266</v>
      </c>
      <c r="AA404">
        <v>43</v>
      </c>
      <c r="AB404">
        <v>43</v>
      </c>
      <c r="AC404">
        <v>11.3</v>
      </c>
      <c r="AD404">
        <v>3.9</v>
      </c>
      <c r="AF404">
        <v>2</v>
      </c>
      <c r="AG404"/>
      <c r="AH404"/>
      <c r="AJ404" s="46">
        <v>5500</v>
      </c>
      <c r="AL404">
        <v>3</v>
      </c>
      <c r="AO404" t="s">
        <v>5371</v>
      </c>
      <c r="AP404" t="s">
        <v>5372</v>
      </c>
      <c r="AQ404">
        <v>363697575</v>
      </c>
      <c r="AR404" t="s">
        <v>4262</v>
      </c>
      <c r="AU404" t="s">
        <v>1527</v>
      </c>
      <c r="AV404" t="s">
        <v>1528</v>
      </c>
      <c r="AX404" t="s">
        <v>2802</v>
      </c>
      <c r="AZ404" s="246" t="s">
        <v>988</v>
      </c>
      <c r="BA404" t="s">
        <v>491</v>
      </c>
      <c r="BB404" t="s">
        <v>1095</v>
      </c>
      <c r="BD404">
        <v>1</v>
      </c>
      <c r="BE404">
        <v>1</v>
      </c>
    </row>
    <row r="405" spans="1:57" hidden="1" x14ac:dyDescent="0.25">
      <c r="A405" t="s">
        <v>5373</v>
      </c>
      <c r="B405">
        <v>414</v>
      </c>
      <c r="C405" t="s">
        <v>5376</v>
      </c>
      <c r="D405" t="s">
        <v>5374</v>
      </c>
      <c r="E405" t="s">
        <v>3695</v>
      </c>
      <c r="F405">
        <v>5</v>
      </c>
      <c r="G405" t="s">
        <v>2210</v>
      </c>
      <c r="H405" t="s">
        <v>2091</v>
      </c>
      <c r="I405" t="s">
        <v>46</v>
      </c>
      <c r="J405" t="s">
        <v>3350</v>
      </c>
      <c r="K405">
        <v>902858978</v>
      </c>
      <c r="L405">
        <v>0.03</v>
      </c>
      <c r="M405" t="s">
        <v>1276</v>
      </c>
      <c r="N405" t="s">
        <v>1266</v>
      </c>
      <c r="O405" s="243">
        <v>45418.763194444444</v>
      </c>
      <c r="Q405" t="s">
        <v>1641</v>
      </c>
      <c r="S405" t="s">
        <v>5375</v>
      </c>
      <c r="T405" s="17" t="s">
        <v>5376</v>
      </c>
      <c r="U405" t="s">
        <v>1526</v>
      </c>
      <c r="V405" t="s">
        <v>534</v>
      </c>
      <c r="W405" t="s">
        <v>1955</v>
      </c>
      <c r="X405" s="192" t="s">
        <v>5377</v>
      </c>
      <c r="Y405" t="s">
        <v>1957</v>
      </c>
      <c r="Z405" t="s">
        <v>1266</v>
      </c>
      <c r="AA405">
        <v>79</v>
      </c>
      <c r="AB405">
        <v>79</v>
      </c>
      <c r="AC405">
        <v>6</v>
      </c>
      <c r="AD405">
        <v>16</v>
      </c>
      <c r="AF405">
        <v>5</v>
      </c>
      <c r="AG405">
        <v>13</v>
      </c>
      <c r="AH405"/>
      <c r="AJ405" s="46">
        <v>11500</v>
      </c>
      <c r="AL405">
        <v>3</v>
      </c>
      <c r="AO405" t="s">
        <v>5378</v>
      </c>
      <c r="AP405" t="s">
        <v>5379</v>
      </c>
      <c r="AQ405">
        <v>902858978</v>
      </c>
      <c r="AR405" t="s">
        <v>3350</v>
      </c>
      <c r="AS405">
        <v>10.8074155585672</v>
      </c>
      <c r="AT405">
        <v>106.684436760842</v>
      </c>
      <c r="AU405" t="s">
        <v>1527</v>
      </c>
      <c r="AV405" t="s">
        <v>1528</v>
      </c>
      <c r="AX405" t="s">
        <v>5380</v>
      </c>
      <c r="AZ405" t="s">
        <v>1947</v>
      </c>
      <c r="BA405" t="s">
        <v>1060</v>
      </c>
      <c r="BB405" t="s">
        <v>1090</v>
      </c>
      <c r="BD405">
        <v>1</v>
      </c>
      <c r="BE405">
        <v>1</v>
      </c>
    </row>
    <row r="406" spans="1:57" hidden="1" x14ac:dyDescent="0.25">
      <c r="A406" t="s">
        <v>5381</v>
      </c>
      <c r="B406">
        <v>415</v>
      </c>
      <c r="C406" t="s">
        <v>5384</v>
      </c>
      <c r="D406" t="s">
        <v>5382</v>
      </c>
      <c r="E406" t="s">
        <v>1349</v>
      </c>
      <c r="F406">
        <v>4</v>
      </c>
      <c r="G406" t="s">
        <v>1721</v>
      </c>
      <c r="H406" t="s">
        <v>1353</v>
      </c>
      <c r="I406" t="s">
        <v>46</v>
      </c>
      <c r="J406" t="s">
        <v>2487</v>
      </c>
      <c r="K406">
        <v>903373630</v>
      </c>
      <c r="L406">
        <v>0.03</v>
      </c>
      <c r="M406" t="s">
        <v>1276</v>
      </c>
      <c r="N406" t="s">
        <v>1266</v>
      </c>
      <c r="O406" s="243">
        <v>45418.809027777781</v>
      </c>
      <c r="Q406" t="s">
        <v>1653</v>
      </c>
      <c r="S406" t="s">
        <v>5383</v>
      </c>
      <c r="T406" s="17" t="s">
        <v>5384</v>
      </c>
      <c r="U406" t="s">
        <v>1526</v>
      </c>
      <c r="V406" t="s">
        <v>527</v>
      </c>
      <c r="W406" t="s">
        <v>13</v>
      </c>
      <c r="X406" s="192">
        <v>638.15</v>
      </c>
      <c r="Y406" t="s">
        <v>2642</v>
      </c>
      <c r="Z406" t="s">
        <v>1266</v>
      </c>
      <c r="AA406">
        <v>64</v>
      </c>
      <c r="AB406">
        <v>64</v>
      </c>
      <c r="AC406">
        <v>3.5</v>
      </c>
      <c r="AD406">
        <v>18</v>
      </c>
      <c r="AF406">
        <v>4</v>
      </c>
      <c r="AG406">
        <v>6</v>
      </c>
      <c r="AH406">
        <v>5</v>
      </c>
      <c r="AJ406" s="46">
        <v>10500</v>
      </c>
      <c r="AL406">
        <v>3</v>
      </c>
      <c r="AO406" t="s">
        <v>5385</v>
      </c>
      <c r="AP406" t="s">
        <v>5386</v>
      </c>
      <c r="AQ406">
        <v>903373630</v>
      </c>
      <c r="AR406" t="s">
        <v>2487</v>
      </c>
      <c r="AS406">
        <v>10.769451697951</v>
      </c>
      <c r="AT406">
        <v>106.673757210373</v>
      </c>
      <c r="AU406" t="s">
        <v>1527</v>
      </c>
      <c r="AV406" t="s">
        <v>1635</v>
      </c>
      <c r="AW406">
        <v>902794447</v>
      </c>
      <c r="AX406" t="s">
        <v>5387</v>
      </c>
      <c r="AZ406" s="246" t="s">
        <v>988</v>
      </c>
      <c r="BA406" t="s">
        <v>1059</v>
      </c>
      <c r="BB406" t="s">
        <v>1097</v>
      </c>
      <c r="BD406">
        <v>1.1000000000000001</v>
      </c>
    </row>
    <row r="407" spans="1:57" hidden="1" x14ac:dyDescent="0.25">
      <c r="A407" t="s">
        <v>5388</v>
      </c>
      <c r="B407">
        <v>416</v>
      </c>
      <c r="C407" t="s">
        <v>5394</v>
      </c>
      <c r="D407" t="s">
        <v>5389</v>
      </c>
      <c r="E407" t="s">
        <v>5390</v>
      </c>
      <c r="F407">
        <v>3</v>
      </c>
      <c r="G407" t="s">
        <v>1721</v>
      </c>
      <c r="H407" t="s">
        <v>5391</v>
      </c>
      <c r="I407" t="s">
        <v>38</v>
      </c>
      <c r="J407" t="s">
        <v>5392</v>
      </c>
      <c r="K407">
        <v>932555951</v>
      </c>
      <c r="L407">
        <v>0.03</v>
      </c>
      <c r="M407" t="s">
        <v>1281</v>
      </c>
      <c r="N407" t="s">
        <v>1266</v>
      </c>
      <c r="O407" s="243">
        <v>45449.345138888886</v>
      </c>
      <c r="Q407" t="s">
        <v>1641</v>
      </c>
      <c r="S407" t="s">
        <v>5393</v>
      </c>
      <c r="T407" s="17" t="s">
        <v>5394</v>
      </c>
      <c r="U407" t="s">
        <v>1526</v>
      </c>
      <c r="V407" t="s">
        <v>534</v>
      </c>
      <c r="W407" t="s">
        <v>9</v>
      </c>
      <c r="X407" s="192" t="s">
        <v>5395</v>
      </c>
      <c r="Y407" t="s">
        <v>1922</v>
      </c>
      <c r="Z407" t="s">
        <v>1266</v>
      </c>
      <c r="AA407">
        <v>35.200000000000003</v>
      </c>
      <c r="AB407">
        <v>35.200000000000003</v>
      </c>
      <c r="AC407">
        <v>3.5</v>
      </c>
      <c r="AD407">
        <v>10</v>
      </c>
      <c r="AF407">
        <v>3</v>
      </c>
      <c r="AG407"/>
      <c r="AH407"/>
      <c r="AJ407" s="46">
        <v>6380</v>
      </c>
      <c r="AL407">
        <v>3</v>
      </c>
      <c r="AO407" t="s">
        <v>5396</v>
      </c>
      <c r="AP407" t="s">
        <v>5397</v>
      </c>
      <c r="AQ407">
        <v>932555951</v>
      </c>
      <c r="AR407" t="s">
        <v>5392</v>
      </c>
      <c r="AS407">
        <v>10.797598090700401</v>
      </c>
      <c r="AT407">
        <v>106.6946965456</v>
      </c>
      <c r="AU407" t="s">
        <v>1527</v>
      </c>
      <c r="AV407" t="s">
        <v>1528</v>
      </c>
      <c r="AX407" t="s">
        <v>5398</v>
      </c>
      <c r="AZ407" s="246" t="s">
        <v>988</v>
      </c>
      <c r="BA407" t="s">
        <v>492</v>
      </c>
      <c r="BB407" t="s">
        <v>1090</v>
      </c>
      <c r="BD407">
        <v>2</v>
      </c>
      <c r="BE407">
        <v>0</v>
      </c>
    </row>
    <row r="408" spans="1:57" hidden="1" x14ac:dyDescent="0.25">
      <c r="A408" t="s">
        <v>5399</v>
      </c>
      <c r="B408">
        <v>417</v>
      </c>
      <c r="C408" t="s">
        <v>5402</v>
      </c>
      <c r="D408" t="s">
        <v>5400</v>
      </c>
      <c r="E408" t="s">
        <v>3136</v>
      </c>
      <c r="F408">
        <v>5</v>
      </c>
      <c r="G408" t="s">
        <v>4445</v>
      </c>
      <c r="H408" t="s">
        <v>1938</v>
      </c>
      <c r="I408" t="s">
        <v>46</v>
      </c>
      <c r="J408" t="s">
        <v>4262</v>
      </c>
      <c r="K408">
        <v>363697575</v>
      </c>
      <c r="L408">
        <v>0.03</v>
      </c>
      <c r="M408" t="s">
        <v>1276</v>
      </c>
      <c r="N408" t="s">
        <v>1266</v>
      </c>
      <c r="O408" s="243">
        <v>45449.454861111109</v>
      </c>
      <c r="Q408" t="s">
        <v>1676</v>
      </c>
      <c r="S408" t="s">
        <v>5401</v>
      </c>
      <c r="T408" s="17" t="s">
        <v>5402</v>
      </c>
      <c r="U408" t="s">
        <v>1526</v>
      </c>
      <c r="V408" t="s">
        <v>536</v>
      </c>
      <c r="W408" t="s">
        <v>7</v>
      </c>
      <c r="X408" s="192" t="s">
        <v>5403</v>
      </c>
      <c r="Y408" t="s">
        <v>3266</v>
      </c>
      <c r="Z408" t="s">
        <v>1266</v>
      </c>
      <c r="AA408">
        <v>99</v>
      </c>
      <c r="AB408">
        <v>99</v>
      </c>
      <c r="AC408">
        <v>6.9</v>
      </c>
      <c r="AD408">
        <v>15</v>
      </c>
      <c r="AF408">
        <v>5</v>
      </c>
      <c r="AG408"/>
      <c r="AH408"/>
      <c r="AJ408" s="46">
        <v>12900</v>
      </c>
      <c r="AL408">
        <v>3</v>
      </c>
      <c r="AO408" t="s">
        <v>5404</v>
      </c>
      <c r="AP408" t="s">
        <v>5405</v>
      </c>
      <c r="AQ408">
        <v>363697575</v>
      </c>
      <c r="AR408" t="s">
        <v>4262</v>
      </c>
      <c r="AU408" t="s">
        <v>1527</v>
      </c>
      <c r="AV408" t="s">
        <v>1528</v>
      </c>
      <c r="AX408" t="s">
        <v>3281</v>
      </c>
      <c r="AZ408" s="246" t="s">
        <v>988</v>
      </c>
      <c r="BA408" t="s">
        <v>1061</v>
      </c>
      <c r="BB408" t="s">
        <v>1107</v>
      </c>
      <c r="BD408">
        <v>1</v>
      </c>
      <c r="BE408">
        <v>1</v>
      </c>
    </row>
    <row r="409" spans="1:57" hidden="1" x14ac:dyDescent="0.25">
      <c r="A409" t="s">
        <v>5406</v>
      </c>
      <c r="B409">
        <v>943</v>
      </c>
      <c r="C409" t="s">
        <v>5410</v>
      </c>
      <c r="D409" t="s">
        <v>5407</v>
      </c>
      <c r="E409" t="s">
        <v>58</v>
      </c>
      <c r="F409">
        <v>3</v>
      </c>
      <c r="G409" t="s">
        <v>1721</v>
      </c>
      <c r="H409" t="s">
        <v>5408</v>
      </c>
      <c r="I409" t="s">
        <v>40</v>
      </c>
      <c r="J409" t="s">
        <v>4156</v>
      </c>
      <c r="K409">
        <v>349490460</v>
      </c>
      <c r="L409">
        <v>0.03</v>
      </c>
      <c r="M409" t="s">
        <v>1276</v>
      </c>
      <c r="N409" t="s">
        <v>1266</v>
      </c>
      <c r="O409" s="243">
        <v>45355.408333333333</v>
      </c>
      <c r="Q409" t="s">
        <v>1525</v>
      </c>
      <c r="S409" t="s">
        <v>5409</v>
      </c>
      <c r="T409" s="17" t="s">
        <v>5410</v>
      </c>
      <c r="U409" s="17" t="s">
        <v>1526</v>
      </c>
      <c r="V409" t="s">
        <v>535</v>
      </c>
      <c r="W409" t="s">
        <v>8</v>
      </c>
      <c r="X409" s="192" t="s">
        <v>5411</v>
      </c>
      <c r="Y409" t="s">
        <v>3840</v>
      </c>
      <c r="Z409" t="s">
        <v>1266</v>
      </c>
      <c r="AA409">
        <v>32</v>
      </c>
      <c r="AB409">
        <v>32</v>
      </c>
      <c r="AC409">
        <v>3.5</v>
      </c>
      <c r="AD409">
        <v>8.1999999999999993</v>
      </c>
      <c r="AF409">
        <v>3</v>
      </c>
      <c r="AG409"/>
      <c r="AH409"/>
      <c r="AJ409" s="46">
        <v>5990</v>
      </c>
      <c r="AL409">
        <v>3</v>
      </c>
      <c r="AO409" t="s">
        <v>5412</v>
      </c>
      <c r="AP409" t="s">
        <v>5413</v>
      </c>
      <c r="AQ409">
        <v>349490460</v>
      </c>
      <c r="AR409" t="s">
        <v>4156</v>
      </c>
      <c r="AS409">
        <v>10.7989105081252</v>
      </c>
      <c r="AT409">
        <v>106.68474957346901</v>
      </c>
      <c r="AU409" t="s">
        <v>1527</v>
      </c>
      <c r="AV409" t="s">
        <v>1528</v>
      </c>
      <c r="AX409" t="s">
        <v>5414</v>
      </c>
      <c r="AZ409" s="246" t="s">
        <v>988</v>
      </c>
      <c r="BA409" t="s">
        <v>491</v>
      </c>
      <c r="BB409" t="s">
        <v>1095</v>
      </c>
      <c r="BD409">
        <v>1</v>
      </c>
      <c r="BE409">
        <v>0</v>
      </c>
    </row>
    <row r="410" spans="1:57" hidden="1" x14ac:dyDescent="0.25">
      <c r="A410" t="s">
        <v>5415</v>
      </c>
      <c r="B410">
        <v>419</v>
      </c>
      <c r="C410" t="s">
        <v>5419</v>
      </c>
      <c r="D410" t="s">
        <v>5416</v>
      </c>
      <c r="E410" t="s">
        <v>5417</v>
      </c>
      <c r="F410">
        <v>3</v>
      </c>
      <c r="G410" t="s">
        <v>1267</v>
      </c>
      <c r="H410" t="s">
        <v>3249</v>
      </c>
      <c r="I410" t="s">
        <v>44</v>
      </c>
      <c r="J410" t="s">
        <v>3098</v>
      </c>
      <c r="K410">
        <v>931887186</v>
      </c>
      <c r="L410">
        <v>0.03</v>
      </c>
      <c r="M410" t="s">
        <v>1276</v>
      </c>
      <c r="N410" t="s">
        <v>1266</v>
      </c>
      <c r="O410" s="243">
        <v>45449.530555555553</v>
      </c>
      <c r="Q410" t="s">
        <v>1641</v>
      </c>
      <c r="S410" t="s">
        <v>5418</v>
      </c>
      <c r="T410" s="17" t="s">
        <v>5419</v>
      </c>
      <c r="U410" t="s">
        <v>1526</v>
      </c>
      <c r="V410" t="s">
        <v>534</v>
      </c>
      <c r="W410" t="s">
        <v>4</v>
      </c>
      <c r="X410" s="192">
        <v>348</v>
      </c>
      <c r="Y410" t="s">
        <v>3634</v>
      </c>
      <c r="Z410" t="s">
        <v>1266</v>
      </c>
      <c r="AA410">
        <v>70.3</v>
      </c>
      <c r="AB410">
        <v>70.3</v>
      </c>
      <c r="AC410">
        <v>4</v>
      </c>
      <c r="AD410">
        <v>17</v>
      </c>
      <c r="AE410">
        <v>8</v>
      </c>
      <c r="AF410">
        <v>3</v>
      </c>
      <c r="AG410"/>
      <c r="AH410"/>
      <c r="AJ410" s="46">
        <v>15800</v>
      </c>
      <c r="AL410">
        <v>3</v>
      </c>
      <c r="AO410" t="s">
        <v>5420</v>
      </c>
      <c r="AP410" t="s">
        <v>5421</v>
      </c>
      <c r="AQ410">
        <v>931887186</v>
      </c>
      <c r="AR410" t="s">
        <v>3098</v>
      </c>
      <c r="AU410" t="s">
        <v>1527</v>
      </c>
      <c r="AV410" t="s">
        <v>1528</v>
      </c>
      <c r="AX410" t="s">
        <v>5422</v>
      </c>
      <c r="AZ410" t="s">
        <v>1750</v>
      </c>
      <c r="BA410" t="s">
        <v>1981</v>
      </c>
      <c r="BB410" t="s">
        <v>1090</v>
      </c>
      <c r="BD410">
        <v>1.1000000000000001</v>
      </c>
    </row>
    <row r="411" spans="1:57" hidden="1" x14ac:dyDescent="0.25">
      <c r="A411" t="s">
        <v>5423</v>
      </c>
      <c r="B411">
        <v>1202</v>
      </c>
      <c r="C411" t="s">
        <v>5427</v>
      </c>
      <c r="D411" t="s">
        <v>5424</v>
      </c>
      <c r="E411" t="s">
        <v>1781</v>
      </c>
      <c r="F411">
        <v>4</v>
      </c>
      <c r="G411" t="s">
        <v>1355</v>
      </c>
      <c r="H411" t="s">
        <v>2383</v>
      </c>
      <c r="I411" t="s">
        <v>38</v>
      </c>
      <c r="J411" t="s">
        <v>1315</v>
      </c>
      <c r="K411">
        <v>392204156</v>
      </c>
      <c r="L411">
        <v>2.5000000000000001E-2</v>
      </c>
      <c r="M411" t="s">
        <v>1276</v>
      </c>
      <c r="N411" t="s">
        <v>1266</v>
      </c>
      <c r="O411" s="243" t="s">
        <v>5425</v>
      </c>
      <c r="Q411" t="s">
        <v>1525</v>
      </c>
      <c r="S411" t="s">
        <v>5426</v>
      </c>
      <c r="T411" s="17" t="s">
        <v>5427</v>
      </c>
      <c r="U411" t="s">
        <v>1526</v>
      </c>
      <c r="V411" t="s">
        <v>535</v>
      </c>
      <c r="W411" t="s">
        <v>4</v>
      </c>
      <c r="X411" s="192" t="s">
        <v>5428</v>
      </c>
      <c r="Y411" t="s">
        <v>1606</v>
      </c>
      <c r="Z411" t="s">
        <v>1266</v>
      </c>
      <c r="AA411">
        <v>51</v>
      </c>
      <c r="AB411">
        <v>51</v>
      </c>
      <c r="AC411">
        <v>4.8</v>
      </c>
      <c r="AD411">
        <v>11</v>
      </c>
      <c r="AF411">
        <v>4</v>
      </c>
      <c r="AG411"/>
      <c r="AH411"/>
      <c r="AJ411" s="46">
        <v>7500</v>
      </c>
      <c r="AL411">
        <v>2.5</v>
      </c>
      <c r="AO411" t="s">
        <v>5429</v>
      </c>
      <c r="AP411" t="s">
        <v>5430</v>
      </c>
      <c r="AQ411">
        <v>392204156</v>
      </c>
      <c r="AR411" t="s">
        <v>5431</v>
      </c>
      <c r="AS411">
        <v>10.790738846186199</v>
      </c>
      <c r="AT411">
        <v>106.674019731581</v>
      </c>
      <c r="AU411" t="s">
        <v>1527</v>
      </c>
      <c r="AV411" t="s">
        <v>1635</v>
      </c>
      <c r="AW411">
        <v>794494365</v>
      </c>
      <c r="AX411" t="s">
        <v>5432</v>
      </c>
      <c r="AZ411" t="s">
        <v>1947</v>
      </c>
      <c r="BA411" t="s">
        <v>493</v>
      </c>
      <c r="BB411" t="s">
        <v>1095</v>
      </c>
      <c r="BD411">
        <v>1</v>
      </c>
      <c r="BE411">
        <v>1</v>
      </c>
    </row>
    <row r="412" spans="1:57" hidden="1" x14ac:dyDescent="0.25">
      <c r="A412" t="s">
        <v>5433</v>
      </c>
      <c r="B412">
        <v>322</v>
      </c>
      <c r="C412" t="s">
        <v>5439</v>
      </c>
      <c r="D412" t="s">
        <v>5434</v>
      </c>
      <c r="E412" t="s">
        <v>5435</v>
      </c>
      <c r="F412">
        <v>2</v>
      </c>
      <c r="G412" t="s">
        <v>5436</v>
      </c>
      <c r="H412" t="s">
        <v>1288</v>
      </c>
      <c r="I412" t="s">
        <v>40</v>
      </c>
      <c r="J412" t="s">
        <v>2351</v>
      </c>
      <c r="K412">
        <v>986783866</v>
      </c>
      <c r="L412">
        <v>0.03</v>
      </c>
      <c r="M412" t="s">
        <v>1276</v>
      </c>
      <c r="N412" t="s">
        <v>1266</v>
      </c>
      <c r="O412" s="243" t="s">
        <v>5437</v>
      </c>
      <c r="Q412" t="s">
        <v>1525</v>
      </c>
      <c r="S412" t="s">
        <v>5438</v>
      </c>
      <c r="T412" s="17" t="s">
        <v>5439</v>
      </c>
      <c r="U412" s="17" t="s">
        <v>1526</v>
      </c>
      <c r="V412" t="s">
        <v>535</v>
      </c>
      <c r="W412" t="s">
        <v>5</v>
      </c>
      <c r="X412" s="192" t="s">
        <v>5440</v>
      </c>
      <c r="Y412" t="s">
        <v>1606</v>
      </c>
      <c r="Z412" t="s">
        <v>1266</v>
      </c>
      <c r="AA412">
        <v>30</v>
      </c>
      <c r="AB412">
        <v>49</v>
      </c>
      <c r="AC412">
        <v>6.8</v>
      </c>
      <c r="AD412">
        <v>6.9</v>
      </c>
      <c r="AE412">
        <v>2.5</v>
      </c>
      <c r="AF412">
        <v>2</v>
      </c>
      <c r="AG412">
        <v>2</v>
      </c>
      <c r="AH412">
        <v>3</v>
      </c>
      <c r="AJ412" s="46">
        <v>5500</v>
      </c>
      <c r="AL412">
        <v>3</v>
      </c>
      <c r="AO412" t="s">
        <v>4365</v>
      </c>
      <c r="AP412" t="s">
        <v>5441</v>
      </c>
      <c r="AQ412">
        <v>986783866</v>
      </c>
      <c r="AR412" t="s">
        <v>2351</v>
      </c>
      <c r="AU412" t="s">
        <v>1527</v>
      </c>
      <c r="AV412" t="s">
        <v>1528</v>
      </c>
      <c r="AX412" t="s">
        <v>2086</v>
      </c>
      <c r="AZ412" s="246" t="s">
        <v>988</v>
      </c>
      <c r="BA412" t="s">
        <v>491</v>
      </c>
      <c r="BB412" t="s">
        <v>1095</v>
      </c>
      <c r="BD412">
        <v>1.1000000000000001</v>
      </c>
      <c r="BE412">
        <v>0</v>
      </c>
    </row>
    <row r="413" spans="1:57" hidden="1" x14ac:dyDescent="0.25">
      <c r="A413" t="s">
        <v>5442</v>
      </c>
      <c r="B413">
        <v>422</v>
      </c>
      <c r="C413" t="s">
        <v>5446</v>
      </c>
      <c r="D413" t="s">
        <v>5443</v>
      </c>
      <c r="E413" t="s">
        <v>5444</v>
      </c>
      <c r="F413">
        <v>3</v>
      </c>
      <c r="G413" t="s">
        <v>3348</v>
      </c>
      <c r="H413" t="s">
        <v>2838</v>
      </c>
      <c r="I413" t="s">
        <v>38</v>
      </c>
      <c r="J413" t="s">
        <v>1290</v>
      </c>
      <c r="K413">
        <v>985884878</v>
      </c>
      <c r="L413">
        <v>0.03</v>
      </c>
      <c r="M413" t="s">
        <v>1276</v>
      </c>
      <c r="N413" t="s">
        <v>1266</v>
      </c>
      <c r="O413" s="243">
        <v>45449.884722222225</v>
      </c>
      <c r="Q413" t="s">
        <v>1805</v>
      </c>
      <c r="S413" t="s">
        <v>5445</v>
      </c>
      <c r="T413" s="17" t="s">
        <v>5446</v>
      </c>
      <c r="U413" s="17" t="s">
        <v>1526</v>
      </c>
      <c r="V413" t="s">
        <v>528</v>
      </c>
      <c r="W413" t="s">
        <v>1644</v>
      </c>
      <c r="X413" s="192" t="s">
        <v>5447</v>
      </c>
      <c r="Y413" t="s">
        <v>2141</v>
      </c>
      <c r="Z413" t="s">
        <v>1266</v>
      </c>
      <c r="AA413">
        <v>36</v>
      </c>
      <c r="AB413">
        <v>39</v>
      </c>
      <c r="AC413">
        <v>2</v>
      </c>
      <c r="AD413">
        <v>13</v>
      </c>
      <c r="AF413">
        <v>3</v>
      </c>
      <c r="AG413">
        <v>3</v>
      </c>
      <c r="AH413">
        <v>2</v>
      </c>
      <c r="AJ413" s="46">
        <v>6200</v>
      </c>
      <c r="AL413">
        <v>3</v>
      </c>
      <c r="AO413" t="s">
        <v>5448</v>
      </c>
      <c r="AP413" t="s">
        <v>5449</v>
      </c>
      <c r="AQ413">
        <v>985884878</v>
      </c>
      <c r="AR413" t="s">
        <v>1290</v>
      </c>
      <c r="AU413" t="s">
        <v>1527</v>
      </c>
      <c r="AV413" t="s">
        <v>1528</v>
      </c>
      <c r="AX413" t="s">
        <v>4431</v>
      </c>
      <c r="AZ413" s="246" t="s">
        <v>988</v>
      </c>
      <c r="BA413" t="s">
        <v>492</v>
      </c>
      <c r="BB413" t="s">
        <v>1163</v>
      </c>
      <c r="BD413">
        <v>1</v>
      </c>
      <c r="BE413">
        <v>1</v>
      </c>
    </row>
    <row r="414" spans="1:57" hidden="1" x14ac:dyDescent="0.25">
      <c r="A414" t="s">
        <v>5450</v>
      </c>
      <c r="B414">
        <v>423</v>
      </c>
      <c r="C414" t="s">
        <v>5454</v>
      </c>
      <c r="D414" t="s">
        <v>5451</v>
      </c>
      <c r="E414" t="s">
        <v>2081</v>
      </c>
      <c r="F414">
        <v>2</v>
      </c>
      <c r="G414" t="s">
        <v>1335</v>
      </c>
      <c r="H414" t="s">
        <v>1344</v>
      </c>
      <c r="I414" t="s">
        <v>38</v>
      </c>
      <c r="J414" t="s">
        <v>5452</v>
      </c>
      <c r="K414">
        <v>355538999</v>
      </c>
      <c r="L414">
        <v>0.03</v>
      </c>
      <c r="M414" t="s">
        <v>1281</v>
      </c>
      <c r="N414" t="s">
        <v>1266</v>
      </c>
      <c r="O414" s="243">
        <v>45295.718055555553</v>
      </c>
      <c r="Q414" t="s">
        <v>1805</v>
      </c>
      <c r="S414" t="s">
        <v>5453</v>
      </c>
      <c r="T414" s="17" t="s">
        <v>5454</v>
      </c>
      <c r="U414" t="s">
        <v>1526</v>
      </c>
      <c r="V414" t="s">
        <v>528</v>
      </c>
      <c r="W414" t="s">
        <v>5455</v>
      </c>
      <c r="X414" s="192" t="s">
        <v>5456</v>
      </c>
      <c r="Y414" t="s">
        <v>5457</v>
      </c>
      <c r="Z414" t="s">
        <v>1266</v>
      </c>
      <c r="AA414">
        <v>50</v>
      </c>
      <c r="AB414">
        <v>50</v>
      </c>
      <c r="AC414">
        <v>10</v>
      </c>
      <c r="AD414">
        <v>5</v>
      </c>
      <c r="AE414">
        <v>2</v>
      </c>
      <c r="AF414">
        <v>2</v>
      </c>
      <c r="AG414"/>
      <c r="AH414"/>
      <c r="AJ414" s="46">
        <v>8200</v>
      </c>
      <c r="AL414">
        <v>3</v>
      </c>
      <c r="AO414" t="s">
        <v>5458</v>
      </c>
      <c r="AP414" t="s">
        <v>5459</v>
      </c>
      <c r="AQ414">
        <v>355538999</v>
      </c>
      <c r="AR414" t="s">
        <v>5452</v>
      </c>
      <c r="AU414" t="s">
        <v>1527</v>
      </c>
      <c r="AV414" t="s">
        <v>1528</v>
      </c>
      <c r="AX414" t="s">
        <v>5460</v>
      </c>
      <c r="AZ414" s="246" t="s">
        <v>992</v>
      </c>
      <c r="BA414" t="s">
        <v>494</v>
      </c>
      <c r="BB414" t="s">
        <v>1163</v>
      </c>
      <c r="BD414">
        <v>2</v>
      </c>
    </row>
    <row r="415" spans="1:57" hidden="1" x14ac:dyDescent="0.25">
      <c r="A415" t="s">
        <v>5461</v>
      </c>
      <c r="B415">
        <v>424</v>
      </c>
      <c r="C415" t="s">
        <v>5465</v>
      </c>
      <c r="D415" t="s">
        <v>5462</v>
      </c>
      <c r="E415" t="s">
        <v>5463</v>
      </c>
      <c r="F415">
        <v>2</v>
      </c>
      <c r="G415" t="s">
        <v>1293</v>
      </c>
      <c r="H415" t="s">
        <v>1353</v>
      </c>
      <c r="I415" t="s">
        <v>46</v>
      </c>
      <c r="J415" t="s">
        <v>1290</v>
      </c>
      <c r="K415">
        <v>985884878</v>
      </c>
      <c r="L415">
        <v>0.03</v>
      </c>
      <c r="M415" t="s">
        <v>1276</v>
      </c>
      <c r="N415" t="s">
        <v>1266</v>
      </c>
      <c r="O415" s="243">
        <v>45328.800694444442</v>
      </c>
      <c r="Q415" t="s">
        <v>1641</v>
      </c>
      <c r="S415" t="s">
        <v>5464</v>
      </c>
      <c r="T415" s="17" t="s">
        <v>5465</v>
      </c>
      <c r="U415" t="s">
        <v>1526</v>
      </c>
      <c r="V415" t="s">
        <v>534</v>
      </c>
      <c r="W415" t="s">
        <v>6</v>
      </c>
      <c r="X415" s="192" t="s">
        <v>5466</v>
      </c>
      <c r="Y415" t="s">
        <v>5467</v>
      </c>
      <c r="Z415" t="s">
        <v>1277</v>
      </c>
      <c r="AA415">
        <v>63</v>
      </c>
      <c r="AB415">
        <v>85</v>
      </c>
      <c r="AC415">
        <v>5</v>
      </c>
      <c r="AD415">
        <v>17.5</v>
      </c>
      <c r="AF415">
        <v>2</v>
      </c>
      <c r="AG415">
        <v>4</v>
      </c>
      <c r="AH415">
        <v>3</v>
      </c>
      <c r="AJ415" s="46">
        <v>10500</v>
      </c>
      <c r="AL415">
        <v>3</v>
      </c>
      <c r="AO415" t="s">
        <v>4381</v>
      </c>
      <c r="AP415" t="s">
        <v>2067</v>
      </c>
      <c r="AQ415">
        <v>985884878</v>
      </c>
      <c r="AR415" t="s">
        <v>1290</v>
      </c>
      <c r="AU415" t="s">
        <v>1527</v>
      </c>
      <c r="AV415" t="s">
        <v>1528</v>
      </c>
      <c r="AX415" t="s">
        <v>3053</v>
      </c>
      <c r="AZ415" s="246" t="s">
        <v>992</v>
      </c>
      <c r="BA415" t="s">
        <v>1059</v>
      </c>
      <c r="BB415" t="s">
        <v>1090</v>
      </c>
      <c r="BD415">
        <v>1.1000000000000001</v>
      </c>
    </row>
    <row r="416" spans="1:57" hidden="1" x14ac:dyDescent="0.25">
      <c r="A416" t="s">
        <v>5468</v>
      </c>
      <c r="B416">
        <v>425</v>
      </c>
      <c r="C416" t="s">
        <v>5472</v>
      </c>
      <c r="D416" t="s">
        <v>5469</v>
      </c>
      <c r="E416" t="s">
        <v>5470</v>
      </c>
      <c r="F416">
        <v>3</v>
      </c>
      <c r="G416" t="s">
        <v>2158</v>
      </c>
      <c r="H416" t="s">
        <v>1329</v>
      </c>
      <c r="I416" t="s">
        <v>46</v>
      </c>
      <c r="J416" t="s">
        <v>1290</v>
      </c>
      <c r="K416">
        <v>985884878</v>
      </c>
      <c r="L416">
        <v>0.03</v>
      </c>
      <c r="M416" t="s">
        <v>1276</v>
      </c>
      <c r="N416" t="s">
        <v>1266</v>
      </c>
      <c r="O416" s="243">
        <v>45328.868055555555</v>
      </c>
      <c r="Q416" t="s">
        <v>1641</v>
      </c>
      <c r="S416" t="s">
        <v>5471</v>
      </c>
      <c r="T416" s="17" t="s">
        <v>5472</v>
      </c>
      <c r="U416" t="s">
        <v>1526</v>
      </c>
      <c r="V416" t="s">
        <v>534</v>
      </c>
      <c r="W416" t="s">
        <v>3</v>
      </c>
      <c r="X416" s="192">
        <v>128.52000000000001</v>
      </c>
      <c r="Y416" t="s">
        <v>1922</v>
      </c>
      <c r="Z416" t="s">
        <v>1266</v>
      </c>
      <c r="AA416">
        <v>83</v>
      </c>
      <c r="AB416">
        <v>83</v>
      </c>
      <c r="AC416">
        <v>3.4</v>
      </c>
      <c r="AD416">
        <v>23</v>
      </c>
      <c r="AF416">
        <v>3</v>
      </c>
      <c r="AG416"/>
      <c r="AH416"/>
      <c r="AJ416" s="46">
        <v>12500</v>
      </c>
      <c r="AL416">
        <v>3</v>
      </c>
      <c r="AO416" t="s">
        <v>4381</v>
      </c>
      <c r="AP416" t="s">
        <v>2067</v>
      </c>
      <c r="AQ416">
        <v>985884878</v>
      </c>
      <c r="AR416" t="s">
        <v>1290</v>
      </c>
      <c r="AU416" t="s">
        <v>1527</v>
      </c>
      <c r="AV416" t="s">
        <v>1528</v>
      </c>
      <c r="AX416" t="s">
        <v>5473</v>
      </c>
      <c r="AZ416" s="246" t="s">
        <v>988</v>
      </c>
      <c r="BA416" t="s">
        <v>1061</v>
      </c>
      <c r="BB416" t="s">
        <v>1090</v>
      </c>
      <c r="BD416">
        <v>1.1000000000000001</v>
      </c>
    </row>
    <row r="417" spans="1:57" hidden="1" x14ac:dyDescent="0.25">
      <c r="A417" t="s">
        <v>5474</v>
      </c>
      <c r="B417">
        <v>426</v>
      </c>
      <c r="C417" t="s">
        <v>5477</v>
      </c>
      <c r="D417" t="s">
        <v>5475</v>
      </c>
      <c r="E417" t="s">
        <v>4659</v>
      </c>
      <c r="F417">
        <v>1</v>
      </c>
      <c r="G417" t="s">
        <v>1279</v>
      </c>
      <c r="H417" t="s">
        <v>1994</v>
      </c>
      <c r="I417" t="s">
        <v>38</v>
      </c>
      <c r="J417" t="s">
        <v>1723</v>
      </c>
      <c r="K417">
        <v>906642268</v>
      </c>
      <c r="L417">
        <v>0.03</v>
      </c>
      <c r="M417" t="s">
        <v>1276</v>
      </c>
      <c r="N417" t="s">
        <v>1266</v>
      </c>
      <c r="O417" s="243">
        <v>45357.421527777777</v>
      </c>
      <c r="Q417" t="s">
        <v>1805</v>
      </c>
      <c r="S417" t="s">
        <v>5476</v>
      </c>
      <c r="T417" s="17" t="s">
        <v>5477</v>
      </c>
      <c r="U417" t="s">
        <v>1526</v>
      </c>
      <c r="V417" t="s">
        <v>528</v>
      </c>
      <c r="W417" t="s">
        <v>13</v>
      </c>
      <c r="X417" s="192">
        <v>348.31</v>
      </c>
      <c r="Y417" t="s">
        <v>1066</v>
      </c>
      <c r="Z417" t="s">
        <v>1266</v>
      </c>
      <c r="AA417">
        <v>61</v>
      </c>
      <c r="AB417">
        <v>61</v>
      </c>
      <c r="AC417">
        <v>3</v>
      </c>
      <c r="AD417">
        <v>20</v>
      </c>
      <c r="AE417">
        <v>4</v>
      </c>
      <c r="AF417">
        <v>1</v>
      </c>
      <c r="AG417">
        <v>2</v>
      </c>
      <c r="AH417">
        <v>2</v>
      </c>
      <c r="AJ417" s="46">
        <v>6500</v>
      </c>
      <c r="AL417">
        <v>3</v>
      </c>
      <c r="AO417" t="s">
        <v>5478</v>
      </c>
      <c r="AP417" t="s">
        <v>5479</v>
      </c>
      <c r="AQ417">
        <v>906642268</v>
      </c>
      <c r="AR417" t="s">
        <v>1723</v>
      </c>
      <c r="AU417" t="s">
        <v>1527</v>
      </c>
      <c r="AV417" t="s">
        <v>1528</v>
      </c>
      <c r="AX417" t="s">
        <v>4472</v>
      </c>
      <c r="AZ417" s="246" t="s">
        <v>988</v>
      </c>
      <c r="BA417" t="s">
        <v>492</v>
      </c>
      <c r="BB417" t="s">
        <v>1163</v>
      </c>
      <c r="BD417">
        <v>2</v>
      </c>
      <c r="BE417">
        <v>0</v>
      </c>
    </row>
    <row r="418" spans="1:57" hidden="1" x14ac:dyDescent="0.25">
      <c r="A418" t="s">
        <v>5480</v>
      </c>
      <c r="B418">
        <v>427</v>
      </c>
      <c r="C418" t="s">
        <v>5484</v>
      </c>
      <c r="D418" t="s">
        <v>5481</v>
      </c>
      <c r="E418" t="s">
        <v>1827</v>
      </c>
      <c r="F418">
        <v>2</v>
      </c>
      <c r="G418" t="s">
        <v>2969</v>
      </c>
      <c r="H418" t="s">
        <v>3349</v>
      </c>
      <c r="I418" t="s">
        <v>40</v>
      </c>
      <c r="J418" t="s">
        <v>2839</v>
      </c>
      <c r="K418">
        <v>902485485</v>
      </c>
      <c r="L418" t="s">
        <v>5482</v>
      </c>
      <c r="M418" t="s">
        <v>1276</v>
      </c>
      <c r="N418" t="s">
        <v>1266</v>
      </c>
      <c r="O418" s="243">
        <v>45357.548611111109</v>
      </c>
      <c r="Q418" t="s">
        <v>1676</v>
      </c>
      <c r="S418" t="s">
        <v>5483</v>
      </c>
      <c r="T418" s="17" t="s">
        <v>5484</v>
      </c>
      <c r="U418" t="s">
        <v>1526</v>
      </c>
      <c r="V418" t="s">
        <v>536</v>
      </c>
      <c r="W418" t="s">
        <v>7</v>
      </c>
      <c r="X418" s="192" t="s">
        <v>5485</v>
      </c>
      <c r="Y418" t="s">
        <v>2152</v>
      </c>
      <c r="Z418" t="s">
        <v>1266</v>
      </c>
      <c r="AA418">
        <v>40</v>
      </c>
      <c r="AB418">
        <v>40</v>
      </c>
      <c r="AC418">
        <v>5.4</v>
      </c>
      <c r="AD418">
        <v>7.4</v>
      </c>
      <c r="AF418">
        <v>2</v>
      </c>
      <c r="AG418">
        <v>2</v>
      </c>
      <c r="AH418">
        <v>2</v>
      </c>
      <c r="AJ418" s="46">
        <v>3800</v>
      </c>
      <c r="AM418">
        <v>116</v>
      </c>
      <c r="AO418" t="s">
        <v>5486</v>
      </c>
      <c r="AP418" t="s">
        <v>5487</v>
      </c>
      <c r="AQ418">
        <v>902485485</v>
      </c>
      <c r="AR418" t="s">
        <v>2839</v>
      </c>
      <c r="AU418" t="s">
        <v>1527</v>
      </c>
      <c r="AV418" t="s">
        <v>1528</v>
      </c>
      <c r="AX418" t="s">
        <v>4881</v>
      </c>
      <c r="AZ418" s="246" t="s">
        <v>988</v>
      </c>
      <c r="BA418" t="s">
        <v>489</v>
      </c>
      <c r="BB418" t="s">
        <v>1107</v>
      </c>
      <c r="BD418">
        <v>1</v>
      </c>
      <c r="BE418">
        <v>1</v>
      </c>
    </row>
    <row r="419" spans="1:57" hidden="1" x14ac:dyDescent="0.25">
      <c r="A419" t="s">
        <v>5488</v>
      </c>
      <c r="B419">
        <v>428</v>
      </c>
      <c r="C419" t="s">
        <v>5493</v>
      </c>
      <c r="D419" t="s">
        <v>5489</v>
      </c>
      <c r="E419" t="s">
        <v>5490</v>
      </c>
      <c r="F419">
        <v>2</v>
      </c>
      <c r="G419" t="s">
        <v>1293</v>
      </c>
      <c r="H419" t="s">
        <v>1334</v>
      </c>
      <c r="I419" t="s">
        <v>46</v>
      </c>
      <c r="J419" t="s">
        <v>5491</v>
      </c>
      <c r="K419">
        <v>937629486</v>
      </c>
      <c r="L419">
        <v>0.03</v>
      </c>
      <c r="M419" t="s">
        <v>1276</v>
      </c>
      <c r="N419" t="s">
        <v>1266</v>
      </c>
      <c r="O419" s="243">
        <v>45357.604861111111</v>
      </c>
      <c r="Q419" t="s">
        <v>1653</v>
      </c>
      <c r="S419" t="s">
        <v>5492</v>
      </c>
      <c r="T419" s="17" t="s">
        <v>5493</v>
      </c>
      <c r="U419" t="s">
        <v>1526</v>
      </c>
      <c r="V419" t="s">
        <v>527</v>
      </c>
      <c r="W419" t="s">
        <v>1644</v>
      </c>
      <c r="X419" s="192" t="s">
        <v>5494</v>
      </c>
      <c r="Y419" t="s">
        <v>4030</v>
      </c>
      <c r="Z419" t="s">
        <v>1266</v>
      </c>
      <c r="AA419">
        <v>70.400000000000006</v>
      </c>
      <c r="AB419">
        <v>70.400000000000006</v>
      </c>
      <c r="AC419">
        <v>5</v>
      </c>
      <c r="AD419">
        <v>13.2</v>
      </c>
      <c r="AE419">
        <v>3</v>
      </c>
      <c r="AF419">
        <v>2</v>
      </c>
      <c r="AG419"/>
      <c r="AH419"/>
      <c r="AJ419" s="46">
        <v>9800</v>
      </c>
      <c r="AL419">
        <v>3</v>
      </c>
      <c r="AO419" t="s">
        <v>5495</v>
      </c>
      <c r="AP419" t="s">
        <v>5496</v>
      </c>
      <c r="AQ419">
        <v>937629486</v>
      </c>
      <c r="AR419" t="s">
        <v>5491</v>
      </c>
      <c r="AS419">
        <v>10.770192452226</v>
      </c>
      <c r="AT419">
        <v>106.668921522796</v>
      </c>
      <c r="AU419" t="s">
        <v>1527</v>
      </c>
      <c r="AV419" t="s">
        <v>2030</v>
      </c>
      <c r="AW419">
        <v>909978987</v>
      </c>
      <c r="AX419" t="s">
        <v>5497</v>
      </c>
      <c r="AZ419" s="246" t="s">
        <v>988</v>
      </c>
      <c r="BA419" t="s">
        <v>1058</v>
      </c>
      <c r="BB419" t="s">
        <v>1097</v>
      </c>
      <c r="BD419">
        <v>3</v>
      </c>
      <c r="BE419">
        <v>1</v>
      </c>
    </row>
    <row r="420" spans="1:57" hidden="1" x14ac:dyDescent="0.25">
      <c r="A420" t="s">
        <v>5498</v>
      </c>
      <c r="B420">
        <v>429</v>
      </c>
      <c r="C420" t="s">
        <v>5501</v>
      </c>
      <c r="D420" t="s">
        <v>5499</v>
      </c>
      <c r="E420" t="s">
        <v>1364</v>
      </c>
      <c r="F420">
        <v>4</v>
      </c>
      <c r="G420" t="s">
        <v>2210</v>
      </c>
      <c r="H420" t="s">
        <v>3026</v>
      </c>
      <c r="I420" t="s">
        <v>46</v>
      </c>
      <c r="J420" t="s">
        <v>3027</v>
      </c>
      <c r="K420">
        <v>938602837</v>
      </c>
      <c r="L420">
        <v>0.03</v>
      </c>
      <c r="M420" t="s">
        <v>1276</v>
      </c>
      <c r="N420" t="s">
        <v>1568</v>
      </c>
      <c r="O420" s="243">
        <v>45357.618055555555</v>
      </c>
      <c r="Q420" t="s">
        <v>1676</v>
      </c>
      <c r="S420" t="s">
        <v>5500</v>
      </c>
      <c r="T420" s="17" t="s">
        <v>5501</v>
      </c>
      <c r="U420" t="s">
        <v>1526</v>
      </c>
      <c r="V420" t="s">
        <v>536</v>
      </c>
      <c r="W420" t="s">
        <v>7</v>
      </c>
      <c r="X420" s="192">
        <v>72.349999999999994</v>
      </c>
      <c r="Y420" t="s">
        <v>2163</v>
      </c>
      <c r="Z420" t="s">
        <v>1266</v>
      </c>
      <c r="AA420">
        <v>100</v>
      </c>
      <c r="AB420">
        <v>100</v>
      </c>
      <c r="AC420">
        <v>6</v>
      </c>
      <c r="AD420">
        <v>16.7</v>
      </c>
      <c r="AF420">
        <v>4</v>
      </c>
      <c r="AG420"/>
      <c r="AH420"/>
      <c r="AJ420" s="46">
        <v>11600</v>
      </c>
      <c r="AL420">
        <v>3</v>
      </c>
      <c r="AO420" t="s">
        <v>5502</v>
      </c>
      <c r="AP420" t="s">
        <v>5503</v>
      </c>
      <c r="AQ420">
        <v>938602837</v>
      </c>
      <c r="AR420" t="s">
        <v>3027</v>
      </c>
      <c r="AS420">
        <v>10.8287078</v>
      </c>
      <c r="AT420">
        <v>106.6365869</v>
      </c>
      <c r="AU420" t="s">
        <v>1527</v>
      </c>
      <c r="AV420" t="s">
        <v>1635</v>
      </c>
      <c r="AW420">
        <v>902794447</v>
      </c>
      <c r="AX420" t="s">
        <v>5504</v>
      </c>
      <c r="AZ420" s="246" t="s">
        <v>988</v>
      </c>
      <c r="BA420" t="s">
        <v>1060</v>
      </c>
      <c r="BB420" t="s">
        <v>1107</v>
      </c>
      <c r="BD420">
        <v>1.1000000000000001</v>
      </c>
    </row>
    <row r="421" spans="1:57" hidden="1" x14ac:dyDescent="0.25">
      <c r="A421" t="s">
        <v>5505</v>
      </c>
      <c r="B421">
        <v>430</v>
      </c>
      <c r="C421" t="s">
        <v>5508</v>
      </c>
      <c r="D421" t="s">
        <v>5506</v>
      </c>
      <c r="E421" t="s">
        <v>3459</v>
      </c>
      <c r="F421">
        <v>4</v>
      </c>
      <c r="G421" t="s">
        <v>2871</v>
      </c>
      <c r="H421" t="s">
        <v>2838</v>
      </c>
      <c r="I421" t="s">
        <v>38</v>
      </c>
      <c r="J421" t="s">
        <v>1783</v>
      </c>
      <c r="K421">
        <v>907892796</v>
      </c>
      <c r="L421" t="s">
        <v>4829</v>
      </c>
      <c r="M421" t="s">
        <v>1276</v>
      </c>
      <c r="N421" t="s">
        <v>1266</v>
      </c>
      <c r="O421" s="243">
        <v>45357.628472222219</v>
      </c>
      <c r="Q421" t="s">
        <v>1641</v>
      </c>
      <c r="S421" t="s">
        <v>5507</v>
      </c>
      <c r="T421" s="17" t="s">
        <v>5508</v>
      </c>
      <c r="U421" t="s">
        <v>1526</v>
      </c>
      <c r="V421" t="s">
        <v>534</v>
      </c>
      <c r="W421" t="s">
        <v>1774</v>
      </c>
      <c r="X421" s="192" t="s">
        <v>5509</v>
      </c>
      <c r="Y421" t="s">
        <v>1776</v>
      </c>
      <c r="Z421" t="s">
        <v>1266</v>
      </c>
      <c r="AA421">
        <v>41</v>
      </c>
      <c r="AB421">
        <v>41</v>
      </c>
      <c r="AC421">
        <v>4.5</v>
      </c>
      <c r="AD421">
        <v>9</v>
      </c>
      <c r="AF421">
        <v>4</v>
      </c>
      <c r="AG421"/>
      <c r="AH421"/>
      <c r="AJ421" s="46">
        <v>6400</v>
      </c>
      <c r="AM421">
        <v>200</v>
      </c>
      <c r="AO421" t="s">
        <v>1788</v>
      </c>
      <c r="AP421" t="s">
        <v>1789</v>
      </c>
      <c r="AQ421">
        <v>907892796</v>
      </c>
      <c r="AR421" t="s">
        <v>2888</v>
      </c>
      <c r="AS421">
        <v>10.804144971163399</v>
      </c>
      <c r="AT421">
        <v>106.70883413404199</v>
      </c>
      <c r="AU421" t="s">
        <v>1527</v>
      </c>
      <c r="AV421" t="s">
        <v>1528</v>
      </c>
      <c r="AX421" t="s">
        <v>2802</v>
      </c>
      <c r="AZ421" s="246" t="s">
        <v>988</v>
      </c>
      <c r="BA421" t="s">
        <v>492</v>
      </c>
      <c r="BB421" t="s">
        <v>1090</v>
      </c>
      <c r="BD421">
        <v>1.1000000000000001</v>
      </c>
      <c r="BE421">
        <v>1</v>
      </c>
    </row>
    <row r="422" spans="1:57" hidden="1" x14ac:dyDescent="0.25">
      <c r="A422" t="s">
        <v>5510</v>
      </c>
      <c r="B422">
        <v>431</v>
      </c>
      <c r="C422" t="s">
        <v>5515</v>
      </c>
      <c r="D422" t="s">
        <v>5511</v>
      </c>
      <c r="E422" t="s">
        <v>5512</v>
      </c>
      <c r="F422">
        <v>2</v>
      </c>
      <c r="G422" t="s">
        <v>1308</v>
      </c>
      <c r="H422" t="s">
        <v>1345</v>
      </c>
      <c r="I422" t="s">
        <v>46</v>
      </c>
      <c r="J422" t="s">
        <v>5513</v>
      </c>
      <c r="K422">
        <v>364741260</v>
      </c>
      <c r="L422">
        <v>0.03</v>
      </c>
      <c r="M422" t="s">
        <v>1276</v>
      </c>
      <c r="N422" t="s">
        <v>1266</v>
      </c>
      <c r="O422" s="243">
        <v>45357.751388888886</v>
      </c>
      <c r="Q422" t="s">
        <v>1525</v>
      </c>
      <c r="S422" t="s">
        <v>5514</v>
      </c>
      <c r="T422" s="17" t="s">
        <v>5515</v>
      </c>
      <c r="U422" t="s">
        <v>1526</v>
      </c>
      <c r="V422" t="s">
        <v>535</v>
      </c>
      <c r="W422" t="s">
        <v>6</v>
      </c>
      <c r="X422" s="192">
        <v>414.2</v>
      </c>
      <c r="Y422" t="s">
        <v>5516</v>
      </c>
      <c r="Z422" t="s">
        <v>1266</v>
      </c>
      <c r="AA422">
        <v>86.5</v>
      </c>
      <c r="AB422">
        <v>86.5</v>
      </c>
      <c r="AC422">
        <v>4.7</v>
      </c>
      <c r="AD422">
        <v>18.5</v>
      </c>
      <c r="AE422">
        <v>4</v>
      </c>
      <c r="AF422">
        <v>2</v>
      </c>
      <c r="AG422">
        <v>4</v>
      </c>
      <c r="AH422">
        <v>2</v>
      </c>
      <c r="AJ422" s="46">
        <v>11000</v>
      </c>
      <c r="AL422">
        <v>3</v>
      </c>
      <c r="AO422" t="s">
        <v>5517</v>
      </c>
      <c r="AP422" t="s">
        <v>5518</v>
      </c>
      <c r="AQ422">
        <v>364741260</v>
      </c>
      <c r="AR422" t="s">
        <v>5513</v>
      </c>
      <c r="AU422" t="s">
        <v>1527</v>
      </c>
      <c r="AV422" t="s">
        <v>1528</v>
      </c>
      <c r="AX422" t="s">
        <v>5519</v>
      </c>
      <c r="AZ422" s="246" t="s">
        <v>988</v>
      </c>
      <c r="BA422" t="s">
        <v>1060</v>
      </c>
      <c r="BB422" t="s">
        <v>1095</v>
      </c>
      <c r="BD422">
        <v>1.1000000000000001</v>
      </c>
    </row>
    <row r="423" spans="1:57" x14ac:dyDescent="0.25">
      <c r="A423" t="s">
        <v>5442</v>
      </c>
      <c r="B423">
        <v>422</v>
      </c>
      <c r="C423" t="str">
        <f>T423</f>
        <v>TK-48BA7E</v>
      </c>
      <c r="D423" t="s">
        <v>4454</v>
      </c>
      <c r="E423" t="s">
        <v>1709</v>
      </c>
      <c r="F423">
        <v>2</v>
      </c>
      <c r="G423" t="s">
        <v>1284</v>
      </c>
      <c r="H423" t="s">
        <v>1288</v>
      </c>
      <c r="I423" t="s">
        <v>40</v>
      </c>
      <c r="J423" t="s">
        <v>4156</v>
      </c>
      <c r="K423">
        <v>349490460</v>
      </c>
      <c r="L423">
        <v>0.03</v>
      </c>
      <c r="M423" t="s">
        <v>1281</v>
      </c>
      <c r="N423" t="s">
        <v>1266</v>
      </c>
      <c r="O423" s="243" t="s">
        <v>4455</v>
      </c>
      <c r="Q423" t="s">
        <v>1641</v>
      </c>
      <c r="S423" t="s">
        <v>4456</v>
      </c>
      <c r="T423" s="17" t="s">
        <v>4457</v>
      </c>
      <c r="U423" s="17" t="s">
        <v>1526</v>
      </c>
      <c r="V423" t="s">
        <v>534</v>
      </c>
      <c r="W423" t="s">
        <v>1644</v>
      </c>
      <c r="X423" s="192" t="s">
        <v>4458</v>
      </c>
      <c r="Y423" t="s">
        <v>1765</v>
      </c>
      <c r="Z423" t="s">
        <v>1266</v>
      </c>
      <c r="AA423">
        <v>31</v>
      </c>
      <c r="AB423">
        <v>31</v>
      </c>
      <c r="AC423">
        <v>3.3</v>
      </c>
      <c r="AD423">
        <v>8.9</v>
      </c>
      <c r="AF423">
        <v>2</v>
      </c>
      <c r="AG423"/>
      <c r="AH423"/>
      <c r="AJ423" s="46">
        <v>5500</v>
      </c>
      <c r="AL423">
        <v>3</v>
      </c>
      <c r="AO423" t="s">
        <v>4459</v>
      </c>
      <c r="AP423" t="s">
        <v>4460</v>
      </c>
      <c r="AQ423">
        <v>349490460</v>
      </c>
      <c r="AR423" t="s">
        <v>4156</v>
      </c>
      <c r="AU423" t="s">
        <v>1527</v>
      </c>
      <c r="AV423" t="s">
        <v>1528</v>
      </c>
      <c r="AX423" t="s">
        <v>4461</v>
      </c>
      <c r="AZ423" s="246" t="str">
        <f>Get_PhanLoaiNha(X423)</f>
        <v>NHA TRONG HEM</v>
      </c>
      <c r="BA423" t="str">
        <f>Get_PhanKhucNho(AJ423)</f>
        <v>NHO6</v>
      </c>
      <c r="BB423" t="str">
        <f>ConvertToUnSign(V423)</f>
        <v>Binh Thanh</v>
      </c>
      <c r="BD423">
        <v>1.1000000000000001</v>
      </c>
      <c r="BE423">
        <v>1</v>
      </c>
    </row>
    <row r="424" spans="1:57" hidden="1" x14ac:dyDescent="0.25">
      <c r="A424" t="s">
        <v>5526</v>
      </c>
      <c r="B424">
        <v>433</v>
      </c>
      <c r="C424" t="s">
        <v>5530</v>
      </c>
      <c r="D424" t="s">
        <v>5527</v>
      </c>
      <c r="E424" t="s">
        <v>5528</v>
      </c>
      <c r="F424">
        <v>1</v>
      </c>
      <c r="G424" t="s">
        <v>4575</v>
      </c>
      <c r="H424" t="s">
        <v>1317</v>
      </c>
      <c r="I424" t="s">
        <v>38</v>
      </c>
      <c r="J424" t="s">
        <v>1762</v>
      </c>
      <c r="K424">
        <v>944050289</v>
      </c>
      <c r="L424">
        <v>0.03</v>
      </c>
      <c r="M424" t="s">
        <v>1276</v>
      </c>
      <c r="N424" t="s">
        <v>1266</v>
      </c>
      <c r="O424" s="243">
        <v>45357.788888888892</v>
      </c>
      <c r="Q424" t="s">
        <v>1641</v>
      </c>
      <c r="S424" t="s">
        <v>5529</v>
      </c>
      <c r="T424" s="17" t="s">
        <v>5530</v>
      </c>
      <c r="U424" t="s">
        <v>1526</v>
      </c>
      <c r="V424" t="s">
        <v>534</v>
      </c>
      <c r="W424" t="s">
        <v>5</v>
      </c>
      <c r="X424" s="192" t="s">
        <v>5531</v>
      </c>
      <c r="Y424" t="s">
        <v>5532</v>
      </c>
      <c r="Z424" t="s">
        <v>1266</v>
      </c>
      <c r="AA424">
        <v>88.8</v>
      </c>
      <c r="AB424">
        <v>110</v>
      </c>
      <c r="AC424">
        <v>7.5</v>
      </c>
      <c r="AD424">
        <v>14</v>
      </c>
      <c r="AF424">
        <v>1</v>
      </c>
      <c r="AG424">
        <v>6</v>
      </c>
      <c r="AH424"/>
      <c r="AJ424" s="46">
        <v>8200</v>
      </c>
      <c r="AL424">
        <v>3</v>
      </c>
      <c r="AO424" t="s">
        <v>5533</v>
      </c>
      <c r="AP424" t="s">
        <v>5534</v>
      </c>
      <c r="AQ424">
        <v>944050289</v>
      </c>
      <c r="AR424" t="s">
        <v>1762</v>
      </c>
      <c r="AU424" t="s">
        <v>1527</v>
      </c>
      <c r="AV424" t="s">
        <v>1528</v>
      </c>
      <c r="AX424" t="s">
        <v>2856</v>
      </c>
      <c r="AZ424" s="246" t="s">
        <v>988</v>
      </c>
      <c r="BA424" t="s">
        <v>494</v>
      </c>
      <c r="BB424" t="s">
        <v>1090</v>
      </c>
      <c r="BD424">
        <v>2</v>
      </c>
    </row>
    <row r="425" spans="1:57" hidden="1" x14ac:dyDescent="0.25">
      <c r="A425" t="s">
        <v>5535</v>
      </c>
      <c r="B425">
        <v>434</v>
      </c>
      <c r="C425" t="s">
        <v>5539</v>
      </c>
      <c r="D425" t="s">
        <v>5536</v>
      </c>
      <c r="E425" t="s">
        <v>5537</v>
      </c>
      <c r="F425">
        <v>2</v>
      </c>
      <c r="G425" t="s">
        <v>1325</v>
      </c>
      <c r="H425" t="s">
        <v>3696</v>
      </c>
      <c r="I425" t="s">
        <v>44</v>
      </c>
      <c r="J425" t="s">
        <v>4055</v>
      </c>
      <c r="K425">
        <v>936573047</v>
      </c>
      <c r="L425">
        <v>0.03</v>
      </c>
      <c r="M425" t="s">
        <v>1281</v>
      </c>
      <c r="N425" t="s">
        <v>1266</v>
      </c>
      <c r="O425" s="243">
        <v>45388.495138888888</v>
      </c>
      <c r="Q425" t="s">
        <v>1676</v>
      </c>
      <c r="S425" t="s">
        <v>5538</v>
      </c>
      <c r="T425" s="17" t="s">
        <v>5539</v>
      </c>
      <c r="U425" t="s">
        <v>1526</v>
      </c>
      <c r="V425" t="s">
        <v>536</v>
      </c>
      <c r="W425" t="s">
        <v>14</v>
      </c>
      <c r="X425" s="192">
        <v>58</v>
      </c>
      <c r="Y425" t="s">
        <v>1864</v>
      </c>
      <c r="Z425" t="s">
        <v>1266</v>
      </c>
      <c r="AA425">
        <v>133</v>
      </c>
      <c r="AB425">
        <v>133</v>
      </c>
      <c r="AC425">
        <v>5.5</v>
      </c>
      <c r="AD425">
        <v>24.5</v>
      </c>
      <c r="AE425">
        <v>10</v>
      </c>
      <c r="AF425">
        <v>2</v>
      </c>
      <c r="AG425">
        <v>10</v>
      </c>
      <c r="AH425">
        <v>2</v>
      </c>
      <c r="AJ425" s="46">
        <v>19000</v>
      </c>
      <c r="AL425">
        <v>3</v>
      </c>
      <c r="AO425" t="s">
        <v>5540</v>
      </c>
      <c r="AP425" t="s">
        <v>5541</v>
      </c>
      <c r="AQ425">
        <v>936573047</v>
      </c>
      <c r="AR425" t="s">
        <v>4055</v>
      </c>
      <c r="AU425" t="s">
        <v>1527</v>
      </c>
      <c r="AV425" t="s">
        <v>1528</v>
      </c>
      <c r="AX425" t="s">
        <v>5542</v>
      </c>
      <c r="AZ425" s="246" t="s">
        <v>990</v>
      </c>
      <c r="BA425" t="s">
        <v>1981</v>
      </c>
      <c r="BB425" t="s">
        <v>1107</v>
      </c>
      <c r="BD425" s="246">
        <v>3</v>
      </c>
    </row>
    <row r="426" spans="1:57" hidden="1" x14ac:dyDescent="0.25">
      <c r="A426" t="s">
        <v>5543</v>
      </c>
      <c r="B426">
        <v>435</v>
      </c>
      <c r="C426" t="s">
        <v>5546</v>
      </c>
      <c r="D426" t="s">
        <v>5544</v>
      </c>
      <c r="E426" t="s">
        <v>47</v>
      </c>
      <c r="F426">
        <v>2</v>
      </c>
      <c r="G426" t="s">
        <v>1303</v>
      </c>
      <c r="H426" t="s">
        <v>2383</v>
      </c>
      <c r="I426" t="s">
        <v>38</v>
      </c>
      <c r="J426" t="s">
        <v>2978</v>
      </c>
      <c r="K426">
        <v>938769883</v>
      </c>
      <c r="L426">
        <v>0.03</v>
      </c>
      <c r="M426" t="s">
        <v>1276</v>
      </c>
      <c r="N426" t="s">
        <v>1266</v>
      </c>
      <c r="O426" s="243">
        <v>45388.504166666666</v>
      </c>
      <c r="Q426" t="s">
        <v>1641</v>
      </c>
      <c r="S426" t="s">
        <v>5545</v>
      </c>
      <c r="T426" s="17" t="s">
        <v>5546</v>
      </c>
      <c r="U426" t="s">
        <v>1526</v>
      </c>
      <c r="V426" t="s">
        <v>534</v>
      </c>
      <c r="W426" t="s">
        <v>2064</v>
      </c>
      <c r="X426" s="192">
        <v>206.6</v>
      </c>
      <c r="Y426" t="s">
        <v>2065</v>
      </c>
      <c r="Z426" t="s">
        <v>1266</v>
      </c>
      <c r="AA426">
        <v>45</v>
      </c>
      <c r="AB426">
        <v>45</v>
      </c>
      <c r="AC426">
        <v>4.5999999999999996</v>
      </c>
      <c r="AD426">
        <v>10.5</v>
      </c>
      <c r="AE426">
        <v>3</v>
      </c>
      <c r="AF426">
        <v>2</v>
      </c>
      <c r="AG426">
        <v>3</v>
      </c>
      <c r="AH426">
        <v>2</v>
      </c>
      <c r="AJ426" s="46">
        <v>7500</v>
      </c>
      <c r="AL426">
        <v>3</v>
      </c>
      <c r="AO426" t="s">
        <v>5547</v>
      </c>
      <c r="AP426" t="s">
        <v>5548</v>
      </c>
      <c r="AQ426">
        <v>938769883</v>
      </c>
      <c r="AR426" t="s">
        <v>2978</v>
      </c>
      <c r="AU426" t="s">
        <v>1527</v>
      </c>
      <c r="AV426" t="s">
        <v>1528</v>
      </c>
      <c r="AX426" t="s">
        <v>1529</v>
      </c>
      <c r="AZ426" s="246" t="s">
        <v>988</v>
      </c>
      <c r="BA426" t="s">
        <v>493</v>
      </c>
      <c r="BB426" t="s">
        <v>1090</v>
      </c>
      <c r="BD426">
        <v>3</v>
      </c>
    </row>
    <row r="427" spans="1:57" hidden="1" x14ac:dyDescent="0.25">
      <c r="A427" t="s">
        <v>5549</v>
      </c>
      <c r="B427">
        <v>436</v>
      </c>
      <c r="C427" t="s">
        <v>5552</v>
      </c>
      <c r="D427" t="s">
        <v>5550</v>
      </c>
      <c r="E427" t="s">
        <v>2111</v>
      </c>
      <c r="F427">
        <v>2</v>
      </c>
      <c r="G427" t="s">
        <v>1293</v>
      </c>
      <c r="H427" t="s">
        <v>1850</v>
      </c>
      <c r="I427" t="s">
        <v>40</v>
      </c>
      <c r="J427" t="s">
        <v>1363</v>
      </c>
      <c r="K427">
        <v>902353644</v>
      </c>
      <c r="L427">
        <v>0.03</v>
      </c>
      <c r="M427" t="s">
        <v>1276</v>
      </c>
      <c r="N427" t="s">
        <v>1266</v>
      </c>
      <c r="O427" s="243">
        <v>45388.506249999999</v>
      </c>
      <c r="Q427" t="s">
        <v>1676</v>
      </c>
      <c r="S427" t="s">
        <v>5551</v>
      </c>
      <c r="T427" s="17" t="s">
        <v>5552</v>
      </c>
      <c r="U427" t="s">
        <v>1526</v>
      </c>
      <c r="V427" t="s">
        <v>536</v>
      </c>
      <c r="W427" t="s">
        <v>7</v>
      </c>
      <c r="X427" s="192" t="s">
        <v>5553</v>
      </c>
      <c r="Y427" t="s">
        <v>5554</v>
      </c>
      <c r="Z427" t="s">
        <v>1266</v>
      </c>
      <c r="AA427">
        <v>72</v>
      </c>
      <c r="AB427">
        <v>72</v>
      </c>
      <c r="AC427">
        <v>5</v>
      </c>
      <c r="AD427">
        <v>15</v>
      </c>
      <c r="AF427">
        <v>2</v>
      </c>
      <c r="AG427">
        <v>3</v>
      </c>
      <c r="AH427">
        <v>2</v>
      </c>
      <c r="AJ427" s="46">
        <v>4800</v>
      </c>
      <c r="AL427">
        <v>3</v>
      </c>
      <c r="AO427" t="s">
        <v>5555</v>
      </c>
      <c r="AP427" t="s">
        <v>5556</v>
      </c>
      <c r="AQ427">
        <v>902353644</v>
      </c>
      <c r="AR427" t="s">
        <v>1363</v>
      </c>
      <c r="AU427" t="s">
        <v>1527</v>
      </c>
      <c r="AV427" t="s">
        <v>1528</v>
      </c>
      <c r="AX427" t="s">
        <v>4881</v>
      </c>
      <c r="AZ427" s="246" t="s">
        <v>988</v>
      </c>
      <c r="BA427" t="s">
        <v>490</v>
      </c>
      <c r="BB427" t="s">
        <v>1107</v>
      </c>
      <c r="BD427">
        <v>1.1000000000000001</v>
      </c>
      <c r="BE427">
        <v>1</v>
      </c>
    </row>
    <row r="428" spans="1:57" hidden="1" x14ac:dyDescent="0.25">
      <c r="A428" t="s">
        <v>5557</v>
      </c>
      <c r="B428">
        <v>437</v>
      </c>
      <c r="C428" t="s">
        <v>5561</v>
      </c>
      <c r="D428" t="s">
        <v>5558</v>
      </c>
      <c r="E428" t="s">
        <v>5559</v>
      </c>
      <c r="F428">
        <v>2</v>
      </c>
      <c r="G428" t="s">
        <v>1267</v>
      </c>
      <c r="H428" t="s">
        <v>1828</v>
      </c>
      <c r="I428" t="s">
        <v>40</v>
      </c>
      <c r="J428" t="s">
        <v>1328</v>
      </c>
      <c r="K428">
        <v>902294507</v>
      </c>
      <c r="L428" t="s">
        <v>2568</v>
      </c>
      <c r="M428" t="s">
        <v>1276</v>
      </c>
      <c r="N428" t="s">
        <v>1266</v>
      </c>
      <c r="O428" s="243">
        <v>45388.54583333333</v>
      </c>
      <c r="Q428" t="s">
        <v>1641</v>
      </c>
      <c r="S428" t="s">
        <v>5560</v>
      </c>
      <c r="T428" s="17" t="s">
        <v>5561</v>
      </c>
      <c r="U428" t="s">
        <v>1526</v>
      </c>
      <c r="V428" t="s">
        <v>534</v>
      </c>
      <c r="W428" t="s">
        <v>3</v>
      </c>
      <c r="X428" s="192" t="s">
        <v>5562</v>
      </c>
      <c r="Y428" t="s">
        <v>3585</v>
      </c>
      <c r="Z428" t="s">
        <v>1266</v>
      </c>
      <c r="AA428">
        <v>28</v>
      </c>
      <c r="AB428">
        <v>30</v>
      </c>
      <c r="AC428">
        <v>4</v>
      </c>
      <c r="AD428">
        <v>7</v>
      </c>
      <c r="AF428">
        <v>2</v>
      </c>
      <c r="AG428"/>
      <c r="AH428"/>
      <c r="AJ428" s="46">
        <v>3700</v>
      </c>
      <c r="AM428">
        <v>120</v>
      </c>
      <c r="AO428" t="s">
        <v>5563</v>
      </c>
      <c r="AP428" t="s">
        <v>5564</v>
      </c>
      <c r="AQ428">
        <v>902294507</v>
      </c>
      <c r="AR428" t="s">
        <v>1328</v>
      </c>
      <c r="AU428" t="s">
        <v>1527</v>
      </c>
      <c r="AV428" t="s">
        <v>1528</v>
      </c>
      <c r="AX428" t="s">
        <v>4801</v>
      </c>
      <c r="AZ428" s="246" t="s">
        <v>988</v>
      </c>
      <c r="BA428" t="s">
        <v>489</v>
      </c>
      <c r="BB428" t="s">
        <v>1090</v>
      </c>
      <c r="BD428">
        <v>2</v>
      </c>
      <c r="BE428">
        <v>0</v>
      </c>
    </row>
    <row r="429" spans="1:57" hidden="1" x14ac:dyDescent="0.25">
      <c r="A429" t="s">
        <v>5565</v>
      </c>
      <c r="B429">
        <v>438</v>
      </c>
      <c r="C429" t="s">
        <v>5570</v>
      </c>
      <c r="D429" t="s">
        <v>5566</v>
      </c>
      <c r="E429" t="s">
        <v>5567</v>
      </c>
      <c r="F429">
        <v>3</v>
      </c>
      <c r="G429" t="s">
        <v>2090</v>
      </c>
      <c r="H429" t="s">
        <v>5568</v>
      </c>
      <c r="I429" t="s">
        <v>38</v>
      </c>
      <c r="J429" t="s">
        <v>1314</v>
      </c>
      <c r="K429">
        <v>907772932</v>
      </c>
      <c r="L429">
        <v>0.03</v>
      </c>
      <c r="M429" t="s">
        <v>1276</v>
      </c>
      <c r="N429" t="s">
        <v>1266</v>
      </c>
      <c r="O429" s="243">
        <v>45388.673611111109</v>
      </c>
      <c r="Q429" t="s">
        <v>1641</v>
      </c>
      <c r="S429" t="s">
        <v>5569</v>
      </c>
      <c r="T429" s="17" t="s">
        <v>5570</v>
      </c>
      <c r="U429" t="s">
        <v>1526</v>
      </c>
      <c r="V429" t="s">
        <v>534</v>
      </c>
      <c r="W429" t="s">
        <v>1774</v>
      </c>
      <c r="X429" s="192" t="s">
        <v>5571</v>
      </c>
      <c r="Y429" t="s">
        <v>1776</v>
      </c>
      <c r="Z429" t="s">
        <v>1266</v>
      </c>
      <c r="AA429">
        <v>95</v>
      </c>
      <c r="AB429">
        <v>110</v>
      </c>
      <c r="AC429">
        <v>5.8</v>
      </c>
      <c r="AD429">
        <v>20</v>
      </c>
      <c r="AF429">
        <v>3</v>
      </c>
      <c r="AG429">
        <v>4</v>
      </c>
      <c r="AH429">
        <v>5</v>
      </c>
      <c r="AJ429" s="46">
        <v>8990</v>
      </c>
      <c r="AL429">
        <v>3</v>
      </c>
      <c r="AO429" t="s">
        <v>5572</v>
      </c>
      <c r="AP429" t="s">
        <v>5573</v>
      </c>
      <c r="AQ429">
        <v>907772932</v>
      </c>
      <c r="AR429" t="s">
        <v>1314</v>
      </c>
      <c r="AU429" t="s">
        <v>1527</v>
      </c>
      <c r="AV429" t="s">
        <v>1528</v>
      </c>
      <c r="AX429" t="s">
        <v>2086</v>
      </c>
      <c r="AZ429" s="246" t="s">
        <v>988</v>
      </c>
      <c r="BA429" t="s">
        <v>494</v>
      </c>
      <c r="BB429" t="s">
        <v>1090</v>
      </c>
      <c r="BD429">
        <v>1.1000000000000001</v>
      </c>
      <c r="BE429">
        <v>1</v>
      </c>
    </row>
    <row r="430" spans="1:57" hidden="1" x14ac:dyDescent="0.25">
      <c r="A430" t="s">
        <v>5574</v>
      </c>
      <c r="B430">
        <v>439</v>
      </c>
      <c r="C430" t="s">
        <v>5579</v>
      </c>
      <c r="D430" t="s">
        <v>5575</v>
      </c>
      <c r="E430" t="s">
        <v>5576</v>
      </c>
      <c r="F430">
        <v>2</v>
      </c>
      <c r="G430" t="s">
        <v>3315</v>
      </c>
      <c r="H430" t="s">
        <v>5577</v>
      </c>
      <c r="I430" t="s">
        <v>38</v>
      </c>
      <c r="J430" t="s">
        <v>4399</v>
      </c>
      <c r="K430">
        <v>846426688</v>
      </c>
      <c r="L430">
        <v>0.03</v>
      </c>
      <c r="M430" t="s">
        <v>1276</v>
      </c>
      <c r="N430" t="s">
        <v>1266</v>
      </c>
      <c r="O430" s="243">
        <v>45388.677777777775</v>
      </c>
      <c r="Q430" t="s">
        <v>1641</v>
      </c>
      <c r="S430" t="s">
        <v>5578</v>
      </c>
      <c r="T430" s="17" t="s">
        <v>5579</v>
      </c>
      <c r="U430" t="s">
        <v>1526</v>
      </c>
      <c r="V430" t="s">
        <v>534</v>
      </c>
      <c r="W430" t="s">
        <v>1955</v>
      </c>
      <c r="X430" s="192" t="s">
        <v>5580</v>
      </c>
      <c r="Y430" t="s">
        <v>1667</v>
      </c>
      <c r="Z430" t="s">
        <v>1266</v>
      </c>
      <c r="AA430">
        <v>65.5</v>
      </c>
      <c r="AB430">
        <v>65.5</v>
      </c>
      <c r="AC430">
        <v>5.3</v>
      </c>
      <c r="AD430">
        <v>12.5</v>
      </c>
      <c r="AF430">
        <v>2</v>
      </c>
      <c r="AG430">
        <v>2</v>
      </c>
      <c r="AH430">
        <v>2</v>
      </c>
      <c r="AJ430" s="46">
        <v>6690</v>
      </c>
      <c r="AL430">
        <v>3</v>
      </c>
      <c r="AO430" t="s">
        <v>5581</v>
      </c>
      <c r="AP430" t="s">
        <v>5582</v>
      </c>
      <c r="AQ430">
        <v>846426688</v>
      </c>
      <c r="AR430" t="s">
        <v>4399</v>
      </c>
      <c r="AU430" t="s">
        <v>1527</v>
      </c>
      <c r="AV430" t="s">
        <v>1528</v>
      </c>
      <c r="AX430" t="s">
        <v>2086</v>
      </c>
      <c r="AZ430" s="246" t="s">
        <v>988</v>
      </c>
      <c r="BA430" t="s">
        <v>492</v>
      </c>
      <c r="BB430" t="s">
        <v>1090</v>
      </c>
      <c r="BD430">
        <v>1</v>
      </c>
      <c r="BE430">
        <v>1</v>
      </c>
    </row>
    <row r="431" spans="1:57" hidden="1" x14ac:dyDescent="0.25">
      <c r="A431" t="s">
        <v>5583</v>
      </c>
      <c r="B431">
        <v>440</v>
      </c>
      <c r="C431" t="s">
        <v>5587</v>
      </c>
      <c r="D431" t="s">
        <v>5584</v>
      </c>
      <c r="E431" t="s">
        <v>5585</v>
      </c>
      <c r="F431">
        <v>2</v>
      </c>
      <c r="G431" t="s">
        <v>1267</v>
      </c>
      <c r="H431" t="s">
        <v>1365</v>
      </c>
      <c r="I431" t="s">
        <v>1319</v>
      </c>
      <c r="J431" t="s">
        <v>4262</v>
      </c>
      <c r="K431">
        <v>363697575</v>
      </c>
      <c r="L431" t="s">
        <v>1280</v>
      </c>
      <c r="M431" t="s">
        <v>1276</v>
      </c>
      <c r="N431" t="s">
        <v>1266</v>
      </c>
      <c r="O431" s="243">
        <v>45297.449305555558</v>
      </c>
      <c r="Q431" t="s">
        <v>1676</v>
      </c>
      <c r="S431" s="17" t="s">
        <v>5586</v>
      </c>
      <c r="T431" s="17" t="s">
        <v>5587</v>
      </c>
      <c r="U431" t="s">
        <v>1526</v>
      </c>
      <c r="V431" t="s">
        <v>536</v>
      </c>
      <c r="W431" t="s">
        <v>9</v>
      </c>
      <c r="X431" s="192" t="s">
        <v>5588</v>
      </c>
      <c r="Y431" t="s">
        <v>777</v>
      </c>
      <c r="Z431" t="s">
        <v>1568</v>
      </c>
      <c r="AA431">
        <v>20.2</v>
      </c>
      <c r="AB431">
        <v>20.2</v>
      </c>
      <c r="AC431">
        <v>4</v>
      </c>
      <c r="AD431">
        <v>5</v>
      </c>
      <c r="AF431">
        <v>2</v>
      </c>
      <c r="AG431"/>
      <c r="AH431"/>
      <c r="AJ431" s="46">
        <v>2600</v>
      </c>
      <c r="AM431">
        <v>100</v>
      </c>
      <c r="AO431" t="s">
        <v>5589</v>
      </c>
      <c r="AP431" t="s">
        <v>5590</v>
      </c>
      <c r="AQ431">
        <v>363697575</v>
      </c>
      <c r="AR431" t="s">
        <v>4262</v>
      </c>
      <c r="AU431" t="s">
        <v>1527</v>
      </c>
      <c r="AV431" t="s">
        <v>1528</v>
      </c>
      <c r="AX431" t="s">
        <v>5591</v>
      </c>
      <c r="AZ431" s="246" t="s">
        <v>988</v>
      </c>
      <c r="BA431" t="s">
        <v>488</v>
      </c>
      <c r="BB431" t="s">
        <v>1107</v>
      </c>
      <c r="BD431">
        <v>1</v>
      </c>
      <c r="BE431">
        <v>1</v>
      </c>
    </row>
    <row r="432" spans="1:57" hidden="1" x14ac:dyDescent="0.25">
      <c r="A432" t="s">
        <v>5592</v>
      </c>
      <c r="B432">
        <v>441</v>
      </c>
      <c r="C432" t="s">
        <v>5596</v>
      </c>
      <c r="D432" t="s">
        <v>5593</v>
      </c>
      <c r="E432" t="s">
        <v>5594</v>
      </c>
      <c r="F432">
        <v>5</v>
      </c>
      <c r="G432" t="s">
        <v>2412</v>
      </c>
      <c r="H432" t="s">
        <v>3223</v>
      </c>
      <c r="I432" t="s">
        <v>38</v>
      </c>
      <c r="J432" t="s">
        <v>1829</v>
      </c>
      <c r="K432">
        <v>938047586</v>
      </c>
      <c r="L432">
        <v>0.03</v>
      </c>
      <c r="M432" t="s">
        <v>1281</v>
      </c>
      <c r="N432" t="s">
        <v>1266</v>
      </c>
      <c r="O432" s="243">
        <v>45297.474999999999</v>
      </c>
      <c r="Q432" t="s">
        <v>1805</v>
      </c>
      <c r="S432" s="17" t="s">
        <v>5595</v>
      </c>
      <c r="T432" s="17" t="s">
        <v>5596</v>
      </c>
      <c r="U432" t="s">
        <v>1526</v>
      </c>
      <c r="V432" t="s">
        <v>528</v>
      </c>
      <c r="W432" t="s">
        <v>8</v>
      </c>
      <c r="X432" s="192">
        <v>59</v>
      </c>
      <c r="Y432" t="s">
        <v>2185</v>
      </c>
      <c r="Z432" t="s">
        <v>1568</v>
      </c>
      <c r="AA432">
        <v>17</v>
      </c>
      <c r="AB432">
        <v>23</v>
      </c>
      <c r="AC432">
        <v>3.1</v>
      </c>
      <c r="AD432">
        <v>7</v>
      </c>
      <c r="AE432">
        <v>12</v>
      </c>
      <c r="AF432">
        <v>5</v>
      </c>
      <c r="AG432">
        <v>3</v>
      </c>
      <c r="AH432">
        <v>3</v>
      </c>
      <c r="AJ432" s="46">
        <v>8000</v>
      </c>
      <c r="AL432">
        <v>3</v>
      </c>
      <c r="AO432" t="s">
        <v>5597</v>
      </c>
      <c r="AP432" t="s">
        <v>5598</v>
      </c>
      <c r="AQ432">
        <v>938047586</v>
      </c>
      <c r="AR432" t="s">
        <v>1829</v>
      </c>
      <c r="AU432" t="s">
        <v>1527</v>
      </c>
      <c r="AV432" t="s">
        <v>1528</v>
      </c>
      <c r="AX432" t="s">
        <v>4521</v>
      </c>
      <c r="AZ432" s="246" t="s">
        <v>990</v>
      </c>
      <c r="BA432" t="s">
        <v>494</v>
      </c>
      <c r="BB432" t="s">
        <v>1163</v>
      </c>
      <c r="BD432">
        <v>2</v>
      </c>
      <c r="BE432">
        <v>0</v>
      </c>
    </row>
    <row r="433" spans="1:57" hidden="1" x14ac:dyDescent="0.25">
      <c r="A433" t="s">
        <v>5599</v>
      </c>
      <c r="B433">
        <v>442</v>
      </c>
      <c r="C433" t="s">
        <v>5604</v>
      </c>
      <c r="D433" t="s">
        <v>5600</v>
      </c>
      <c r="E433" t="s">
        <v>5601</v>
      </c>
      <c r="F433">
        <v>5</v>
      </c>
      <c r="G433" t="s">
        <v>3481</v>
      </c>
      <c r="H433" t="s">
        <v>5602</v>
      </c>
      <c r="I433" t="s">
        <v>46</v>
      </c>
      <c r="J433" t="s">
        <v>4399</v>
      </c>
      <c r="K433">
        <v>846426688</v>
      </c>
      <c r="L433">
        <v>0.03</v>
      </c>
      <c r="M433" t="s">
        <v>1276</v>
      </c>
      <c r="N433" t="s">
        <v>1266</v>
      </c>
      <c r="O433" s="243">
        <v>45297.525694444441</v>
      </c>
      <c r="Q433" t="s">
        <v>1641</v>
      </c>
      <c r="S433" t="s">
        <v>5603</v>
      </c>
      <c r="T433" s="17" t="s">
        <v>5604</v>
      </c>
      <c r="U433" t="s">
        <v>1526</v>
      </c>
      <c r="V433" t="s">
        <v>534</v>
      </c>
      <c r="W433" t="s">
        <v>3172</v>
      </c>
      <c r="X433" s="192" t="s">
        <v>5605</v>
      </c>
      <c r="Y433" t="s">
        <v>2065</v>
      </c>
      <c r="Z433" t="s">
        <v>1266</v>
      </c>
      <c r="AA433">
        <v>88.8</v>
      </c>
      <c r="AB433">
        <v>88.8</v>
      </c>
      <c r="AC433">
        <v>5.6</v>
      </c>
      <c r="AD433">
        <v>16</v>
      </c>
      <c r="AF433">
        <v>5</v>
      </c>
      <c r="AG433">
        <v>12</v>
      </c>
      <c r="AH433">
        <v>13</v>
      </c>
      <c r="AJ433" s="46">
        <v>9600</v>
      </c>
      <c r="AL433">
        <v>3</v>
      </c>
      <c r="AO433" t="s">
        <v>5606</v>
      </c>
      <c r="AP433" t="s">
        <v>5607</v>
      </c>
      <c r="AQ433">
        <v>846426688</v>
      </c>
      <c r="AR433" t="s">
        <v>4399</v>
      </c>
      <c r="AU433" t="s">
        <v>1527</v>
      </c>
      <c r="AV433" t="s">
        <v>1528</v>
      </c>
      <c r="AX433" t="s">
        <v>5608</v>
      </c>
      <c r="AZ433" t="s">
        <v>1947</v>
      </c>
      <c r="BA433" t="s">
        <v>1058</v>
      </c>
      <c r="BB433" t="s">
        <v>1090</v>
      </c>
      <c r="BD433">
        <v>1</v>
      </c>
      <c r="BE433">
        <v>1</v>
      </c>
    </row>
    <row r="434" spans="1:57" hidden="1" x14ac:dyDescent="0.25">
      <c r="A434" t="s">
        <v>5609</v>
      </c>
      <c r="B434">
        <v>443</v>
      </c>
      <c r="C434" t="s">
        <v>5614</v>
      </c>
      <c r="D434" t="s">
        <v>5610</v>
      </c>
      <c r="E434" t="s">
        <v>5611</v>
      </c>
      <c r="F434">
        <v>4</v>
      </c>
      <c r="G434" t="s">
        <v>1293</v>
      </c>
      <c r="H434" t="s">
        <v>3696</v>
      </c>
      <c r="I434" t="s">
        <v>44</v>
      </c>
      <c r="J434" t="s">
        <v>3976</v>
      </c>
      <c r="K434">
        <v>934768649</v>
      </c>
      <c r="L434" t="s">
        <v>5612</v>
      </c>
      <c r="M434" t="s">
        <v>1276</v>
      </c>
      <c r="N434" t="s">
        <v>1266</v>
      </c>
      <c r="O434" s="243">
        <v>45297.621527777781</v>
      </c>
      <c r="Q434" t="s">
        <v>1676</v>
      </c>
      <c r="S434" t="s">
        <v>5613</v>
      </c>
      <c r="T434" s="17" t="s">
        <v>5614</v>
      </c>
      <c r="U434" t="s">
        <v>1526</v>
      </c>
      <c r="V434" t="s">
        <v>536</v>
      </c>
      <c r="W434" t="s">
        <v>13</v>
      </c>
      <c r="X434" s="192">
        <v>38</v>
      </c>
      <c r="Y434" t="s">
        <v>1042</v>
      </c>
      <c r="Z434" t="s">
        <v>1266</v>
      </c>
      <c r="AA434">
        <v>124.5</v>
      </c>
      <c r="AB434">
        <v>133</v>
      </c>
      <c r="AC434">
        <v>5</v>
      </c>
      <c r="AD434">
        <v>26.5</v>
      </c>
      <c r="AF434">
        <v>4</v>
      </c>
      <c r="AG434">
        <v>8</v>
      </c>
      <c r="AH434">
        <v>7</v>
      </c>
      <c r="AJ434" s="46">
        <v>19000</v>
      </c>
      <c r="AM434">
        <v>570</v>
      </c>
      <c r="AO434" t="s">
        <v>5615</v>
      </c>
      <c r="AP434" t="s">
        <v>5616</v>
      </c>
      <c r="AQ434">
        <v>934768649</v>
      </c>
      <c r="AR434" t="s">
        <v>3976</v>
      </c>
      <c r="AU434" t="s">
        <v>1527</v>
      </c>
      <c r="AV434" t="s">
        <v>1528</v>
      </c>
      <c r="AX434" t="s">
        <v>5617</v>
      </c>
      <c r="AZ434" s="246" t="s">
        <v>990</v>
      </c>
      <c r="BA434" t="s">
        <v>1981</v>
      </c>
      <c r="BB434" t="s">
        <v>1107</v>
      </c>
      <c r="BD434">
        <v>1.1000000000000001</v>
      </c>
    </row>
    <row r="435" spans="1:57" hidden="1" x14ac:dyDescent="0.25">
      <c r="A435" t="s">
        <v>5618</v>
      </c>
      <c r="B435">
        <v>444</v>
      </c>
      <c r="C435" t="s">
        <v>5623</v>
      </c>
      <c r="D435" t="s">
        <v>5619</v>
      </c>
      <c r="E435" t="s">
        <v>5620</v>
      </c>
      <c r="F435">
        <v>1</v>
      </c>
      <c r="G435" t="s">
        <v>1293</v>
      </c>
      <c r="H435" t="s">
        <v>5621</v>
      </c>
      <c r="I435" t="s">
        <v>38</v>
      </c>
      <c r="J435" t="s">
        <v>1640</v>
      </c>
      <c r="K435">
        <v>909400470</v>
      </c>
      <c r="L435">
        <v>0.03</v>
      </c>
      <c r="M435" t="s">
        <v>1276</v>
      </c>
      <c r="N435" t="s">
        <v>1266</v>
      </c>
      <c r="O435" s="243">
        <v>45297.62222222222</v>
      </c>
      <c r="Q435" t="s">
        <v>1641</v>
      </c>
      <c r="S435" s="17" t="s">
        <v>5622</v>
      </c>
      <c r="T435" s="17" t="s">
        <v>5623</v>
      </c>
      <c r="U435" t="s">
        <v>1526</v>
      </c>
      <c r="V435" t="s">
        <v>534</v>
      </c>
      <c r="W435" t="s">
        <v>1582</v>
      </c>
      <c r="X435" s="192">
        <v>170.36</v>
      </c>
      <c r="Y435" t="s">
        <v>2573</v>
      </c>
      <c r="Z435" t="s">
        <v>4364</v>
      </c>
      <c r="AA435">
        <v>108</v>
      </c>
      <c r="AB435">
        <v>118</v>
      </c>
      <c r="AC435">
        <v>5</v>
      </c>
      <c r="AD435">
        <v>19.5</v>
      </c>
      <c r="AF435">
        <v>1</v>
      </c>
      <c r="AG435"/>
      <c r="AH435"/>
      <c r="AJ435" s="46">
        <v>6750</v>
      </c>
      <c r="AL435">
        <v>3</v>
      </c>
      <c r="AO435" t="s">
        <v>5624</v>
      </c>
      <c r="AP435" t="s">
        <v>5625</v>
      </c>
      <c r="AQ435">
        <v>909400470</v>
      </c>
      <c r="AR435" t="s">
        <v>1640</v>
      </c>
      <c r="AU435" t="s">
        <v>1527</v>
      </c>
      <c r="AV435" t="s">
        <v>1528</v>
      </c>
      <c r="AX435" t="s">
        <v>5626</v>
      </c>
      <c r="AZ435" s="246" t="s">
        <v>988</v>
      </c>
      <c r="BA435" t="s">
        <v>492</v>
      </c>
      <c r="BB435" t="s">
        <v>1090</v>
      </c>
      <c r="BD435">
        <v>1.1000000000000001</v>
      </c>
      <c r="BE435">
        <v>1</v>
      </c>
    </row>
    <row r="436" spans="1:57" hidden="1" x14ac:dyDescent="0.25">
      <c r="A436" t="s">
        <v>5627</v>
      </c>
      <c r="B436">
        <v>445</v>
      </c>
      <c r="C436" t="s">
        <v>5631</v>
      </c>
      <c r="D436" t="s">
        <v>5628</v>
      </c>
      <c r="E436" t="s">
        <v>5629</v>
      </c>
      <c r="F436">
        <v>2</v>
      </c>
      <c r="G436" t="s">
        <v>1279</v>
      </c>
      <c r="H436" t="s">
        <v>3068</v>
      </c>
      <c r="I436" t="s">
        <v>40</v>
      </c>
      <c r="J436" t="s">
        <v>1366</v>
      </c>
      <c r="K436">
        <v>948275995</v>
      </c>
      <c r="L436">
        <v>0.03</v>
      </c>
      <c r="M436" t="s">
        <v>1276</v>
      </c>
      <c r="N436" t="s">
        <v>1266</v>
      </c>
      <c r="O436" s="243">
        <v>45297.697222222225</v>
      </c>
      <c r="Q436" t="s">
        <v>1676</v>
      </c>
      <c r="S436" t="s">
        <v>5630</v>
      </c>
      <c r="T436" s="17" t="s">
        <v>5631</v>
      </c>
      <c r="U436" t="s">
        <v>1526</v>
      </c>
      <c r="V436" t="s">
        <v>536</v>
      </c>
      <c r="W436" t="s">
        <v>13</v>
      </c>
      <c r="X436" s="192" t="s">
        <v>5632</v>
      </c>
      <c r="Y436" t="s">
        <v>2917</v>
      </c>
      <c r="Z436" t="s">
        <v>1266</v>
      </c>
      <c r="AA436">
        <v>25.7</v>
      </c>
      <c r="AB436">
        <v>35.700000000000003</v>
      </c>
      <c r="AC436">
        <v>3</v>
      </c>
      <c r="AD436">
        <v>8</v>
      </c>
      <c r="AE436">
        <v>2.5</v>
      </c>
      <c r="AF436">
        <v>2</v>
      </c>
      <c r="AG436">
        <v>2</v>
      </c>
      <c r="AH436">
        <v>1</v>
      </c>
      <c r="AJ436" s="46">
        <v>3100</v>
      </c>
      <c r="AL436">
        <v>3</v>
      </c>
      <c r="AO436" t="s">
        <v>5633</v>
      </c>
      <c r="AP436" t="s">
        <v>5634</v>
      </c>
      <c r="AQ436">
        <v>948275995</v>
      </c>
      <c r="AR436" t="s">
        <v>1366</v>
      </c>
      <c r="AU436" t="s">
        <v>1527</v>
      </c>
      <c r="AV436" t="s">
        <v>1528</v>
      </c>
      <c r="AX436" t="s">
        <v>5497</v>
      </c>
      <c r="AZ436" s="246" t="s">
        <v>988</v>
      </c>
      <c r="BA436" t="s">
        <v>489</v>
      </c>
      <c r="BB436" t="s">
        <v>1107</v>
      </c>
      <c r="BD436" s="246">
        <v>2</v>
      </c>
    </row>
    <row r="437" spans="1:57" hidden="1" x14ac:dyDescent="0.25">
      <c r="A437" t="s">
        <v>5635</v>
      </c>
      <c r="B437">
        <v>446</v>
      </c>
      <c r="C437" t="s">
        <v>5639</v>
      </c>
      <c r="D437" t="s">
        <v>5636</v>
      </c>
      <c r="E437" t="s">
        <v>5637</v>
      </c>
      <c r="F437">
        <v>2</v>
      </c>
      <c r="G437" t="s">
        <v>1721</v>
      </c>
      <c r="H437" t="s">
        <v>2221</v>
      </c>
      <c r="I437" t="s">
        <v>40</v>
      </c>
      <c r="J437" t="s">
        <v>3232</v>
      </c>
      <c r="K437">
        <v>767310553</v>
      </c>
      <c r="L437" t="s">
        <v>1280</v>
      </c>
      <c r="M437" t="s">
        <v>1281</v>
      </c>
      <c r="N437" t="s">
        <v>1266</v>
      </c>
      <c r="O437" s="243">
        <v>45297.717361111114</v>
      </c>
      <c r="Q437" t="s">
        <v>1805</v>
      </c>
      <c r="S437" t="s">
        <v>5638</v>
      </c>
      <c r="T437" s="17" t="s">
        <v>5639</v>
      </c>
      <c r="U437" t="s">
        <v>1526</v>
      </c>
      <c r="V437" t="s">
        <v>528</v>
      </c>
      <c r="W437" t="s">
        <v>1656</v>
      </c>
      <c r="X437" s="192" t="s">
        <v>5640</v>
      </c>
      <c r="Y437" t="s">
        <v>2038</v>
      </c>
      <c r="Z437" t="s">
        <v>1266</v>
      </c>
      <c r="AA437">
        <v>27.9</v>
      </c>
      <c r="AB437">
        <v>27.9</v>
      </c>
      <c r="AC437">
        <v>3.5</v>
      </c>
      <c r="AD437">
        <v>8.1999999999999993</v>
      </c>
      <c r="AF437">
        <v>2</v>
      </c>
      <c r="AG437">
        <v>2</v>
      </c>
      <c r="AH437">
        <v>2</v>
      </c>
      <c r="AJ437" s="46">
        <v>3300</v>
      </c>
      <c r="AM437">
        <v>100</v>
      </c>
      <c r="AO437" t="s">
        <v>5641</v>
      </c>
      <c r="AP437" t="s">
        <v>5642</v>
      </c>
      <c r="AQ437">
        <v>767310553</v>
      </c>
      <c r="AR437" t="s">
        <v>3232</v>
      </c>
      <c r="AU437" t="s">
        <v>1527</v>
      </c>
      <c r="AV437" t="s">
        <v>1528</v>
      </c>
      <c r="AX437" t="s">
        <v>2188</v>
      </c>
      <c r="AZ437" s="246" t="s">
        <v>988</v>
      </c>
      <c r="BA437" t="s">
        <v>489</v>
      </c>
      <c r="BB437" t="s">
        <v>1163</v>
      </c>
      <c r="BD437">
        <v>3</v>
      </c>
      <c r="BE437">
        <v>0</v>
      </c>
    </row>
    <row r="438" spans="1:57" hidden="1" x14ac:dyDescent="0.25">
      <c r="A438" t="s">
        <v>5643</v>
      </c>
      <c r="B438">
        <v>447</v>
      </c>
      <c r="C438" t="s">
        <v>5649</v>
      </c>
      <c r="D438" t="s">
        <v>5644</v>
      </c>
      <c r="E438" t="s">
        <v>1601</v>
      </c>
      <c r="F438">
        <v>2</v>
      </c>
      <c r="G438" t="s">
        <v>1815</v>
      </c>
      <c r="H438" t="s">
        <v>5645</v>
      </c>
      <c r="I438" t="s">
        <v>1319</v>
      </c>
      <c r="J438" t="s">
        <v>5646</v>
      </c>
      <c r="K438">
        <v>349490460</v>
      </c>
      <c r="L438" t="s">
        <v>1280</v>
      </c>
      <c r="M438" t="s">
        <v>1276</v>
      </c>
      <c r="N438" t="s">
        <v>1266</v>
      </c>
      <c r="O438" s="243" t="s">
        <v>5647</v>
      </c>
      <c r="Q438" t="s">
        <v>1805</v>
      </c>
      <c r="S438" t="s">
        <v>5648</v>
      </c>
      <c r="T438" s="17" t="s">
        <v>5649</v>
      </c>
      <c r="U438" t="s">
        <v>1526</v>
      </c>
      <c r="V438" t="s">
        <v>528</v>
      </c>
      <c r="W438" t="s">
        <v>4</v>
      </c>
      <c r="X438" s="192" t="s">
        <v>5650</v>
      </c>
      <c r="Y438" t="s">
        <v>2038</v>
      </c>
      <c r="Z438" t="s">
        <v>1266</v>
      </c>
      <c r="AA438">
        <v>13.2</v>
      </c>
      <c r="AB438">
        <v>13.2</v>
      </c>
      <c r="AC438">
        <v>2.5</v>
      </c>
      <c r="AD438">
        <v>5.2</v>
      </c>
      <c r="AF438">
        <v>2</v>
      </c>
      <c r="AG438"/>
      <c r="AH438"/>
      <c r="AJ438" s="46">
        <v>2300</v>
      </c>
      <c r="AM438">
        <v>100</v>
      </c>
      <c r="AO438" t="s">
        <v>5651</v>
      </c>
      <c r="AP438" t="s">
        <v>5652</v>
      </c>
      <c r="AQ438">
        <v>349490460</v>
      </c>
      <c r="AR438" t="s">
        <v>4156</v>
      </c>
      <c r="AS438" s="258">
        <v>1192827.46</v>
      </c>
      <c r="AT438" s="258">
        <v>600837.34</v>
      </c>
      <c r="AU438" t="s">
        <v>1527</v>
      </c>
      <c r="AV438" t="s">
        <v>1635</v>
      </c>
      <c r="AW438">
        <v>919764402</v>
      </c>
      <c r="AX438" t="s">
        <v>1879</v>
      </c>
      <c r="AZ438" s="246" t="s">
        <v>988</v>
      </c>
      <c r="BA438" t="s">
        <v>488</v>
      </c>
      <c r="BB438" t="s">
        <v>1163</v>
      </c>
      <c r="BD438">
        <v>1</v>
      </c>
      <c r="BE438">
        <v>1</v>
      </c>
    </row>
    <row r="439" spans="1:57" hidden="1" x14ac:dyDescent="0.25">
      <c r="A439" t="s">
        <v>5653</v>
      </c>
      <c r="B439">
        <v>448</v>
      </c>
      <c r="C439" t="s">
        <v>5657</v>
      </c>
      <c r="D439" t="s">
        <v>5654</v>
      </c>
      <c r="E439" t="s">
        <v>5655</v>
      </c>
      <c r="F439">
        <v>3</v>
      </c>
      <c r="G439" t="s">
        <v>1267</v>
      </c>
      <c r="H439" t="s">
        <v>2314</v>
      </c>
      <c r="I439" t="s">
        <v>38</v>
      </c>
      <c r="J439" t="s">
        <v>1890</v>
      </c>
      <c r="K439">
        <v>903158349</v>
      </c>
      <c r="L439">
        <v>0.03</v>
      </c>
      <c r="M439" t="s">
        <v>1276</v>
      </c>
      <c r="N439" t="s">
        <v>1266</v>
      </c>
      <c r="O439" s="243">
        <v>45328.420138888891</v>
      </c>
      <c r="Q439" t="s">
        <v>1676</v>
      </c>
      <c r="S439" t="s">
        <v>5656</v>
      </c>
      <c r="T439" s="17" t="s">
        <v>5657</v>
      </c>
      <c r="U439" t="s">
        <v>1526</v>
      </c>
      <c r="V439" t="s">
        <v>536</v>
      </c>
      <c r="W439" t="s">
        <v>5</v>
      </c>
      <c r="X439" s="192">
        <v>37.21</v>
      </c>
      <c r="Y439" t="s">
        <v>5658</v>
      </c>
      <c r="Z439" t="s">
        <v>1266</v>
      </c>
      <c r="AA439">
        <v>32.6</v>
      </c>
      <c r="AB439">
        <v>32.6</v>
      </c>
      <c r="AC439">
        <v>4</v>
      </c>
      <c r="AD439">
        <v>10.5</v>
      </c>
      <c r="AF439">
        <v>3</v>
      </c>
      <c r="AG439">
        <v>2</v>
      </c>
      <c r="AH439">
        <v>2</v>
      </c>
      <c r="AJ439" s="46">
        <v>6900</v>
      </c>
      <c r="AL439">
        <v>3</v>
      </c>
      <c r="AO439" t="s">
        <v>5659</v>
      </c>
      <c r="AP439" t="s">
        <v>5660</v>
      </c>
      <c r="AQ439">
        <v>903158349</v>
      </c>
      <c r="AR439" t="s">
        <v>1890</v>
      </c>
      <c r="AU439" t="s">
        <v>1527</v>
      </c>
      <c r="AV439" t="s">
        <v>1528</v>
      </c>
      <c r="AX439" t="s">
        <v>5301</v>
      </c>
      <c r="AZ439" s="246" t="s">
        <v>988</v>
      </c>
      <c r="BA439" t="s">
        <v>492</v>
      </c>
      <c r="BB439" t="s">
        <v>1107</v>
      </c>
      <c r="BD439">
        <v>1</v>
      </c>
      <c r="BE439">
        <v>1</v>
      </c>
    </row>
    <row r="440" spans="1:57" hidden="1" x14ac:dyDescent="0.25">
      <c r="A440" t="s">
        <v>5661</v>
      </c>
      <c r="B440">
        <v>449</v>
      </c>
      <c r="C440" t="s">
        <v>5665</v>
      </c>
      <c r="D440" t="s">
        <v>5662</v>
      </c>
      <c r="E440" t="s">
        <v>5663</v>
      </c>
      <c r="F440">
        <v>1</v>
      </c>
      <c r="G440" t="s">
        <v>3315</v>
      </c>
      <c r="H440" t="s">
        <v>1324</v>
      </c>
      <c r="I440" t="s">
        <v>44</v>
      </c>
      <c r="J440" t="s">
        <v>1321</v>
      </c>
      <c r="K440">
        <v>909401238</v>
      </c>
      <c r="L440">
        <v>0.03</v>
      </c>
      <c r="M440" t="s">
        <v>1276</v>
      </c>
      <c r="N440" t="s">
        <v>1266</v>
      </c>
      <c r="O440" s="243">
        <v>45328.51666666667</v>
      </c>
      <c r="Q440" t="s">
        <v>1676</v>
      </c>
      <c r="S440" t="s">
        <v>5664</v>
      </c>
      <c r="T440" s="17" t="s">
        <v>5665</v>
      </c>
      <c r="U440" t="s">
        <v>1526</v>
      </c>
      <c r="V440" t="s">
        <v>536</v>
      </c>
      <c r="W440" t="s">
        <v>7</v>
      </c>
      <c r="X440" s="192">
        <v>71.099999999999994</v>
      </c>
      <c r="Y440" t="s">
        <v>1726</v>
      </c>
      <c r="Z440" t="s">
        <v>1266</v>
      </c>
      <c r="AA440">
        <v>188</v>
      </c>
      <c r="AB440">
        <v>188</v>
      </c>
      <c r="AC440">
        <v>5.3</v>
      </c>
      <c r="AD440">
        <v>35</v>
      </c>
      <c r="AF440">
        <v>1</v>
      </c>
      <c r="AG440"/>
      <c r="AH440"/>
      <c r="AJ440" s="46">
        <v>16000</v>
      </c>
      <c r="AL440">
        <v>3</v>
      </c>
      <c r="AO440" t="s">
        <v>5666</v>
      </c>
      <c r="AP440" t="s">
        <v>5667</v>
      </c>
      <c r="AQ440">
        <v>909401238</v>
      </c>
      <c r="AR440" t="s">
        <v>1321</v>
      </c>
      <c r="AU440" t="s">
        <v>1527</v>
      </c>
      <c r="AV440" t="s">
        <v>1528</v>
      </c>
      <c r="AX440" t="s">
        <v>5668</v>
      </c>
      <c r="AZ440" s="246" t="s">
        <v>988</v>
      </c>
      <c r="BA440" t="s">
        <v>1981</v>
      </c>
      <c r="BB440" t="s">
        <v>1107</v>
      </c>
      <c r="BD440">
        <v>2</v>
      </c>
    </row>
    <row r="441" spans="1:57" hidden="1" x14ac:dyDescent="0.25">
      <c r="A441" t="s">
        <v>5669</v>
      </c>
      <c r="B441">
        <v>450</v>
      </c>
      <c r="C441" t="s">
        <v>5672</v>
      </c>
      <c r="D441" t="s">
        <v>5670</v>
      </c>
      <c r="E441" t="s">
        <v>4121</v>
      </c>
      <c r="F441">
        <v>4</v>
      </c>
      <c r="G441" t="s">
        <v>1284</v>
      </c>
      <c r="H441" t="s">
        <v>2838</v>
      </c>
      <c r="I441" t="s">
        <v>38</v>
      </c>
      <c r="J441" t="s">
        <v>4399</v>
      </c>
      <c r="K441">
        <v>846426688</v>
      </c>
      <c r="L441">
        <v>0.03</v>
      </c>
      <c r="M441" t="s">
        <v>1276</v>
      </c>
      <c r="N441" t="s">
        <v>1266</v>
      </c>
      <c r="O441" s="243">
        <v>45328.685416666667</v>
      </c>
      <c r="Q441" t="s">
        <v>1676</v>
      </c>
      <c r="S441" t="s">
        <v>5671</v>
      </c>
      <c r="T441" s="17" t="s">
        <v>5672</v>
      </c>
      <c r="U441" t="s">
        <v>1526</v>
      </c>
      <c r="V441" t="s">
        <v>536</v>
      </c>
      <c r="W441" t="s">
        <v>11</v>
      </c>
      <c r="X441" s="192" t="s">
        <v>5673</v>
      </c>
      <c r="Y441" t="s">
        <v>5674</v>
      </c>
      <c r="Z441" t="s">
        <v>1266</v>
      </c>
      <c r="AA441">
        <v>29.7</v>
      </c>
      <c r="AB441">
        <v>29.7</v>
      </c>
      <c r="AC441">
        <v>3.3</v>
      </c>
      <c r="AD441">
        <v>9</v>
      </c>
      <c r="AF441">
        <v>4</v>
      </c>
      <c r="AG441">
        <v>2</v>
      </c>
      <c r="AH441">
        <v>3</v>
      </c>
      <c r="AJ441" s="46">
        <v>6400</v>
      </c>
      <c r="AL441">
        <v>3</v>
      </c>
      <c r="AO441" t="s">
        <v>5675</v>
      </c>
      <c r="AP441" t="s">
        <v>5676</v>
      </c>
      <c r="AQ441">
        <v>846426688</v>
      </c>
      <c r="AR441" t="s">
        <v>4399</v>
      </c>
      <c r="AU441" t="s">
        <v>1527</v>
      </c>
      <c r="AV441" t="s">
        <v>1528</v>
      </c>
      <c r="AX441" t="s">
        <v>2517</v>
      </c>
      <c r="AZ441" s="246" t="s">
        <v>992</v>
      </c>
      <c r="BA441" t="s">
        <v>492</v>
      </c>
      <c r="BB441" t="s">
        <v>1107</v>
      </c>
      <c r="BD441">
        <v>1.1000000000000001</v>
      </c>
      <c r="BE441">
        <v>1</v>
      </c>
    </row>
    <row r="442" spans="1:57" hidden="1" x14ac:dyDescent="0.25">
      <c r="A442" t="s">
        <v>5677</v>
      </c>
      <c r="B442">
        <v>451</v>
      </c>
      <c r="C442" t="s">
        <v>5681</v>
      </c>
      <c r="D442" t="s">
        <v>5678</v>
      </c>
      <c r="E442" t="s">
        <v>1626</v>
      </c>
      <c r="F442">
        <v>2</v>
      </c>
      <c r="G442" t="s">
        <v>1283</v>
      </c>
      <c r="H442" t="s">
        <v>1732</v>
      </c>
      <c r="I442" t="s">
        <v>40</v>
      </c>
      <c r="J442" t="s">
        <v>1302</v>
      </c>
      <c r="K442">
        <v>981796969</v>
      </c>
      <c r="L442" t="s">
        <v>1280</v>
      </c>
      <c r="M442" t="s">
        <v>1276</v>
      </c>
      <c r="N442" t="s">
        <v>1266</v>
      </c>
      <c r="O442" s="243" t="s">
        <v>5679</v>
      </c>
      <c r="Q442" t="s">
        <v>1676</v>
      </c>
      <c r="S442" t="s">
        <v>5680</v>
      </c>
      <c r="T442" s="17" t="s">
        <v>5681</v>
      </c>
      <c r="U442" t="s">
        <v>1526</v>
      </c>
      <c r="V442" t="s">
        <v>536</v>
      </c>
      <c r="W442" t="s">
        <v>1656</v>
      </c>
      <c r="X442" s="192" t="s">
        <v>5682</v>
      </c>
      <c r="Y442" t="s">
        <v>3970</v>
      </c>
      <c r="Z442" t="s">
        <v>1266</v>
      </c>
      <c r="AA442">
        <v>21</v>
      </c>
      <c r="AB442">
        <v>21</v>
      </c>
      <c r="AC442">
        <v>4.2</v>
      </c>
      <c r="AD442">
        <v>5</v>
      </c>
      <c r="AF442">
        <v>2</v>
      </c>
      <c r="AG442">
        <v>1</v>
      </c>
      <c r="AH442">
        <v>1</v>
      </c>
      <c r="AJ442" s="46">
        <v>3200</v>
      </c>
      <c r="AM442">
        <v>100</v>
      </c>
      <c r="AO442" t="s">
        <v>5683</v>
      </c>
      <c r="AP442" t="s">
        <v>5684</v>
      </c>
      <c r="AQ442">
        <v>981796969</v>
      </c>
      <c r="AR442" t="s">
        <v>1302</v>
      </c>
      <c r="AU442" t="s">
        <v>1527</v>
      </c>
      <c r="AV442" t="s">
        <v>1528</v>
      </c>
      <c r="AX442" t="s">
        <v>5685</v>
      </c>
      <c r="AZ442" s="246" t="s">
        <v>988</v>
      </c>
      <c r="BA442" t="s">
        <v>489</v>
      </c>
      <c r="BB442" t="s">
        <v>1107</v>
      </c>
      <c r="BD442">
        <v>1.1000000000000001</v>
      </c>
      <c r="BE442">
        <v>1</v>
      </c>
    </row>
    <row r="443" spans="1:57" hidden="1" x14ac:dyDescent="0.25">
      <c r="A443" t="s">
        <v>5686</v>
      </c>
      <c r="B443">
        <v>452</v>
      </c>
      <c r="C443" t="s">
        <v>5691</v>
      </c>
      <c r="D443" t="s">
        <v>5687</v>
      </c>
      <c r="E443" t="s">
        <v>3673</v>
      </c>
      <c r="F443">
        <v>1</v>
      </c>
      <c r="G443" t="s">
        <v>5688</v>
      </c>
      <c r="H443" t="s">
        <v>1329</v>
      </c>
      <c r="I443" t="s">
        <v>46</v>
      </c>
      <c r="J443" t="s">
        <v>1614</v>
      </c>
      <c r="K443">
        <v>985137984</v>
      </c>
      <c r="L443">
        <v>0.03</v>
      </c>
      <c r="M443" t="s">
        <v>1281</v>
      </c>
      <c r="N443" t="s">
        <v>1266</v>
      </c>
      <c r="O443" s="243" t="s">
        <v>5689</v>
      </c>
      <c r="Q443" t="s">
        <v>1641</v>
      </c>
      <c r="S443" s="17" t="s">
        <v>5690</v>
      </c>
      <c r="T443" s="17" t="s">
        <v>5691</v>
      </c>
      <c r="U443" t="s">
        <v>1526</v>
      </c>
      <c r="V443" t="s">
        <v>534</v>
      </c>
      <c r="W443" t="s">
        <v>2862</v>
      </c>
      <c r="X443" s="192" t="s">
        <v>5692</v>
      </c>
      <c r="Y443" t="s">
        <v>2864</v>
      </c>
      <c r="Z443" t="s">
        <v>1266</v>
      </c>
      <c r="AA443">
        <v>114</v>
      </c>
      <c r="AB443">
        <v>114</v>
      </c>
      <c r="AC443">
        <v>11.5</v>
      </c>
      <c r="AD443">
        <v>10</v>
      </c>
      <c r="AF443">
        <v>1</v>
      </c>
      <c r="AG443"/>
      <c r="AH443"/>
      <c r="AJ443" s="46">
        <v>12500</v>
      </c>
      <c r="AL443">
        <v>3</v>
      </c>
      <c r="AO443" t="s">
        <v>5693</v>
      </c>
      <c r="AP443" t="s">
        <v>5694</v>
      </c>
      <c r="AQ443">
        <v>985137984</v>
      </c>
      <c r="AR443" t="s">
        <v>1622</v>
      </c>
      <c r="AU443" t="s">
        <v>1527</v>
      </c>
      <c r="AV443" t="s">
        <v>1528</v>
      </c>
      <c r="AX443" t="s">
        <v>4844</v>
      </c>
      <c r="AZ443" s="246" t="s">
        <v>988</v>
      </c>
      <c r="BA443" t="s">
        <v>1061</v>
      </c>
      <c r="BB443" t="s">
        <v>1090</v>
      </c>
      <c r="BD443">
        <v>2</v>
      </c>
    </row>
    <row r="444" spans="1:57" hidden="1" x14ac:dyDescent="0.25">
      <c r="A444" t="s">
        <v>5695</v>
      </c>
      <c r="B444">
        <v>453</v>
      </c>
      <c r="C444" t="s">
        <v>5702</v>
      </c>
      <c r="D444" t="s">
        <v>5696</v>
      </c>
      <c r="E444" t="s">
        <v>5697</v>
      </c>
      <c r="F444">
        <v>3</v>
      </c>
      <c r="G444" t="s">
        <v>1267</v>
      </c>
      <c r="H444" t="s">
        <v>2588</v>
      </c>
      <c r="I444" t="s">
        <v>40</v>
      </c>
      <c r="J444" t="s">
        <v>5698</v>
      </c>
      <c r="K444">
        <v>937145618</v>
      </c>
      <c r="L444">
        <v>0.03</v>
      </c>
      <c r="M444" t="s">
        <v>1276</v>
      </c>
      <c r="N444" s="246" t="s">
        <v>5699</v>
      </c>
      <c r="O444" s="243" t="s">
        <v>5700</v>
      </c>
      <c r="Q444" t="s">
        <v>1676</v>
      </c>
      <c r="S444" t="s">
        <v>5701</v>
      </c>
      <c r="T444" s="17" t="s">
        <v>5702</v>
      </c>
      <c r="U444" t="s">
        <v>1526</v>
      </c>
      <c r="V444" t="s">
        <v>536</v>
      </c>
      <c r="W444" t="s">
        <v>7</v>
      </c>
      <c r="X444" s="192" t="s">
        <v>5703</v>
      </c>
      <c r="Y444" t="s">
        <v>2355</v>
      </c>
      <c r="Z444" t="s">
        <v>1266</v>
      </c>
      <c r="AA444">
        <v>41</v>
      </c>
      <c r="AB444">
        <v>40</v>
      </c>
      <c r="AC444">
        <v>4</v>
      </c>
      <c r="AD444">
        <v>10</v>
      </c>
      <c r="AE444">
        <v>5</v>
      </c>
      <c r="AF444">
        <v>3</v>
      </c>
      <c r="AG444">
        <v>2</v>
      </c>
      <c r="AH444">
        <v>2</v>
      </c>
      <c r="AJ444" s="46">
        <v>5300</v>
      </c>
      <c r="AL444">
        <v>3</v>
      </c>
      <c r="AO444" t="s">
        <v>5704</v>
      </c>
      <c r="AP444" t="s">
        <v>5705</v>
      </c>
      <c r="AQ444">
        <v>937145618</v>
      </c>
      <c r="AR444" t="s">
        <v>5698</v>
      </c>
      <c r="AU444" t="s">
        <v>1527</v>
      </c>
      <c r="AV444" t="s">
        <v>1528</v>
      </c>
      <c r="AX444" t="s">
        <v>5706</v>
      </c>
      <c r="AZ444" s="246" t="s">
        <v>992</v>
      </c>
      <c r="BA444" t="s">
        <v>491</v>
      </c>
      <c r="BB444" t="s">
        <v>1107</v>
      </c>
      <c r="BD444">
        <v>1.1000000000000001</v>
      </c>
      <c r="BE444">
        <v>1</v>
      </c>
    </row>
    <row r="445" spans="1:57" hidden="1" x14ac:dyDescent="0.25">
      <c r="A445" t="s">
        <v>5707</v>
      </c>
      <c r="B445">
        <v>454</v>
      </c>
      <c r="C445" t="s">
        <v>5711</v>
      </c>
      <c r="D445" t="s">
        <v>5708</v>
      </c>
      <c r="E445" t="s">
        <v>1349</v>
      </c>
      <c r="F445">
        <v>3</v>
      </c>
      <c r="G445" t="s">
        <v>1267</v>
      </c>
      <c r="H445" t="s">
        <v>1356</v>
      </c>
      <c r="I445" t="s">
        <v>38</v>
      </c>
      <c r="J445" t="s">
        <v>1803</v>
      </c>
      <c r="K445">
        <v>909656589</v>
      </c>
      <c r="L445">
        <v>0.03</v>
      </c>
      <c r="M445" t="s">
        <v>1281</v>
      </c>
      <c r="N445" t="s">
        <v>1266</v>
      </c>
      <c r="O445" s="243" t="s">
        <v>5709</v>
      </c>
      <c r="Q445" t="s">
        <v>1641</v>
      </c>
      <c r="S445" t="s">
        <v>5710</v>
      </c>
      <c r="T445" s="17" t="s">
        <v>5711</v>
      </c>
      <c r="U445" t="s">
        <v>1526</v>
      </c>
      <c r="V445" t="s">
        <v>534</v>
      </c>
      <c r="W445" t="s">
        <v>7</v>
      </c>
      <c r="X445" s="192" t="s">
        <v>5712</v>
      </c>
      <c r="Y445" t="s">
        <v>2907</v>
      </c>
      <c r="Z445" t="s">
        <v>1266</v>
      </c>
      <c r="AA445">
        <v>64</v>
      </c>
      <c r="AB445">
        <v>64</v>
      </c>
      <c r="AC445">
        <v>4</v>
      </c>
      <c r="AD445">
        <v>16</v>
      </c>
      <c r="AF445">
        <v>3</v>
      </c>
      <c r="AG445"/>
      <c r="AH445"/>
      <c r="AJ445" s="46">
        <v>9000</v>
      </c>
      <c r="AL445">
        <v>3</v>
      </c>
      <c r="AO445" t="s">
        <v>5713</v>
      </c>
      <c r="AP445" t="s">
        <v>5714</v>
      </c>
      <c r="AQ445">
        <v>909656589</v>
      </c>
      <c r="AR445" t="s">
        <v>1803</v>
      </c>
      <c r="AU445" t="s">
        <v>1527</v>
      </c>
      <c r="AV445" t="s">
        <v>1528</v>
      </c>
      <c r="AX445" t="s">
        <v>5116</v>
      </c>
      <c r="AZ445" s="246" t="s">
        <v>988</v>
      </c>
      <c r="BA445" t="s">
        <v>1058</v>
      </c>
      <c r="BB445" t="s">
        <v>1090</v>
      </c>
      <c r="BD445">
        <v>1.1000000000000001</v>
      </c>
      <c r="BE445">
        <v>1</v>
      </c>
    </row>
    <row r="446" spans="1:57" hidden="1" x14ac:dyDescent="0.25">
      <c r="A446" t="s">
        <v>5715</v>
      </c>
      <c r="B446">
        <v>455</v>
      </c>
      <c r="C446" t="s">
        <v>5720</v>
      </c>
      <c r="D446" t="s">
        <v>5716</v>
      </c>
      <c r="E446" t="s">
        <v>5717</v>
      </c>
      <c r="F446">
        <v>4</v>
      </c>
      <c r="G446" t="s">
        <v>1916</v>
      </c>
      <c r="H446" t="s">
        <v>3437</v>
      </c>
      <c r="I446" t="s">
        <v>38</v>
      </c>
      <c r="J446" t="s">
        <v>2786</v>
      </c>
      <c r="K446">
        <v>327404098</v>
      </c>
      <c r="L446">
        <v>0.03</v>
      </c>
      <c r="M446" t="s">
        <v>1276</v>
      </c>
      <c r="N446" t="s">
        <v>1266</v>
      </c>
      <c r="O446" s="243" t="s">
        <v>5718</v>
      </c>
      <c r="Q446" t="s">
        <v>1641</v>
      </c>
      <c r="S446" t="s">
        <v>5719</v>
      </c>
      <c r="T446" s="17" t="s">
        <v>5720</v>
      </c>
      <c r="U446" t="s">
        <v>1526</v>
      </c>
      <c r="V446" t="s">
        <v>534</v>
      </c>
      <c r="W446" t="s">
        <v>2862</v>
      </c>
      <c r="X446" s="192" t="s">
        <v>5721</v>
      </c>
      <c r="Y446" t="s">
        <v>2065</v>
      </c>
      <c r="Z446" t="s">
        <v>1266</v>
      </c>
      <c r="AA446">
        <v>53.8</v>
      </c>
      <c r="AB446">
        <v>54</v>
      </c>
      <c r="AC446">
        <v>3.8</v>
      </c>
      <c r="AD446">
        <v>14</v>
      </c>
      <c r="AF446">
        <v>4</v>
      </c>
      <c r="AG446"/>
      <c r="AH446"/>
      <c r="AJ446" s="46">
        <v>7560</v>
      </c>
      <c r="AL446">
        <v>3</v>
      </c>
      <c r="AO446" t="s">
        <v>5722</v>
      </c>
      <c r="AP446" t="s">
        <v>5660</v>
      </c>
      <c r="AQ446">
        <v>327404098</v>
      </c>
      <c r="AR446" t="s">
        <v>2786</v>
      </c>
      <c r="AU446" t="s">
        <v>1527</v>
      </c>
      <c r="AV446" t="s">
        <v>1528</v>
      </c>
      <c r="AX446" t="s">
        <v>5723</v>
      </c>
      <c r="AZ446" s="246" t="s">
        <v>988</v>
      </c>
      <c r="BA446" t="s">
        <v>493</v>
      </c>
      <c r="BB446" t="s">
        <v>1090</v>
      </c>
      <c r="BD446">
        <v>1</v>
      </c>
      <c r="BE446">
        <v>1</v>
      </c>
    </row>
    <row r="447" spans="1:57" hidden="1" x14ac:dyDescent="0.25">
      <c r="A447" t="s">
        <v>5635</v>
      </c>
      <c r="B447">
        <v>446</v>
      </c>
      <c r="C447" t="str">
        <f>T447</f>
        <v>TK-D11335</v>
      </c>
      <c r="D447" s="17" t="s">
        <v>1751</v>
      </c>
      <c r="E447" s="246" t="s">
        <v>1697</v>
      </c>
      <c r="F447">
        <v>3</v>
      </c>
      <c r="G447" t="s">
        <v>1295</v>
      </c>
      <c r="H447" t="s">
        <v>1752</v>
      </c>
      <c r="I447" t="s">
        <v>40</v>
      </c>
      <c r="J447" t="s">
        <v>1753</v>
      </c>
      <c r="K447">
        <v>909977732</v>
      </c>
      <c r="L447" s="248">
        <v>0.03</v>
      </c>
      <c r="M447" s="248" t="s">
        <v>1276</v>
      </c>
      <c r="N447" t="s">
        <v>1277</v>
      </c>
      <c r="O447" s="243">
        <v>45416.470138888886</v>
      </c>
      <c r="P447" s="251"/>
      <c r="Q447" t="s">
        <v>1641</v>
      </c>
      <c r="S447" t="s">
        <v>1754</v>
      </c>
      <c r="T447" s="17" t="s">
        <v>1755</v>
      </c>
      <c r="U447" t="s">
        <v>1526</v>
      </c>
      <c r="V447" t="s">
        <v>534</v>
      </c>
      <c r="W447" t="s">
        <v>1644</v>
      </c>
      <c r="X447" s="192">
        <v>40.9</v>
      </c>
      <c r="Y447" t="s">
        <v>1756</v>
      </c>
      <c r="Z447" t="s">
        <v>1277</v>
      </c>
      <c r="AA447">
        <v>46</v>
      </c>
      <c r="AB447">
        <v>46</v>
      </c>
      <c r="AC447">
        <v>3.6</v>
      </c>
      <c r="AD447">
        <v>7</v>
      </c>
      <c r="AF447">
        <v>3</v>
      </c>
      <c r="AG447"/>
      <c r="AH447"/>
      <c r="AJ447" s="46">
        <v>4300</v>
      </c>
      <c r="AL447">
        <v>3</v>
      </c>
      <c r="AO447" t="s">
        <v>1757</v>
      </c>
      <c r="AP447" t="s">
        <v>1758</v>
      </c>
      <c r="AQ447">
        <v>909977732</v>
      </c>
      <c r="AR447" t="s">
        <v>1753</v>
      </c>
      <c r="AS447">
        <v>10.8100208715965</v>
      </c>
      <c r="AT447">
        <v>106.697616465389</v>
      </c>
      <c r="AU447" t="s">
        <v>1527</v>
      </c>
      <c r="AV447" t="s">
        <v>1528</v>
      </c>
      <c r="AX447" t="s">
        <v>1759</v>
      </c>
      <c r="AZ447" s="246" t="str">
        <f>Get_PhanLoaiNha(X447)</f>
        <v>NHA TRONG HEM</v>
      </c>
      <c r="BA447" t="str">
        <f>Get_PhanKhucNho(AJ447)</f>
        <v>NHO5</v>
      </c>
      <c r="BB447" t="str">
        <f>ConvertToUnSign(V447)</f>
        <v>Binh Thanh</v>
      </c>
      <c r="BD447">
        <v>1.1000000000000001</v>
      </c>
      <c r="BE447">
        <v>0</v>
      </c>
    </row>
    <row r="448" spans="1:57" hidden="1" x14ac:dyDescent="0.25">
      <c r="A448" t="s">
        <v>5734</v>
      </c>
      <c r="B448">
        <v>457</v>
      </c>
      <c r="C448" t="s">
        <v>5739</v>
      </c>
      <c r="D448" t="s">
        <v>5735</v>
      </c>
      <c r="E448" t="s">
        <v>5655</v>
      </c>
      <c r="F448">
        <v>2</v>
      </c>
      <c r="G448" t="s">
        <v>5736</v>
      </c>
      <c r="H448" t="s">
        <v>1296</v>
      </c>
      <c r="I448" t="s">
        <v>40</v>
      </c>
      <c r="J448" t="s">
        <v>3641</v>
      </c>
      <c r="K448">
        <v>904581789</v>
      </c>
      <c r="L448">
        <v>0.03</v>
      </c>
      <c r="M448" t="s">
        <v>1281</v>
      </c>
      <c r="N448" t="s">
        <v>1266</v>
      </c>
      <c r="O448" s="243" t="s">
        <v>5737</v>
      </c>
      <c r="Q448" t="s">
        <v>1525</v>
      </c>
      <c r="S448" t="s">
        <v>5738</v>
      </c>
      <c r="T448" s="17" t="s">
        <v>5739</v>
      </c>
      <c r="U448" s="17" t="s">
        <v>1526</v>
      </c>
      <c r="V448" t="s">
        <v>535</v>
      </c>
      <c r="W448" t="s">
        <v>10</v>
      </c>
      <c r="X448" s="192" t="s">
        <v>5740</v>
      </c>
      <c r="Y448" t="s">
        <v>1553</v>
      </c>
      <c r="Z448" t="s">
        <v>1266</v>
      </c>
      <c r="AA448">
        <v>32.6</v>
      </c>
      <c r="AB448">
        <v>32.6</v>
      </c>
      <c r="AC448">
        <v>9.8000000000000007</v>
      </c>
      <c r="AD448">
        <v>3.6</v>
      </c>
      <c r="AE448">
        <v>2</v>
      </c>
      <c r="AF448">
        <v>2</v>
      </c>
      <c r="AG448">
        <v>2</v>
      </c>
      <c r="AH448">
        <v>2</v>
      </c>
      <c r="AJ448" s="46">
        <v>4200</v>
      </c>
      <c r="AL448">
        <v>3</v>
      </c>
      <c r="AO448" t="s">
        <v>5741</v>
      </c>
      <c r="AP448" t="s">
        <v>5742</v>
      </c>
      <c r="AQ448">
        <v>904581789</v>
      </c>
      <c r="AR448" t="s">
        <v>3641</v>
      </c>
      <c r="AS448">
        <v>10.807638900000001</v>
      </c>
      <c r="AT448">
        <v>106.68230560000001</v>
      </c>
      <c r="AU448" t="s">
        <v>1527</v>
      </c>
      <c r="AV448" t="s">
        <v>1528</v>
      </c>
      <c r="AX448" t="s">
        <v>5743</v>
      </c>
      <c r="AZ448" s="246" t="s">
        <v>988</v>
      </c>
      <c r="BA448" t="s">
        <v>490</v>
      </c>
      <c r="BB448" t="s">
        <v>1095</v>
      </c>
      <c r="BD448">
        <v>1.1000000000000001</v>
      </c>
      <c r="BE448">
        <v>0</v>
      </c>
    </row>
    <row r="449" spans="1:57" hidden="1" x14ac:dyDescent="0.25">
      <c r="A449" t="s">
        <v>5744</v>
      </c>
      <c r="B449">
        <v>458</v>
      </c>
      <c r="C449" t="s">
        <v>5748</v>
      </c>
      <c r="D449" t="s">
        <v>5745</v>
      </c>
      <c r="E449" t="s">
        <v>1367</v>
      </c>
      <c r="F449">
        <v>1</v>
      </c>
      <c r="G449" t="s">
        <v>1304</v>
      </c>
      <c r="H449" t="s">
        <v>2231</v>
      </c>
      <c r="I449" t="s">
        <v>46</v>
      </c>
      <c r="J449" t="s">
        <v>1315</v>
      </c>
      <c r="K449">
        <v>392204156</v>
      </c>
      <c r="L449">
        <v>0.03</v>
      </c>
      <c r="M449" t="s">
        <v>1276</v>
      </c>
      <c r="N449" t="s">
        <v>1266</v>
      </c>
      <c r="O449" s="243" t="s">
        <v>5746</v>
      </c>
      <c r="Q449" t="s">
        <v>1676</v>
      </c>
      <c r="S449" s="17" t="s">
        <v>5747</v>
      </c>
      <c r="T449" s="17" t="s">
        <v>5748</v>
      </c>
      <c r="U449" t="s">
        <v>1526</v>
      </c>
      <c r="V449" t="s">
        <v>536</v>
      </c>
      <c r="W449" t="s">
        <v>4</v>
      </c>
      <c r="X449" s="192">
        <v>1017.147</v>
      </c>
      <c r="Y449" t="s">
        <v>1844</v>
      </c>
      <c r="Z449" t="s">
        <v>1266</v>
      </c>
      <c r="AA449">
        <v>120</v>
      </c>
      <c r="AB449">
        <v>120</v>
      </c>
      <c r="AC449">
        <v>8</v>
      </c>
      <c r="AD449">
        <v>19</v>
      </c>
      <c r="AF449">
        <v>1</v>
      </c>
      <c r="AG449"/>
      <c r="AH449"/>
      <c r="AJ449" s="46">
        <v>12000</v>
      </c>
      <c r="AL449">
        <v>3</v>
      </c>
      <c r="AO449" t="s">
        <v>5749</v>
      </c>
      <c r="AP449" t="s">
        <v>5750</v>
      </c>
      <c r="AQ449">
        <v>392204156</v>
      </c>
      <c r="AR449" t="s">
        <v>1315</v>
      </c>
      <c r="AU449" t="s">
        <v>1527</v>
      </c>
      <c r="AV449" t="s">
        <v>1528</v>
      </c>
      <c r="AX449" t="s">
        <v>5751</v>
      </c>
      <c r="AZ449" s="246" t="s">
        <v>988</v>
      </c>
      <c r="BA449" t="s">
        <v>1061</v>
      </c>
      <c r="BB449" t="s">
        <v>1107</v>
      </c>
      <c r="BD449" s="246">
        <v>2</v>
      </c>
    </row>
    <row r="450" spans="1:57" hidden="1" x14ac:dyDescent="0.25">
      <c r="A450" t="s">
        <v>5752</v>
      </c>
      <c r="B450">
        <v>459</v>
      </c>
      <c r="C450" t="s">
        <v>5757</v>
      </c>
      <c r="D450" t="s">
        <v>5753</v>
      </c>
      <c r="E450" t="s">
        <v>5754</v>
      </c>
      <c r="F450">
        <v>2</v>
      </c>
      <c r="G450" t="s">
        <v>3745</v>
      </c>
      <c r="H450" t="s">
        <v>1288</v>
      </c>
      <c r="I450" t="s">
        <v>40</v>
      </c>
      <c r="J450" t="s">
        <v>3285</v>
      </c>
      <c r="K450">
        <v>932065115</v>
      </c>
      <c r="L450">
        <v>0.03</v>
      </c>
      <c r="M450" t="s">
        <v>1281</v>
      </c>
      <c r="N450" t="s">
        <v>1266</v>
      </c>
      <c r="O450" s="243" t="s">
        <v>5755</v>
      </c>
      <c r="Q450" t="s">
        <v>1676</v>
      </c>
      <c r="S450" t="s">
        <v>5756</v>
      </c>
      <c r="T450" s="17" t="s">
        <v>5757</v>
      </c>
      <c r="U450" t="s">
        <v>1526</v>
      </c>
      <c r="V450" t="s">
        <v>536</v>
      </c>
      <c r="W450" t="s">
        <v>1955</v>
      </c>
      <c r="X450" s="192" t="s">
        <v>5758</v>
      </c>
      <c r="Y450" t="s">
        <v>2386</v>
      </c>
      <c r="Z450" t="s">
        <v>1266</v>
      </c>
      <c r="AA450">
        <v>61.3</v>
      </c>
      <c r="AB450">
        <v>61.3</v>
      </c>
      <c r="AC450">
        <v>6.2</v>
      </c>
      <c r="AD450">
        <v>10</v>
      </c>
      <c r="AF450">
        <v>2</v>
      </c>
      <c r="AG450">
        <v>2</v>
      </c>
      <c r="AH450">
        <v>2</v>
      </c>
      <c r="AJ450" s="46">
        <v>5500</v>
      </c>
      <c r="AL450">
        <v>3</v>
      </c>
      <c r="AO450" t="s">
        <v>5759</v>
      </c>
      <c r="AP450" t="s">
        <v>5760</v>
      </c>
      <c r="AQ450">
        <v>932065115</v>
      </c>
      <c r="AR450" t="s">
        <v>3285</v>
      </c>
      <c r="AS450">
        <v>10.783262199999999</v>
      </c>
      <c r="AT450">
        <v>106.6582591</v>
      </c>
      <c r="AU450" t="s">
        <v>1527</v>
      </c>
      <c r="AV450" t="s">
        <v>1528</v>
      </c>
      <c r="AX450" t="s">
        <v>5761</v>
      </c>
      <c r="AZ450" s="246" t="s">
        <v>988</v>
      </c>
      <c r="BA450" t="s">
        <v>491</v>
      </c>
      <c r="BB450" t="s">
        <v>1107</v>
      </c>
      <c r="BD450">
        <v>3</v>
      </c>
    </row>
    <row r="451" spans="1:57" hidden="1" x14ac:dyDescent="0.25">
      <c r="A451" t="s">
        <v>5762</v>
      </c>
      <c r="B451">
        <v>460</v>
      </c>
      <c r="C451" t="s">
        <v>5767</v>
      </c>
      <c r="D451" t="s">
        <v>5763</v>
      </c>
      <c r="E451" t="s">
        <v>2101</v>
      </c>
      <c r="F451">
        <v>2</v>
      </c>
      <c r="G451" t="s">
        <v>1299</v>
      </c>
      <c r="H451" t="s">
        <v>1761</v>
      </c>
      <c r="I451" t="s">
        <v>40</v>
      </c>
      <c r="J451" t="s">
        <v>5764</v>
      </c>
      <c r="K451">
        <v>984633334</v>
      </c>
      <c r="L451">
        <v>0.03</v>
      </c>
      <c r="M451" t="s">
        <v>1276</v>
      </c>
      <c r="N451" t="s">
        <v>1266</v>
      </c>
      <c r="O451" s="243" t="s">
        <v>5765</v>
      </c>
      <c r="Q451" t="s">
        <v>1676</v>
      </c>
      <c r="S451" t="s">
        <v>5766</v>
      </c>
      <c r="T451" s="17" t="s">
        <v>5767</v>
      </c>
      <c r="U451" t="s">
        <v>1526</v>
      </c>
      <c r="V451" t="s">
        <v>536</v>
      </c>
      <c r="W451" t="s">
        <v>13</v>
      </c>
      <c r="X451" s="192">
        <v>737.85</v>
      </c>
      <c r="Y451" t="s">
        <v>1844</v>
      </c>
      <c r="Z451" t="s">
        <v>1266</v>
      </c>
      <c r="AA451">
        <v>48</v>
      </c>
      <c r="AB451">
        <v>48</v>
      </c>
      <c r="AC451">
        <v>4.0999999999999996</v>
      </c>
      <c r="AD451">
        <v>11.8</v>
      </c>
      <c r="AE451">
        <v>5</v>
      </c>
      <c r="AF451">
        <v>2</v>
      </c>
      <c r="AG451">
        <v>3</v>
      </c>
      <c r="AH451"/>
      <c r="AJ451" s="46">
        <v>4850</v>
      </c>
      <c r="AL451">
        <v>3</v>
      </c>
      <c r="AO451" t="s">
        <v>5768</v>
      </c>
      <c r="AP451" t="s">
        <v>3487</v>
      </c>
      <c r="AQ451">
        <v>984633334</v>
      </c>
      <c r="AR451" t="s">
        <v>5764</v>
      </c>
      <c r="AS451">
        <v>10.7817132686853</v>
      </c>
      <c r="AT451">
        <v>106.648221574723</v>
      </c>
      <c r="AU451" t="s">
        <v>1527</v>
      </c>
      <c r="AV451" t="s">
        <v>2030</v>
      </c>
      <c r="AW451">
        <v>909978987</v>
      </c>
      <c r="AX451" t="s">
        <v>5769</v>
      </c>
      <c r="AZ451" s="246" t="s">
        <v>988</v>
      </c>
      <c r="BA451" t="s">
        <v>490</v>
      </c>
      <c r="BB451" t="s">
        <v>1107</v>
      </c>
      <c r="BD451">
        <v>1.1000000000000001</v>
      </c>
      <c r="BE451">
        <v>1</v>
      </c>
    </row>
    <row r="452" spans="1:57" hidden="1" x14ac:dyDescent="0.25">
      <c r="A452" t="s">
        <v>5770</v>
      </c>
      <c r="B452">
        <v>461</v>
      </c>
      <c r="C452" t="s">
        <v>5767</v>
      </c>
      <c r="D452" t="s">
        <v>5771</v>
      </c>
      <c r="E452" t="s">
        <v>57</v>
      </c>
      <c r="F452">
        <v>2</v>
      </c>
      <c r="G452" t="s">
        <v>1303</v>
      </c>
      <c r="H452" t="s">
        <v>3384</v>
      </c>
      <c r="I452" t="s">
        <v>38</v>
      </c>
      <c r="J452" t="s">
        <v>3717</v>
      </c>
      <c r="K452">
        <v>925229079</v>
      </c>
      <c r="L452">
        <v>0.03</v>
      </c>
      <c r="M452" t="s">
        <v>1276</v>
      </c>
      <c r="N452" t="s">
        <v>1266</v>
      </c>
      <c r="O452" s="243" t="s">
        <v>5772</v>
      </c>
      <c r="Q452" t="s">
        <v>1525</v>
      </c>
      <c r="S452" t="s">
        <v>5766</v>
      </c>
      <c r="T452" s="17" t="s">
        <v>5767</v>
      </c>
      <c r="U452" t="s">
        <v>1526</v>
      </c>
      <c r="V452" t="s">
        <v>536</v>
      </c>
      <c r="W452" t="s">
        <v>13</v>
      </c>
      <c r="X452" s="192">
        <v>737.85</v>
      </c>
      <c r="Y452" t="s">
        <v>1844</v>
      </c>
      <c r="Z452" t="s">
        <v>1266</v>
      </c>
      <c r="AA452">
        <v>48</v>
      </c>
      <c r="AB452">
        <v>48</v>
      </c>
      <c r="AC452">
        <v>4.0999999999999996</v>
      </c>
      <c r="AD452">
        <v>11.8</v>
      </c>
      <c r="AE452">
        <v>5</v>
      </c>
      <c r="AF452">
        <v>2</v>
      </c>
      <c r="AG452">
        <v>3</v>
      </c>
      <c r="AH452"/>
      <c r="AJ452" s="46">
        <v>4850</v>
      </c>
      <c r="AL452">
        <v>3</v>
      </c>
      <c r="AO452" t="s">
        <v>5768</v>
      </c>
      <c r="AP452" t="s">
        <v>3487</v>
      </c>
      <c r="AQ452">
        <v>984633334</v>
      </c>
      <c r="AR452" t="s">
        <v>5764</v>
      </c>
      <c r="AS452">
        <v>10.7817132686853</v>
      </c>
      <c r="AT452">
        <v>106.648221574723</v>
      </c>
      <c r="AU452" t="s">
        <v>1527</v>
      </c>
      <c r="AV452" t="s">
        <v>2030</v>
      </c>
      <c r="AW452">
        <v>909978987</v>
      </c>
      <c r="AX452" t="s">
        <v>5769</v>
      </c>
      <c r="AZ452" s="246" t="s">
        <v>988</v>
      </c>
      <c r="BA452" t="s">
        <v>490</v>
      </c>
      <c r="BB452" t="s">
        <v>1107</v>
      </c>
      <c r="BD452">
        <v>1.1000000000000001</v>
      </c>
      <c r="BE452">
        <v>1</v>
      </c>
    </row>
    <row r="453" spans="1:57" hidden="1" x14ac:dyDescent="0.25">
      <c r="A453" t="s">
        <v>5773</v>
      </c>
      <c r="B453">
        <v>462</v>
      </c>
      <c r="C453" t="s">
        <v>5777</v>
      </c>
      <c r="D453" t="s">
        <v>5774</v>
      </c>
      <c r="E453" t="s">
        <v>1993</v>
      </c>
      <c r="F453">
        <v>1</v>
      </c>
      <c r="G453" t="s">
        <v>1293</v>
      </c>
      <c r="H453" t="s">
        <v>3223</v>
      </c>
      <c r="I453" t="s">
        <v>38</v>
      </c>
      <c r="J453" t="s">
        <v>1614</v>
      </c>
      <c r="K453">
        <v>985137984</v>
      </c>
      <c r="L453">
        <v>0.03</v>
      </c>
      <c r="M453" t="s">
        <v>1281</v>
      </c>
      <c r="N453" t="s">
        <v>1266</v>
      </c>
      <c r="O453" s="243" t="s">
        <v>5775</v>
      </c>
      <c r="Q453" t="s">
        <v>1641</v>
      </c>
      <c r="S453" t="s">
        <v>5776</v>
      </c>
      <c r="T453" s="17" t="s">
        <v>5777</v>
      </c>
      <c r="U453" t="s">
        <v>1526</v>
      </c>
      <c r="V453" t="s">
        <v>534</v>
      </c>
      <c r="W453" t="s">
        <v>2862</v>
      </c>
      <c r="X453" s="192" t="s">
        <v>5778</v>
      </c>
      <c r="Y453" t="s">
        <v>2864</v>
      </c>
      <c r="Z453" t="s">
        <v>1266</v>
      </c>
      <c r="AA453">
        <v>35.4</v>
      </c>
      <c r="AB453">
        <v>35.4</v>
      </c>
      <c r="AC453">
        <v>3.6</v>
      </c>
      <c r="AD453">
        <v>10</v>
      </c>
      <c r="AF453">
        <v>1</v>
      </c>
      <c r="AG453">
        <v>1</v>
      </c>
      <c r="AH453">
        <v>1</v>
      </c>
      <c r="AJ453" s="46">
        <v>3990</v>
      </c>
      <c r="AL453">
        <v>3</v>
      </c>
      <c r="AO453" t="s">
        <v>5779</v>
      </c>
      <c r="AP453" t="s">
        <v>5780</v>
      </c>
      <c r="AQ453">
        <v>985137984</v>
      </c>
      <c r="AR453" t="s">
        <v>1622</v>
      </c>
      <c r="AU453" t="s">
        <v>1527</v>
      </c>
      <c r="AV453" t="s">
        <v>1528</v>
      </c>
      <c r="AX453" t="s">
        <v>5310</v>
      </c>
      <c r="AZ453" s="246" t="s">
        <v>988</v>
      </c>
      <c r="BA453" t="s">
        <v>489</v>
      </c>
      <c r="BB453" t="s">
        <v>1090</v>
      </c>
      <c r="BD453">
        <v>2</v>
      </c>
      <c r="BE453">
        <v>0</v>
      </c>
    </row>
    <row r="454" spans="1:57" hidden="1" x14ac:dyDescent="0.25">
      <c r="A454" t="s">
        <v>5781</v>
      </c>
      <c r="B454">
        <v>463</v>
      </c>
      <c r="C454" t="s">
        <v>5777</v>
      </c>
      <c r="D454" t="s">
        <v>5774</v>
      </c>
      <c r="E454" t="s">
        <v>5782</v>
      </c>
      <c r="F454">
        <v>1</v>
      </c>
      <c r="G454" t="s">
        <v>1295</v>
      </c>
      <c r="H454" t="s">
        <v>5783</v>
      </c>
      <c r="I454" t="s">
        <v>40</v>
      </c>
      <c r="J454" t="s">
        <v>1614</v>
      </c>
      <c r="K454">
        <v>985137984</v>
      </c>
      <c r="L454">
        <v>0.03</v>
      </c>
      <c r="M454" t="s">
        <v>1281</v>
      </c>
      <c r="N454" t="s">
        <v>1266</v>
      </c>
      <c r="O454" s="243" t="s">
        <v>5784</v>
      </c>
      <c r="Q454" t="s">
        <v>1641</v>
      </c>
      <c r="S454" t="s">
        <v>5776</v>
      </c>
      <c r="T454" s="17" t="s">
        <v>5777</v>
      </c>
      <c r="U454" t="s">
        <v>1526</v>
      </c>
      <c r="V454" t="s">
        <v>534</v>
      </c>
      <c r="W454" t="s">
        <v>2862</v>
      </c>
      <c r="X454" s="192" t="s">
        <v>5778</v>
      </c>
      <c r="Y454" t="s">
        <v>2864</v>
      </c>
      <c r="Z454" t="s">
        <v>1266</v>
      </c>
      <c r="AA454">
        <v>35.4</v>
      </c>
      <c r="AB454">
        <v>35.4</v>
      </c>
      <c r="AC454">
        <v>3.6</v>
      </c>
      <c r="AD454">
        <v>10</v>
      </c>
      <c r="AF454">
        <v>1</v>
      </c>
      <c r="AG454">
        <v>1</v>
      </c>
      <c r="AH454">
        <v>1</v>
      </c>
      <c r="AJ454" s="46">
        <v>3990</v>
      </c>
      <c r="AL454">
        <v>3</v>
      </c>
      <c r="AO454" t="s">
        <v>5779</v>
      </c>
      <c r="AP454" t="s">
        <v>5780</v>
      </c>
      <c r="AQ454">
        <v>985137984</v>
      </c>
      <c r="AR454" t="s">
        <v>1622</v>
      </c>
      <c r="AU454" t="s">
        <v>1527</v>
      </c>
      <c r="AV454" t="s">
        <v>1528</v>
      </c>
      <c r="AX454" t="s">
        <v>5310</v>
      </c>
      <c r="AZ454" s="246" t="s">
        <v>988</v>
      </c>
      <c r="BA454" t="s">
        <v>489</v>
      </c>
      <c r="BB454" t="s">
        <v>1090</v>
      </c>
      <c r="BD454">
        <v>2</v>
      </c>
      <c r="BE454">
        <v>0</v>
      </c>
    </row>
    <row r="455" spans="1:57" hidden="1" x14ac:dyDescent="0.25">
      <c r="A455" t="s">
        <v>5785</v>
      </c>
      <c r="B455">
        <v>464</v>
      </c>
      <c r="C455" t="s">
        <v>5789</v>
      </c>
      <c r="D455" t="s">
        <v>5786</v>
      </c>
      <c r="E455" t="s">
        <v>3813</v>
      </c>
      <c r="F455">
        <v>2</v>
      </c>
      <c r="G455" t="s">
        <v>1293</v>
      </c>
      <c r="H455" t="s">
        <v>2044</v>
      </c>
      <c r="I455" t="s">
        <v>40</v>
      </c>
      <c r="J455" t="s">
        <v>1336</v>
      </c>
      <c r="K455">
        <v>359755991</v>
      </c>
      <c r="L455">
        <v>0.03</v>
      </c>
      <c r="M455" t="s">
        <v>1276</v>
      </c>
      <c r="N455" t="s">
        <v>1266</v>
      </c>
      <c r="O455" s="243" t="s">
        <v>5787</v>
      </c>
      <c r="Q455" t="s">
        <v>1676</v>
      </c>
      <c r="S455" t="s">
        <v>5788</v>
      </c>
      <c r="T455" s="17" t="s">
        <v>5789</v>
      </c>
      <c r="U455" t="s">
        <v>1526</v>
      </c>
      <c r="V455" t="s">
        <v>536</v>
      </c>
      <c r="W455" t="s">
        <v>13</v>
      </c>
      <c r="X455" s="192" t="s">
        <v>5790</v>
      </c>
      <c r="Y455" t="s">
        <v>5791</v>
      </c>
      <c r="Z455" t="s">
        <v>1266</v>
      </c>
      <c r="AA455">
        <v>55</v>
      </c>
      <c r="AB455">
        <v>55</v>
      </c>
      <c r="AC455">
        <v>5</v>
      </c>
      <c r="AD455">
        <v>10</v>
      </c>
      <c r="AF455">
        <v>2</v>
      </c>
      <c r="AG455"/>
      <c r="AH455"/>
      <c r="AJ455" s="46">
        <v>3390</v>
      </c>
      <c r="AL455">
        <v>3</v>
      </c>
      <c r="AO455" t="s">
        <v>5792</v>
      </c>
      <c r="AP455" t="s">
        <v>5793</v>
      </c>
      <c r="AQ455">
        <v>359755991</v>
      </c>
      <c r="AR455" t="s">
        <v>1336</v>
      </c>
      <c r="AU455" t="s">
        <v>1527</v>
      </c>
      <c r="AV455" t="s">
        <v>1528</v>
      </c>
      <c r="AX455" t="s">
        <v>2086</v>
      </c>
      <c r="AZ455" s="246" t="s">
        <v>988</v>
      </c>
      <c r="BA455" t="s">
        <v>489</v>
      </c>
      <c r="BB455" t="s">
        <v>1107</v>
      </c>
      <c r="BD455">
        <v>1.1000000000000001</v>
      </c>
      <c r="BE455">
        <v>1</v>
      </c>
    </row>
    <row r="456" spans="1:57" hidden="1" x14ac:dyDescent="0.25">
      <c r="A456" t="s">
        <v>5794</v>
      </c>
      <c r="B456">
        <v>465</v>
      </c>
      <c r="C456" t="s">
        <v>5799</v>
      </c>
      <c r="D456" t="s">
        <v>5795</v>
      </c>
      <c r="E456" t="s">
        <v>5796</v>
      </c>
      <c r="F456">
        <v>2</v>
      </c>
      <c r="G456" t="s">
        <v>1304</v>
      </c>
      <c r="H456" t="s">
        <v>2818</v>
      </c>
      <c r="I456" t="s">
        <v>44</v>
      </c>
      <c r="J456" t="s">
        <v>3976</v>
      </c>
      <c r="K456">
        <v>934768649</v>
      </c>
      <c r="L456">
        <v>0.03</v>
      </c>
      <c r="M456" t="s">
        <v>1281</v>
      </c>
      <c r="N456" t="s">
        <v>1266</v>
      </c>
      <c r="O456" s="243" t="s">
        <v>5797</v>
      </c>
      <c r="Q456" t="s">
        <v>1676</v>
      </c>
      <c r="S456" s="17" t="s">
        <v>5798</v>
      </c>
      <c r="T456" s="17" t="s">
        <v>5799</v>
      </c>
      <c r="U456" t="s">
        <v>1526</v>
      </c>
      <c r="V456" t="s">
        <v>536</v>
      </c>
      <c r="W456" t="s">
        <v>6</v>
      </c>
      <c r="X456" s="192" t="s">
        <v>5800</v>
      </c>
      <c r="Y456" t="s">
        <v>2853</v>
      </c>
      <c r="Z456" t="s">
        <v>1266</v>
      </c>
      <c r="AA456">
        <v>131</v>
      </c>
      <c r="AB456">
        <v>131</v>
      </c>
      <c r="AC456">
        <v>8</v>
      </c>
      <c r="AD456">
        <v>16.5</v>
      </c>
      <c r="AF456">
        <v>2</v>
      </c>
      <c r="AG456">
        <v>4</v>
      </c>
      <c r="AH456"/>
      <c r="AJ456" s="46">
        <v>17000</v>
      </c>
      <c r="AL456">
        <v>3</v>
      </c>
      <c r="AO456" t="s">
        <v>5801</v>
      </c>
      <c r="AP456" t="s">
        <v>5802</v>
      </c>
      <c r="AQ456">
        <v>934768649</v>
      </c>
      <c r="AR456" t="s">
        <v>3976</v>
      </c>
      <c r="AU456" t="s">
        <v>1527</v>
      </c>
      <c r="AV456" t="s">
        <v>1528</v>
      </c>
      <c r="AX456" t="s">
        <v>4808</v>
      </c>
      <c r="AZ456" t="s">
        <v>1750</v>
      </c>
      <c r="BA456" t="s">
        <v>1981</v>
      </c>
      <c r="BB456" t="s">
        <v>1107</v>
      </c>
      <c r="BD456">
        <v>1.1000000000000001</v>
      </c>
    </row>
    <row r="457" spans="1:57" hidden="1" x14ac:dyDescent="0.25">
      <c r="A457" t="s">
        <v>5803</v>
      </c>
      <c r="B457">
        <v>466</v>
      </c>
      <c r="C457" t="s">
        <v>5808</v>
      </c>
      <c r="D457" t="s">
        <v>5804</v>
      </c>
      <c r="E457" t="s">
        <v>5805</v>
      </c>
      <c r="F457">
        <v>2</v>
      </c>
      <c r="G457" t="s">
        <v>2034</v>
      </c>
      <c r="H457" t="s">
        <v>1994</v>
      </c>
      <c r="I457" t="s">
        <v>38</v>
      </c>
      <c r="J457" t="s">
        <v>1290</v>
      </c>
      <c r="K457">
        <v>985884878</v>
      </c>
      <c r="L457">
        <v>0.03</v>
      </c>
      <c r="M457" t="s">
        <v>1281</v>
      </c>
      <c r="N457" t="s">
        <v>1266</v>
      </c>
      <c r="O457" s="243" t="s">
        <v>5806</v>
      </c>
      <c r="Q457" t="s">
        <v>1641</v>
      </c>
      <c r="S457" t="s">
        <v>5807</v>
      </c>
      <c r="T457" s="17" t="s">
        <v>5808</v>
      </c>
      <c r="U457" t="s">
        <v>1526</v>
      </c>
      <c r="V457" t="s">
        <v>534</v>
      </c>
      <c r="W457" t="s">
        <v>10</v>
      </c>
      <c r="X457" s="192" t="s">
        <v>5809</v>
      </c>
      <c r="Y457" t="s">
        <v>5810</v>
      </c>
      <c r="Z457" t="s">
        <v>1266</v>
      </c>
      <c r="AA457">
        <v>69</v>
      </c>
      <c r="AB457">
        <v>70</v>
      </c>
      <c r="AC457">
        <v>5.2</v>
      </c>
      <c r="AD457">
        <v>15</v>
      </c>
      <c r="AF457">
        <v>2</v>
      </c>
      <c r="AG457">
        <v>3</v>
      </c>
      <c r="AH457">
        <v>2</v>
      </c>
      <c r="AJ457" s="46">
        <v>6500</v>
      </c>
      <c r="AL457">
        <v>3</v>
      </c>
      <c r="AO457" t="s">
        <v>5811</v>
      </c>
      <c r="AP457" t="s">
        <v>5812</v>
      </c>
      <c r="AQ457">
        <v>985884878</v>
      </c>
      <c r="AR457" t="s">
        <v>1290</v>
      </c>
      <c r="AU457" t="s">
        <v>1527</v>
      </c>
      <c r="AV457" t="s">
        <v>1528</v>
      </c>
      <c r="AX457" t="s">
        <v>1879</v>
      </c>
      <c r="AZ457" s="246" t="s">
        <v>988</v>
      </c>
      <c r="BA457" t="s">
        <v>492</v>
      </c>
      <c r="BB457" t="s">
        <v>1090</v>
      </c>
      <c r="BD457">
        <v>1.1000000000000001</v>
      </c>
      <c r="BE457">
        <v>1</v>
      </c>
    </row>
    <row r="458" spans="1:57" hidden="1" x14ac:dyDescent="0.25">
      <c r="A458" t="s">
        <v>5813</v>
      </c>
      <c r="B458">
        <v>467</v>
      </c>
      <c r="C458" t="s">
        <v>5820</v>
      </c>
      <c r="D458" t="s">
        <v>5814</v>
      </c>
      <c r="E458" t="s">
        <v>5815</v>
      </c>
      <c r="F458">
        <v>3</v>
      </c>
      <c r="G458" t="s">
        <v>1267</v>
      </c>
      <c r="H458" t="s">
        <v>5816</v>
      </c>
      <c r="I458" t="s">
        <v>44</v>
      </c>
      <c r="J458" t="s">
        <v>2839</v>
      </c>
      <c r="K458">
        <v>902485485</v>
      </c>
      <c r="L458" t="s">
        <v>5817</v>
      </c>
      <c r="M458" t="s">
        <v>1276</v>
      </c>
      <c r="N458" t="s">
        <v>1266</v>
      </c>
      <c r="O458" s="243" t="s">
        <v>5818</v>
      </c>
      <c r="Q458" t="s">
        <v>1676</v>
      </c>
      <c r="S458" s="17" t="s">
        <v>5819</v>
      </c>
      <c r="T458" s="17" t="s">
        <v>5820</v>
      </c>
      <c r="U458" t="s">
        <v>1526</v>
      </c>
      <c r="V458" t="s">
        <v>536</v>
      </c>
      <c r="W458" t="s">
        <v>5</v>
      </c>
      <c r="X458" s="192">
        <v>9</v>
      </c>
      <c r="Y458" t="s">
        <v>5821</v>
      </c>
      <c r="Z458" t="s">
        <v>1266</v>
      </c>
      <c r="AA458">
        <v>74</v>
      </c>
      <c r="AB458">
        <v>86</v>
      </c>
      <c r="AC458">
        <v>4</v>
      </c>
      <c r="AD458">
        <v>22</v>
      </c>
      <c r="AF458">
        <v>3</v>
      </c>
      <c r="AG458">
        <v>6</v>
      </c>
      <c r="AH458">
        <v>5</v>
      </c>
      <c r="AJ458" s="46">
        <v>17900</v>
      </c>
      <c r="AM458">
        <v>550</v>
      </c>
      <c r="AO458" t="s">
        <v>5822</v>
      </c>
      <c r="AP458" t="s">
        <v>5823</v>
      </c>
      <c r="AQ458">
        <v>902485485</v>
      </c>
      <c r="AR458" t="s">
        <v>2839</v>
      </c>
      <c r="AU458" t="s">
        <v>1527</v>
      </c>
      <c r="AV458" t="s">
        <v>1528</v>
      </c>
      <c r="AX458" t="s">
        <v>2517</v>
      </c>
      <c r="AZ458" s="246" t="s">
        <v>990</v>
      </c>
      <c r="BA458" t="s">
        <v>1981</v>
      </c>
      <c r="BB458" t="s">
        <v>1107</v>
      </c>
      <c r="BD458">
        <v>1.1000000000000001</v>
      </c>
    </row>
    <row r="459" spans="1:57" hidden="1" x14ac:dyDescent="0.25">
      <c r="A459" t="s">
        <v>5824</v>
      </c>
      <c r="B459">
        <v>468</v>
      </c>
      <c r="C459" t="s">
        <v>5828</v>
      </c>
      <c r="D459" t="s">
        <v>5825</v>
      </c>
      <c r="E459" t="s">
        <v>1291</v>
      </c>
      <c r="F459">
        <v>5</v>
      </c>
      <c r="G459" t="s">
        <v>1283</v>
      </c>
      <c r="H459" t="s">
        <v>2091</v>
      </c>
      <c r="I459" t="s">
        <v>46</v>
      </c>
      <c r="J459" t="s">
        <v>2839</v>
      </c>
      <c r="K459">
        <v>902485485</v>
      </c>
      <c r="L459" t="s">
        <v>4660</v>
      </c>
      <c r="M459" t="s">
        <v>1276</v>
      </c>
      <c r="N459" t="s">
        <v>1266</v>
      </c>
      <c r="O459" s="243" t="s">
        <v>5826</v>
      </c>
      <c r="Q459" t="s">
        <v>1676</v>
      </c>
      <c r="S459" s="17" t="s">
        <v>5827</v>
      </c>
      <c r="T459" s="17" t="s">
        <v>5828</v>
      </c>
      <c r="U459" t="s">
        <v>1526</v>
      </c>
      <c r="V459" t="s">
        <v>536</v>
      </c>
      <c r="W459" t="s">
        <v>4</v>
      </c>
      <c r="X459" s="192">
        <v>87</v>
      </c>
      <c r="Y459" t="s">
        <v>5829</v>
      </c>
      <c r="Z459" t="s">
        <v>1266</v>
      </c>
      <c r="AA459">
        <v>42</v>
      </c>
      <c r="AB459">
        <v>42</v>
      </c>
      <c r="AC459">
        <v>4.2</v>
      </c>
      <c r="AD459">
        <v>10</v>
      </c>
      <c r="AF459">
        <v>5</v>
      </c>
      <c r="AG459">
        <v>4</v>
      </c>
      <c r="AH459">
        <v>3</v>
      </c>
      <c r="AJ459" s="46">
        <v>11500</v>
      </c>
      <c r="AM459">
        <v>360</v>
      </c>
      <c r="AO459" t="s">
        <v>5830</v>
      </c>
      <c r="AP459" t="s">
        <v>5831</v>
      </c>
      <c r="AQ459">
        <v>902485485</v>
      </c>
      <c r="AR459" t="s">
        <v>2839</v>
      </c>
      <c r="AU459" t="s">
        <v>1527</v>
      </c>
      <c r="AV459" t="s">
        <v>1528</v>
      </c>
      <c r="AX459" t="s">
        <v>5143</v>
      </c>
      <c r="AZ459" s="246" t="s">
        <v>990</v>
      </c>
      <c r="BA459" t="s">
        <v>1060</v>
      </c>
      <c r="BB459" t="s">
        <v>1107</v>
      </c>
      <c r="BD459">
        <v>1.1000000000000001</v>
      </c>
    </row>
    <row r="460" spans="1:57" hidden="1" x14ac:dyDescent="0.25">
      <c r="A460" t="s">
        <v>5832</v>
      </c>
      <c r="B460">
        <v>469</v>
      </c>
      <c r="C460" t="s">
        <v>5837</v>
      </c>
      <c r="D460" t="s">
        <v>5833</v>
      </c>
      <c r="E460" t="s">
        <v>5834</v>
      </c>
      <c r="F460">
        <v>5</v>
      </c>
      <c r="G460" t="s">
        <v>2412</v>
      </c>
      <c r="H460" t="s">
        <v>1674</v>
      </c>
      <c r="I460" t="s">
        <v>40</v>
      </c>
      <c r="J460" t="s">
        <v>2045</v>
      </c>
      <c r="K460">
        <v>981828533</v>
      </c>
      <c r="L460" t="s">
        <v>2568</v>
      </c>
      <c r="M460" t="s">
        <v>1281</v>
      </c>
      <c r="N460" t="s">
        <v>1266</v>
      </c>
      <c r="O460" s="243" t="s">
        <v>5835</v>
      </c>
      <c r="Q460" t="s">
        <v>1525</v>
      </c>
      <c r="S460" t="s">
        <v>5836</v>
      </c>
      <c r="T460" s="17" t="s">
        <v>5837</v>
      </c>
      <c r="U460" s="17" t="s">
        <v>1526</v>
      </c>
      <c r="V460" t="s">
        <v>535</v>
      </c>
      <c r="W460" t="s">
        <v>7</v>
      </c>
      <c r="X460" s="192" t="s">
        <v>5838</v>
      </c>
      <c r="Y460" t="s">
        <v>4449</v>
      </c>
      <c r="Z460" t="s">
        <v>1266</v>
      </c>
      <c r="AA460">
        <v>15.3</v>
      </c>
      <c r="AB460">
        <v>15.3</v>
      </c>
      <c r="AC460">
        <v>3.1</v>
      </c>
      <c r="AD460">
        <v>5.48</v>
      </c>
      <c r="AF460">
        <v>5</v>
      </c>
      <c r="AG460"/>
      <c r="AH460"/>
      <c r="AJ460" s="46">
        <v>3600</v>
      </c>
      <c r="AM460">
        <v>120</v>
      </c>
      <c r="AO460" t="s">
        <v>5839</v>
      </c>
      <c r="AP460" t="s">
        <v>5840</v>
      </c>
      <c r="AQ460">
        <v>981828533</v>
      </c>
      <c r="AR460" t="s">
        <v>2045</v>
      </c>
      <c r="AU460" t="s">
        <v>1527</v>
      </c>
      <c r="AV460" t="s">
        <v>1528</v>
      </c>
      <c r="AX460" t="s">
        <v>5841</v>
      </c>
      <c r="AZ460" s="246" t="s">
        <v>988</v>
      </c>
      <c r="BA460" t="s">
        <v>489</v>
      </c>
      <c r="BB460" t="s">
        <v>1095</v>
      </c>
      <c r="BD460">
        <v>1.1000000000000001</v>
      </c>
      <c r="BE460">
        <v>1</v>
      </c>
    </row>
    <row r="461" spans="1:57" hidden="1" x14ac:dyDescent="0.25">
      <c r="A461" t="s">
        <v>5842</v>
      </c>
      <c r="B461">
        <v>10</v>
      </c>
      <c r="C461" t="s">
        <v>5847</v>
      </c>
      <c r="D461" s="247" t="s">
        <v>5843</v>
      </c>
      <c r="E461" s="246" t="s">
        <v>3360</v>
      </c>
      <c r="F461">
        <v>2</v>
      </c>
      <c r="G461" t="s">
        <v>1282</v>
      </c>
      <c r="H461" t="s">
        <v>5844</v>
      </c>
      <c r="I461" t="s">
        <v>1319</v>
      </c>
      <c r="J461" t="s">
        <v>1315</v>
      </c>
      <c r="K461">
        <v>392204156</v>
      </c>
      <c r="L461" s="248" t="s">
        <v>1280</v>
      </c>
      <c r="M461" s="248" t="s">
        <v>1276</v>
      </c>
      <c r="N461" t="s">
        <v>1266</v>
      </c>
      <c r="O461" s="122" t="s">
        <v>5845</v>
      </c>
      <c r="P461" s="122"/>
      <c r="Q461" t="s">
        <v>1525</v>
      </c>
      <c r="S461" t="s">
        <v>5846</v>
      </c>
      <c r="T461" s="17" t="s">
        <v>5847</v>
      </c>
      <c r="U461" t="s">
        <v>1526</v>
      </c>
      <c r="V461" t="s">
        <v>535</v>
      </c>
      <c r="W461" t="s">
        <v>5</v>
      </c>
      <c r="X461" s="192" t="s">
        <v>5848</v>
      </c>
      <c r="Y461" t="s">
        <v>1606</v>
      </c>
      <c r="Z461" t="s">
        <v>1266</v>
      </c>
      <c r="AA461">
        <v>18</v>
      </c>
      <c r="AB461">
        <v>18</v>
      </c>
      <c r="AC461">
        <v>3.2</v>
      </c>
      <c r="AD461">
        <v>5.7</v>
      </c>
      <c r="AF461">
        <v>2</v>
      </c>
      <c r="AG461"/>
      <c r="AH461"/>
      <c r="AJ461" s="46">
        <v>2900</v>
      </c>
      <c r="AM461">
        <v>100</v>
      </c>
      <c r="AO461" t="s">
        <v>2106</v>
      </c>
      <c r="AP461" t="s">
        <v>2107</v>
      </c>
      <c r="AQ461">
        <v>392204156</v>
      </c>
      <c r="AR461" t="s">
        <v>1315</v>
      </c>
      <c r="AU461" t="s">
        <v>1527</v>
      </c>
      <c r="AV461" t="s">
        <v>1528</v>
      </c>
      <c r="AX461" t="s">
        <v>5849</v>
      </c>
      <c r="AZ461" s="246" t="s">
        <v>988</v>
      </c>
      <c r="BA461" t="s">
        <v>488</v>
      </c>
      <c r="BB461" t="s">
        <v>1095</v>
      </c>
      <c r="BD461">
        <v>1.1000000000000001</v>
      </c>
      <c r="BE461">
        <v>0</v>
      </c>
    </row>
    <row r="462" spans="1:57" hidden="1" x14ac:dyDescent="0.25">
      <c r="A462" t="s">
        <v>5850</v>
      </c>
      <c r="B462">
        <v>471</v>
      </c>
      <c r="C462" t="s">
        <v>5856</v>
      </c>
      <c r="D462" t="s">
        <v>5851</v>
      </c>
      <c r="E462" t="s">
        <v>5852</v>
      </c>
      <c r="F462">
        <v>1</v>
      </c>
      <c r="G462" t="s">
        <v>1267</v>
      </c>
      <c r="H462" t="s">
        <v>5853</v>
      </c>
      <c r="I462" t="s">
        <v>1319</v>
      </c>
      <c r="J462" t="s">
        <v>1534</v>
      </c>
      <c r="K462">
        <v>909843484</v>
      </c>
      <c r="L462" t="s">
        <v>1280</v>
      </c>
      <c r="M462" t="s">
        <v>1281</v>
      </c>
      <c r="N462" t="s">
        <v>1266</v>
      </c>
      <c r="O462" s="243" t="s">
        <v>5854</v>
      </c>
      <c r="Q462" t="s">
        <v>1676</v>
      </c>
      <c r="S462" s="17" t="s">
        <v>5855</v>
      </c>
      <c r="T462" s="17" t="s">
        <v>5856</v>
      </c>
      <c r="U462" t="s">
        <v>1526</v>
      </c>
      <c r="V462" t="s">
        <v>536</v>
      </c>
      <c r="W462" t="s">
        <v>4</v>
      </c>
      <c r="X462" s="192">
        <v>68.19</v>
      </c>
      <c r="Y462" t="s">
        <v>5857</v>
      </c>
      <c r="Z462" t="s">
        <v>1266</v>
      </c>
      <c r="AA462">
        <v>39.5</v>
      </c>
      <c r="AB462">
        <v>39.5</v>
      </c>
      <c r="AC462">
        <v>4</v>
      </c>
      <c r="AD462">
        <v>10</v>
      </c>
      <c r="AF462">
        <v>1</v>
      </c>
      <c r="AG462">
        <v>3</v>
      </c>
      <c r="AH462"/>
      <c r="AJ462" s="46">
        <v>1450</v>
      </c>
      <c r="AM462">
        <v>100</v>
      </c>
      <c r="AO462" t="s">
        <v>5858</v>
      </c>
      <c r="AP462" t="s">
        <v>5859</v>
      </c>
      <c r="AQ462">
        <v>909843484</v>
      </c>
      <c r="AR462" t="s">
        <v>1534</v>
      </c>
      <c r="AS462">
        <v>10.7928595080012</v>
      </c>
      <c r="AT462">
        <v>106.651967279613</v>
      </c>
      <c r="AU462" t="s">
        <v>1527</v>
      </c>
      <c r="AV462" t="s">
        <v>1528</v>
      </c>
      <c r="AX462" t="s">
        <v>1529</v>
      </c>
      <c r="AZ462" s="246" t="s">
        <v>988</v>
      </c>
      <c r="BA462" t="s">
        <v>488</v>
      </c>
      <c r="BB462" t="s">
        <v>1107</v>
      </c>
      <c r="BD462">
        <v>2</v>
      </c>
    </row>
    <row r="463" spans="1:57" hidden="1" x14ac:dyDescent="0.25">
      <c r="A463" t="s">
        <v>5860</v>
      </c>
      <c r="B463">
        <v>472</v>
      </c>
      <c r="C463" t="s">
        <v>5865</v>
      </c>
      <c r="D463" t="s">
        <v>5861</v>
      </c>
      <c r="E463" t="s">
        <v>5862</v>
      </c>
      <c r="F463">
        <v>4</v>
      </c>
      <c r="G463" t="s">
        <v>2412</v>
      </c>
      <c r="H463" t="s">
        <v>1345</v>
      </c>
      <c r="I463" t="s">
        <v>46</v>
      </c>
      <c r="J463" t="s">
        <v>2291</v>
      </c>
      <c r="K463">
        <v>869929639</v>
      </c>
      <c r="L463">
        <v>0.03</v>
      </c>
      <c r="M463" t="s">
        <v>1276</v>
      </c>
      <c r="N463" t="s">
        <v>1266</v>
      </c>
      <c r="O463" s="243" t="s">
        <v>5863</v>
      </c>
      <c r="Q463" t="s">
        <v>1805</v>
      </c>
      <c r="S463" s="17" t="s">
        <v>5864</v>
      </c>
      <c r="T463" s="17" t="s">
        <v>5865</v>
      </c>
      <c r="U463" t="s">
        <v>1526</v>
      </c>
      <c r="V463" t="s">
        <v>528</v>
      </c>
      <c r="W463" t="s">
        <v>8</v>
      </c>
      <c r="X463" s="192">
        <v>575.79999999999995</v>
      </c>
      <c r="Y463" t="s">
        <v>1537</v>
      </c>
      <c r="Z463" t="s">
        <v>1266</v>
      </c>
      <c r="AA463">
        <v>29.6</v>
      </c>
      <c r="AB463">
        <v>31</v>
      </c>
      <c r="AC463">
        <v>3.1</v>
      </c>
      <c r="AD463">
        <v>10</v>
      </c>
      <c r="AE463">
        <v>5</v>
      </c>
      <c r="AF463">
        <v>4</v>
      </c>
      <c r="AG463">
        <v>4</v>
      </c>
      <c r="AH463">
        <v>3</v>
      </c>
      <c r="AJ463" s="46">
        <v>11000</v>
      </c>
      <c r="AL463">
        <v>3</v>
      </c>
      <c r="AO463" t="s">
        <v>5866</v>
      </c>
      <c r="AP463" t="s">
        <v>5867</v>
      </c>
      <c r="AQ463">
        <v>869929639</v>
      </c>
      <c r="AR463" t="s">
        <v>2291</v>
      </c>
      <c r="AU463" t="s">
        <v>1527</v>
      </c>
      <c r="AV463" t="s">
        <v>1528</v>
      </c>
      <c r="AX463" t="s">
        <v>5868</v>
      </c>
      <c r="AZ463" s="246" t="s">
        <v>988</v>
      </c>
      <c r="BA463" t="s">
        <v>1060</v>
      </c>
      <c r="BB463" t="s">
        <v>1163</v>
      </c>
      <c r="BD463">
        <v>2</v>
      </c>
    </row>
    <row r="464" spans="1:57" hidden="1" x14ac:dyDescent="0.25">
      <c r="A464" t="s">
        <v>5869</v>
      </c>
      <c r="B464">
        <v>473</v>
      </c>
      <c r="C464" t="s">
        <v>5875</v>
      </c>
      <c r="D464" t="s">
        <v>5870</v>
      </c>
      <c r="E464" t="s">
        <v>5871</v>
      </c>
      <c r="F464">
        <v>2</v>
      </c>
      <c r="G464" t="s">
        <v>1283</v>
      </c>
      <c r="H464" t="s">
        <v>2179</v>
      </c>
      <c r="I464" t="s">
        <v>1319</v>
      </c>
      <c r="J464" t="s">
        <v>4156</v>
      </c>
      <c r="K464">
        <v>349490460</v>
      </c>
      <c r="L464" t="s">
        <v>5872</v>
      </c>
      <c r="M464" t="s">
        <v>1276</v>
      </c>
      <c r="N464" t="s">
        <v>1266</v>
      </c>
      <c r="O464" s="243" t="s">
        <v>5873</v>
      </c>
      <c r="Q464" t="s">
        <v>1641</v>
      </c>
      <c r="S464" s="17" t="s">
        <v>5874</v>
      </c>
      <c r="T464" s="17" t="s">
        <v>5875</v>
      </c>
      <c r="U464" t="s">
        <v>1526</v>
      </c>
      <c r="V464" t="s">
        <v>534</v>
      </c>
      <c r="W464" t="s">
        <v>8</v>
      </c>
      <c r="X464" s="192">
        <v>42.4</v>
      </c>
      <c r="Y464" t="s">
        <v>5876</v>
      </c>
      <c r="Z464" t="s">
        <v>1266</v>
      </c>
      <c r="AA464">
        <v>10</v>
      </c>
      <c r="AB464">
        <v>14</v>
      </c>
      <c r="AC464">
        <v>4.2</v>
      </c>
      <c r="AD464">
        <v>3.3</v>
      </c>
      <c r="AF464">
        <v>2</v>
      </c>
      <c r="AG464"/>
      <c r="AH464"/>
      <c r="AJ464" s="46">
        <v>1800</v>
      </c>
      <c r="AM464">
        <v>80</v>
      </c>
      <c r="AO464" t="s">
        <v>3432</v>
      </c>
      <c r="AP464" t="s">
        <v>5877</v>
      </c>
      <c r="AQ464">
        <v>349490460</v>
      </c>
      <c r="AR464" t="s">
        <v>4156</v>
      </c>
      <c r="AU464" t="s">
        <v>1527</v>
      </c>
      <c r="AV464" t="s">
        <v>1528</v>
      </c>
      <c r="AX464" t="s">
        <v>3526</v>
      </c>
      <c r="AZ464" s="246" t="s">
        <v>988</v>
      </c>
      <c r="BA464" t="s">
        <v>488</v>
      </c>
      <c r="BB464" t="s">
        <v>1090</v>
      </c>
      <c r="BD464">
        <v>2</v>
      </c>
      <c r="BE464">
        <v>0</v>
      </c>
    </row>
    <row r="465" spans="1:57" hidden="1" x14ac:dyDescent="0.25">
      <c r="A465" t="s">
        <v>5878</v>
      </c>
      <c r="B465">
        <v>474</v>
      </c>
      <c r="C465" t="s">
        <v>5883</v>
      </c>
      <c r="D465" t="s">
        <v>5879</v>
      </c>
      <c r="E465" t="s">
        <v>5880</v>
      </c>
      <c r="F465">
        <v>2</v>
      </c>
      <c r="G465" t="s">
        <v>1267</v>
      </c>
      <c r="H465" t="s">
        <v>1974</v>
      </c>
      <c r="I465" t="s">
        <v>44</v>
      </c>
      <c r="J465" t="s">
        <v>3137</v>
      </c>
      <c r="K465">
        <v>362624425</v>
      </c>
      <c r="L465">
        <v>0.03</v>
      </c>
      <c r="M465" t="s">
        <v>1276</v>
      </c>
      <c r="N465" t="s">
        <v>1266</v>
      </c>
      <c r="O465" s="243" t="s">
        <v>5881</v>
      </c>
      <c r="Q465" t="s">
        <v>1805</v>
      </c>
      <c r="S465" t="s">
        <v>5882</v>
      </c>
      <c r="T465" s="17" t="s">
        <v>5883</v>
      </c>
      <c r="U465" t="s">
        <v>1526</v>
      </c>
      <c r="V465" t="s">
        <v>528</v>
      </c>
      <c r="W465" t="s">
        <v>13</v>
      </c>
      <c r="X465" s="192" t="s">
        <v>5884</v>
      </c>
      <c r="Y465" t="s">
        <v>1065</v>
      </c>
      <c r="Z465" t="s">
        <v>1266</v>
      </c>
      <c r="AA465">
        <v>40</v>
      </c>
      <c r="AB465">
        <v>80</v>
      </c>
      <c r="AC465">
        <v>4</v>
      </c>
      <c r="AD465">
        <v>10</v>
      </c>
      <c r="AF465">
        <v>2</v>
      </c>
      <c r="AG465"/>
      <c r="AH465"/>
      <c r="AJ465" s="46">
        <v>15500</v>
      </c>
      <c r="AL465">
        <v>3</v>
      </c>
      <c r="AO465" t="s">
        <v>5885</v>
      </c>
      <c r="AP465" t="s">
        <v>5886</v>
      </c>
      <c r="AQ465">
        <v>362624425</v>
      </c>
      <c r="AR465" t="s">
        <v>3137</v>
      </c>
      <c r="AU465" t="s">
        <v>1527</v>
      </c>
      <c r="AV465" t="s">
        <v>1528</v>
      </c>
      <c r="AX465" t="s">
        <v>5887</v>
      </c>
      <c r="AZ465" s="246" t="s">
        <v>992</v>
      </c>
      <c r="BA465" t="s">
        <v>1981</v>
      </c>
      <c r="BB465" t="s">
        <v>1163</v>
      </c>
      <c r="BD465">
        <v>2</v>
      </c>
    </row>
    <row r="466" spans="1:57" hidden="1" x14ac:dyDescent="0.25">
      <c r="A466" t="s">
        <v>5888</v>
      </c>
      <c r="B466">
        <v>475</v>
      </c>
      <c r="C466" t="s">
        <v>5893</v>
      </c>
      <c r="D466" t="s">
        <v>5889</v>
      </c>
      <c r="E466" t="s">
        <v>1338</v>
      </c>
      <c r="F466">
        <v>4</v>
      </c>
      <c r="G466" t="s">
        <v>2210</v>
      </c>
      <c r="H466" t="s">
        <v>4641</v>
      </c>
      <c r="I466" t="s">
        <v>46</v>
      </c>
      <c r="J466" t="s">
        <v>5890</v>
      </c>
      <c r="K466">
        <v>937028226</v>
      </c>
      <c r="L466">
        <v>0.03</v>
      </c>
      <c r="M466" t="s">
        <v>1276</v>
      </c>
      <c r="N466" t="s">
        <v>1266</v>
      </c>
      <c r="O466" s="243" t="s">
        <v>5891</v>
      </c>
      <c r="Q466" t="s">
        <v>1525</v>
      </c>
      <c r="S466" s="17" t="s">
        <v>5892</v>
      </c>
      <c r="T466" s="17" t="s">
        <v>5893</v>
      </c>
      <c r="U466" t="s">
        <v>1526</v>
      </c>
      <c r="V466" t="s">
        <v>535</v>
      </c>
      <c r="W466" t="s">
        <v>1875</v>
      </c>
      <c r="X466" s="192">
        <v>79</v>
      </c>
      <c r="Y466" t="s">
        <v>4030</v>
      </c>
      <c r="Z466" t="s">
        <v>1568</v>
      </c>
      <c r="AA466">
        <v>62</v>
      </c>
      <c r="AB466">
        <v>62</v>
      </c>
      <c r="AC466">
        <v>6</v>
      </c>
      <c r="AD466">
        <v>10</v>
      </c>
      <c r="AF466">
        <v>4</v>
      </c>
      <c r="AG466">
        <v>14</v>
      </c>
      <c r="AH466"/>
      <c r="AJ466" s="46">
        <v>11800</v>
      </c>
      <c r="AL466">
        <v>3</v>
      </c>
      <c r="AO466" t="s">
        <v>5894</v>
      </c>
      <c r="AP466" t="s">
        <v>5895</v>
      </c>
      <c r="AQ466">
        <v>937028226</v>
      </c>
      <c r="AR466" t="s">
        <v>5890</v>
      </c>
      <c r="AU466" t="s">
        <v>1527</v>
      </c>
      <c r="AV466" t="s">
        <v>1528</v>
      </c>
      <c r="AX466" t="s">
        <v>5896</v>
      </c>
      <c r="AZ466" s="246" t="s">
        <v>990</v>
      </c>
      <c r="BA466" t="s">
        <v>1060</v>
      </c>
      <c r="BB466" t="s">
        <v>1095</v>
      </c>
      <c r="BD466">
        <v>1.1000000000000001</v>
      </c>
      <c r="BE466">
        <v>1</v>
      </c>
    </row>
    <row r="467" spans="1:57" hidden="1" x14ac:dyDescent="0.25">
      <c r="A467" t="s">
        <v>5897</v>
      </c>
      <c r="B467">
        <v>476</v>
      </c>
      <c r="C467" t="s">
        <v>5901</v>
      </c>
      <c r="D467" t="s">
        <v>5898</v>
      </c>
      <c r="E467" t="s">
        <v>5899</v>
      </c>
      <c r="F467">
        <v>1</v>
      </c>
      <c r="G467" t="s">
        <v>1304</v>
      </c>
      <c r="H467" t="s">
        <v>3892</v>
      </c>
      <c r="I467" t="s">
        <v>1319</v>
      </c>
      <c r="J467" t="s">
        <v>2806</v>
      </c>
      <c r="K467">
        <v>929585855</v>
      </c>
      <c r="L467" t="s">
        <v>1280</v>
      </c>
      <c r="M467" t="s">
        <v>1276</v>
      </c>
      <c r="N467" t="s">
        <v>1266</v>
      </c>
      <c r="O467" s="243">
        <v>45507.817361111112</v>
      </c>
      <c r="Q467" t="s">
        <v>1805</v>
      </c>
      <c r="S467" t="s">
        <v>5900</v>
      </c>
      <c r="T467" s="17" t="s">
        <v>5901</v>
      </c>
      <c r="U467" t="s">
        <v>1526</v>
      </c>
      <c r="V467" t="s">
        <v>528</v>
      </c>
      <c r="W467" t="s">
        <v>8</v>
      </c>
      <c r="X467" s="192" t="s">
        <v>5902</v>
      </c>
      <c r="Y467" t="s">
        <v>4030</v>
      </c>
      <c r="Z467" t="s">
        <v>1266</v>
      </c>
      <c r="AA467">
        <v>38</v>
      </c>
      <c r="AB467">
        <v>60</v>
      </c>
      <c r="AC467">
        <v>8</v>
      </c>
      <c r="AD467">
        <v>5</v>
      </c>
      <c r="AF467">
        <v>1</v>
      </c>
      <c r="AG467">
        <v>2</v>
      </c>
      <c r="AH467">
        <v>1</v>
      </c>
      <c r="AJ467" s="46">
        <v>2300</v>
      </c>
      <c r="AM467">
        <v>100</v>
      </c>
      <c r="AO467" t="s">
        <v>5903</v>
      </c>
      <c r="AP467" t="s">
        <v>5904</v>
      </c>
      <c r="AQ467">
        <v>929585855</v>
      </c>
      <c r="AR467" t="s">
        <v>2806</v>
      </c>
      <c r="AS467">
        <v>10.7693285132039</v>
      </c>
      <c r="AT467">
        <v>106.683374941349</v>
      </c>
      <c r="AU467" t="s">
        <v>1527</v>
      </c>
      <c r="AV467" t="s">
        <v>1635</v>
      </c>
      <c r="AW467">
        <v>966428811</v>
      </c>
      <c r="AX467" t="s">
        <v>5905</v>
      </c>
      <c r="AZ467" s="246" t="s">
        <v>984</v>
      </c>
      <c r="BA467" t="s">
        <v>488</v>
      </c>
      <c r="BB467" t="s">
        <v>1163</v>
      </c>
      <c r="BD467">
        <v>2</v>
      </c>
    </row>
    <row r="468" spans="1:57" hidden="1" x14ac:dyDescent="0.25">
      <c r="A468" t="s">
        <v>5906</v>
      </c>
      <c r="B468">
        <v>477</v>
      </c>
      <c r="C468" t="s">
        <v>5911</v>
      </c>
      <c r="D468" t="s">
        <v>5907</v>
      </c>
      <c r="E468" t="s">
        <v>5908</v>
      </c>
      <c r="F468">
        <v>2</v>
      </c>
      <c r="G468" t="s">
        <v>1283</v>
      </c>
      <c r="H468" t="s">
        <v>2231</v>
      </c>
      <c r="I468" t="s">
        <v>46</v>
      </c>
      <c r="J468" t="s">
        <v>1347</v>
      </c>
      <c r="K468">
        <v>901804444</v>
      </c>
      <c r="L468">
        <v>0.03</v>
      </c>
      <c r="M468" t="s">
        <v>1281</v>
      </c>
      <c r="N468" t="s">
        <v>1266</v>
      </c>
      <c r="O468" s="243" t="s">
        <v>5909</v>
      </c>
      <c r="Q468" t="s">
        <v>1805</v>
      </c>
      <c r="S468" t="s">
        <v>5910</v>
      </c>
      <c r="T468" s="17" t="s">
        <v>5911</v>
      </c>
      <c r="U468" t="s">
        <v>1526</v>
      </c>
      <c r="V468" t="s">
        <v>528</v>
      </c>
      <c r="W468" t="s">
        <v>6</v>
      </c>
      <c r="X468" s="192" t="s">
        <v>5912</v>
      </c>
      <c r="Y468" t="s">
        <v>3320</v>
      </c>
      <c r="Z468" t="s">
        <v>1266</v>
      </c>
      <c r="AA468">
        <v>77.8</v>
      </c>
      <c r="AB468">
        <v>77.8</v>
      </c>
      <c r="AC468">
        <v>4.2</v>
      </c>
      <c r="AD468">
        <v>18.5</v>
      </c>
      <c r="AE468">
        <v>4</v>
      </c>
      <c r="AF468">
        <v>2</v>
      </c>
      <c r="AG468">
        <v>4</v>
      </c>
      <c r="AH468">
        <v>2</v>
      </c>
      <c r="AJ468" s="46">
        <v>12000</v>
      </c>
      <c r="AL468">
        <v>3</v>
      </c>
      <c r="AO468" t="s">
        <v>5913</v>
      </c>
      <c r="AP468" t="s">
        <v>5914</v>
      </c>
      <c r="AQ468">
        <v>901804444</v>
      </c>
      <c r="AR468" t="s">
        <v>1347</v>
      </c>
      <c r="AU468" t="s">
        <v>1527</v>
      </c>
      <c r="AV468" t="s">
        <v>1528</v>
      </c>
      <c r="AX468" t="s">
        <v>5915</v>
      </c>
      <c r="AZ468" s="246" t="s">
        <v>988</v>
      </c>
      <c r="BA468" t="s">
        <v>1061</v>
      </c>
      <c r="BB468" t="s">
        <v>1163</v>
      </c>
      <c r="BD468">
        <v>2</v>
      </c>
    </row>
    <row r="469" spans="1:57" hidden="1" x14ac:dyDescent="0.25">
      <c r="A469" t="s">
        <v>5916</v>
      </c>
      <c r="B469">
        <v>478</v>
      </c>
      <c r="C469" t="s">
        <v>5920</v>
      </c>
      <c r="D469" t="s">
        <v>5917</v>
      </c>
      <c r="E469" t="s">
        <v>71</v>
      </c>
      <c r="F469">
        <v>5</v>
      </c>
      <c r="G469" t="s">
        <v>2412</v>
      </c>
      <c r="H469" t="s">
        <v>5178</v>
      </c>
      <c r="I469" t="s">
        <v>38</v>
      </c>
      <c r="J469" t="s">
        <v>2839</v>
      </c>
      <c r="K469">
        <v>902485485</v>
      </c>
      <c r="L469">
        <v>0.03</v>
      </c>
      <c r="M469" t="s">
        <v>1276</v>
      </c>
      <c r="N469" t="s">
        <v>1266</v>
      </c>
      <c r="O469" s="243" t="s">
        <v>5918</v>
      </c>
      <c r="Q469" t="s">
        <v>1805</v>
      </c>
      <c r="S469" t="s">
        <v>5919</v>
      </c>
      <c r="T469" s="17" t="s">
        <v>5920</v>
      </c>
      <c r="U469" s="17" t="s">
        <v>1526</v>
      </c>
      <c r="V469" t="s">
        <v>528</v>
      </c>
      <c r="W469" t="s">
        <v>4</v>
      </c>
      <c r="X469" s="192">
        <v>472.27</v>
      </c>
      <c r="Y469" t="s">
        <v>1066</v>
      </c>
      <c r="Z469" t="s">
        <v>1266</v>
      </c>
      <c r="AA469">
        <v>25</v>
      </c>
      <c r="AB469">
        <v>25</v>
      </c>
      <c r="AC469">
        <v>3.1</v>
      </c>
      <c r="AD469">
        <v>8</v>
      </c>
      <c r="AF469">
        <v>5</v>
      </c>
      <c r="AG469">
        <v>4</v>
      </c>
      <c r="AH469"/>
      <c r="AJ469" s="46">
        <v>6300</v>
      </c>
      <c r="AL469">
        <v>3</v>
      </c>
      <c r="AO469" t="s">
        <v>5921</v>
      </c>
      <c r="AP469" t="s">
        <v>5224</v>
      </c>
      <c r="AQ469">
        <v>902485485</v>
      </c>
      <c r="AR469" t="s">
        <v>2839</v>
      </c>
      <c r="AU469" t="s">
        <v>1527</v>
      </c>
      <c r="AV469" t="s">
        <v>1528</v>
      </c>
      <c r="AX469" t="s">
        <v>5922</v>
      </c>
      <c r="AZ469" s="246" t="s">
        <v>988</v>
      </c>
      <c r="BA469" t="s">
        <v>492</v>
      </c>
      <c r="BB469" t="s">
        <v>1163</v>
      </c>
      <c r="BD469">
        <v>1.1000000000000001</v>
      </c>
      <c r="BE469">
        <v>1</v>
      </c>
    </row>
    <row r="470" spans="1:57" hidden="1" x14ac:dyDescent="0.25">
      <c r="A470" t="s">
        <v>5923</v>
      </c>
      <c r="B470">
        <v>479</v>
      </c>
      <c r="C470" t="s">
        <v>5930</v>
      </c>
      <c r="D470" t="s">
        <v>5924</v>
      </c>
      <c r="E470" t="s">
        <v>5925</v>
      </c>
      <c r="F470">
        <v>2</v>
      </c>
      <c r="G470" t="s">
        <v>1721</v>
      </c>
      <c r="H470" t="s">
        <v>5926</v>
      </c>
      <c r="I470" t="s">
        <v>46</v>
      </c>
      <c r="J470" t="s">
        <v>5927</v>
      </c>
      <c r="K470">
        <v>936834337</v>
      </c>
      <c r="L470">
        <v>0.03</v>
      </c>
      <c r="M470" t="s">
        <v>1281</v>
      </c>
      <c r="N470" t="s">
        <v>1266</v>
      </c>
      <c r="O470" s="243" t="s">
        <v>5928</v>
      </c>
      <c r="Q470" t="s">
        <v>1676</v>
      </c>
      <c r="S470" t="s">
        <v>5929</v>
      </c>
      <c r="T470" s="17" t="s">
        <v>5930</v>
      </c>
      <c r="U470" t="s">
        <v>1526</v>
      </c>
      <c r="V470" t="s">
        <v>536</v>
      </c>
      <c r="W470" t="s">
        <v>1955</v>
      </c>
      <c r="X470" s="192">
        <v>122</v>
      </c>
      <c r="Y470" t="s">
        <v>2386</v>
      </c>
      <c r="Z470" t="s">
        <v>1266</v>
      </c>
      <c r="AA470">
        <v>81.5</v>
      </c>
      <c r="AB470">
        <v>81.5</v>
      </c>
      <c r="AC470">
        <v>3.5</v>
      </c>
      <c r="AD470">
        <v>24</v>
      </c>
      <c r="AE470">
        <v>10</v>
      </c>
      <c r="AF470">
        <v>2</v>
      </c>
      <c r="AG470">
        <v>2</v>
      </c>
      <c r="AH470">
        <v>2</v>
      </c>
      <c r="AJ470" s="46">
        <v>10450</v>
      </c>
      <c r="AL470">
        <v>3</v>
      </c>
      <c r="AO470" t="s">
        <v>5931</v>
      </c>
      <c r="AP470" t="s">
        <v>5932</v>
      </c>
      <c r="AQ470">
        <v>936834337</v>
      </c>
      <c r="AR470" t="s">
        <v>5927</v>
      </c>
      <c r="AS470">
        <v>10.782528098035399</v>
      </c>
      <c r="AT470">
        <v>106.658949069678</v>
      </c>
      <c r="AU470" t="s">
        <v>1527</v>
      </c>
      <c r="AV470" t="s">
        <v>1528</v>
      </c>
      <c r="AX470" t="s">
        <v>5933</v>
      </c>
      <c r="AZ470" s="246" t="s">
        <v>990</v>
      </c>
      <c r="BA470" t="s">
        <v>1059</v>
      </c>
      <c r="BB470" t="s">
        <v>1107</v>
      </c>
      <c r="BD470">
        <v>1.1000000000000001</v>
      </c>
    </row>
    <row r="471" spans="1:57" hidden="1" x14ac:dyDescent="0.25">
      <c r="A471" t="s">
        <v>5934</v>
      </c>
      <c r="B471">
        <v>480</v>
      </c>
      <c r="C471" t="s">
        <v>5940</v>
      </c>
      <c r="D471" t="s">
        <v>5935</v>
      </c>
      <c r="E471" t="s">
        <v>5936</v>
      </c>
      <c r="F471">
        <v>2</v>
      </c>
      <c r="G471" t="s">
        <v>1282</v>
      </c>
      <c r="H471" t="s">
        <v>3437</v>
      </c>
      <c r="I471" t="s">
        <v>38</v>
      </c>
      <c r="J471" t="s">
        <v>5937</v>
      </c>
      <c r="K471">
        <v>918511117</v>
      </c>
      <c r="L471">
        <v>0.03</v>
      </c>
      <c r="M471" t="s">
        <v>1276</v>
      </c>
      <c r="N471" t="s">
        <v>1266</v>
      </c>
      <c r="O471" s="243" t="s">
        <v>5938</v>
      </c>
      <c r="Q471" t="s">
        <v>1653</v>
      </c>
      <c r="S471" t="s">
        <v>5939</v>
      </c>
      <c r="T471" s="17" t="s">
        <v>5940</v>
      </c>
      <c r="U471" t="s">
        <v>1526</v>
      </c>
      <c r="V471" t="s">
        <v>527</v>
      </c>
      <c r="W471" t="s">
        <v>1656</v>
      </c>
      <c r="X471" s="192">
        <v>114</v>
      </c>
      <c r="Y471" t="s">
        <v>3930</v>
      </c>
      <c r="Z471" t="s">
        <v>1266</v>
      </c>
      <c r="AA471">
        <v>18.3</v>
      </c>
      <c r="AB471">
        <v>32</v>
      </c>
      <c r="AC471">
        <v>3.2</v>
      </c>
      <c r="AD471">
        <v>11</v>
      </c>
      <c r="AE471">
        <v>15</v>
      </c>
      <c r="AF471">
        <v>2</v>
      </c>
      <c r="AG471"/>
      <c r="AH471"/>
      <c r="AJ471" s="46">
        <v>7600</v>
      </c>
      <c r="AL471">
        <v>3</v>
      </c>
      <c r="AO471" t="s">
        <v>5941</v>
      </c>
      <c r="AP471" t="s">
        <v>5942</v>
      </c>
      <c r="AQ471">
        <v>918511117</v>
      </c>
      <c r="AR471" t="s">
        <v>5937</v>
      </c>
      <c r="AS471" s="258">
        <v>104553</v>
      </c>
      <c r="AT471" s="258">
        <v>1064018.6000000001</v>
      </c>
      <c r="AU471" t="s">
        <v>1527</v>
      </c>
      <c r="AV471" t="s">
        <v>1635</v>
      </c>
      <c r="AW471">
        <v>932981888</v>
      </c>
      <c r="AX471" t="s">
        <v>5943</v>
      </c>
      <c r="AZ471" s="246" t="s">
        <v>990</v>
      </c>
      <c r="BA471" t="s">
        <v>493</v>
      </c>
      <c r="BB471" t="s">
        <v>1097</v>
      </c>
      <c r="BD471">
        <v>1.1000000000000001</v>
      </c>
      <c r="BE471">
        <v>1</v>
      </c>
    </row>
    <row r="472" spans="1:57" hidden="1" x14ac:dyDescent="0.25">
      <c r="A472" t="s">
        <v>5944</v>
      </c>
      <c r="B472">
        <v>481</v>
      </c>
      <c r="C472" t="s">
        <v>5949</v>
      </c>
      <c r="D472" t="s">
        <v>5945</v>
      </c>
      <c r="E472" t="s">
        <v>5946</v>
      </c>
      <c r="F472">
        <v>2</v>
      </c>
      <c r="G472" t="s">
        <v>1299</v>
      </c>
      <c r="H472" t="s">
        <v>3482</v>
      </c>
      <c r="I472" t="s">
        <v>40</v>
      </c>
      <c r="J472" t="s">
        <v>2839</v>
      </c>
      <c r="K472">
        <v>902485485</v>
      </c>
      <c r="L472" t="s">
        <v>1280</v>
      </c>
      <c r="M472" t="s">
        <v>1281</v>
      </c>
      <c r="N472" t="s">
        <v>1266</v>
      </c>
      <c r="O472" s="243" t="s">
        <v>5947</v>
      </c>
      <c r="Q472" t="s">
        <v>1676</v>
      </c>
      <c r="S472" t="s">
        <v>5948</v>
      </c>
      <c r="T472" s="17" t="s">
        <v>5949</v>
      </c>
      <c r="U472" t="s">
        <v>1526</v>
      </c>
      <c r="V472" t="s">
        <v>536</v>
      </c>
      <c r="W472" t="s">
        <v>7</v>
      </c>
      <c r="X472" s="192">
        <v>571.38</v>
      </c>
      <c r="Y472" t="s">
        <v>1691</v>
      </c>
      <c r="Z472" t="s">
        <v>1266</v>
      </c>
      <c r="AA472">
        <v>33</v>
      </c>
      <c r="AB472">
        <v>28</v>
      </c>
      <c r="AC472">
        <v>4.0999999999999996</v>
      </c>
      <c r="AD472">
        <v>8.1999999999999993</v>
      </c>
      <c r="AF472">
        <v>2</v>
      </c>
      <c r="AG472">
        <v>2</v>
      </c>
      <c r="AH472">
        <v>1</v>
      </c>
      <c r="AJ472" s="46">
        <v>3350</v>
      </c>
      <c r="AM472">
        <v>100</v>
      </c>
      <c r="AO472" t="s">
        <v>5950</v>
      </c>
      <c r="AP472" t="s">
        <v>5951</v>
      </c>
      <c r="AQ472">
        <v>902485485</v>
      </c>
      <c r="AR472" t="s">
        <v>2839</v>
      </c>
      <c r="AU472" t="s">
        <v>1527</v>
      </c>
      <c r="AV472" t="s">
        <v>1528</v>
      </c>
      <c r="AX472" t="s">
        <v>5952</v>
      </c>
      <c r="AZ472" s="246" t="s">
        <v>988</v>
      </c>
      <c r="BA472" t="s">
        <v>489</v>
      </c>
      <c r="BB472" t="s">
        <v>1107</v>
      </c>
      <c r="BD472">
        <v>1.1000000000000001</v>
      </c>
      <c r="BE472">
        <v>1</v>
      </c>
    </row>
    <row r="473" spans="1:57" hidden="1" x14ac:dyDescent="0.25">
      <c r="A473" t="s">
        <v>5860</v>
      </c>
      <c r="B473">
        <v>472</v>
      </c>
      <c r="C473" t="str">
        <f>T473</f>
        <v>TK-44F04A</v>
      </c>
      <c r="D473" t="s">
        <v>4771</v>
      </c>
      <c r="E473" t="s">
        <v>4772</v>
      </c>
      <c r="F473">
        <v>2</v>
      </c>
      <c r="G473" t="s">
        <v>1283</v>
      </c>
      <c r="H473" t="s">
        <v>4773</v>
      </c>
      <c r="I473" t="s">
        <v>1319</v>
      </c>
      <c r="J473" t="s">
        <v>1640</v>
      </c>
      <c r="K473">
        <v>909400470</v>
      </c>
      <c r="L473" t="s">
        <v>1280</v>
      </c>
      <c r="M473" t="s">
        <v>1276</v>
      </c>
      <c r="N473" t="s">
        <v>1266</v>
      </c>
      <c r="O473" s="243">
        <v>45632.612500000003</v>
      </c>
      <c r="Q473" t="s">
        <v>1641</v>
      </c>
      <c r="S473" t="s">
        <v>4774</v>
      </c>
      <c r="T473" s="17" t="s">
        <v>4775</v>
      </c>
      <c r="U473" t="s">
        <v>1526</v>
      </c>
      <c r="V473" t="s">
        <v>534</v>
      </c>
      <c r="W473" t="s">
        <v>3172</v>
      </c>
      <c r="X473" s="192">
        <v>75.7</v>
      </c>
      <c r="Y473" t="s">
        <v>4776</v>
      </c>
      <c r="Z473" t="s">
        <v>1266</v>
      </c>
      <c r="AA473">
        <v>13</v>
      </c>
      <c r="AB473">
        <v>16</v>
      </c>
      <c r="AC473">
        <v>4.2</v>
      </c>
      <c r="AD473">
        <v>3.8</v>
      </c>
      <c r="AF473">
        <v>2</v>
      </c>
      <c r="AG473"/>
      <c r="AH473"/>
      <c r="AJ473" s="46">
        <v>1999</v>
      </c>
      <c r="AM473">
        <v>100</v>
      </c>
      <c r="AO473" t="s">
        <v>4777</v>
      </c>
      <c r="AP473" t="s">
        <v>4778</v>
      </c>
      <c r="AQ473">
        <v>909400470</v>
      </c>
      <c r="AR473" t="s">
        <v>1640</v>
      </c>
      <c r="AU473" t="s">
        <v>1527</v>
      </c>
      <c r="AV473" t="s">
        <v>1528</v>
      </c>
      <c r="AX473" t="s">
        <v>4779</v>
      </c>
      <c r="AZ473" s="246" t="str">
        <f>Get_PhanLoaiNha(X473)</f>
        <v>NHA TRONG HEM</v>
      </c>
      <c r="BA473" t="str">
        <f>Get_PhanKhucNho(AJ473)</f>
        <v>NHO3</v>
      </c>
      <c r="BB473" t="str">
        <f>ConvertToUnSign(V473)</f>
        <v>Binh Thanh</v>
      </c>
      <c r="BD473">
        <v>1.1000000000000001</v>
      </c>
      <c r="BE473">
        <v>0</v>
      </c>
    </row>
    <row r="474" spans="1:57" hidden="1" x14ac:dyDescent="0.25">
      <c r="A474" t="s">
        <v>5869</v>
      </c>
      <c r="B474">
        <v>473</v>
      </c>
      <c r="C474" t="str">
        <f>T474</f>
        <v>TK-AA2E4C</v>
      </c>
      <c r="D474" t="s">
        <v>5953</v>
      </c>
      <c r="E474" t="s">
        <v>5954</v>
      </c>
      <c r="F474">
        <v>1</v>
      </c>
      <c r="G474" t="s">
        <v>1267</v>
      </c>
      <c r="H474" t="s">
        <v>5955</v>
      </c>
      <c r="I474" t="s">
        <v>46</v>
      </c>
      <c r="J474" t="s">
        <v>5956</v>
      </c>
      <c r="K474">
        <v>933968586</v>
      </c>
      <c r="L474">
        <v>0.03</v>
      </c>
      <c r="M474" t="s">
        <v>1276</v>
      </c>
      <c r="N474" t="s">
        <v>1266</v>
      </c>
      <c r="O474" s="243" t="s">
        <v>5957</v>
      </c>
      <c r="Q474" t="s">
        <v>1641</v>
      </c>
      <c r="S474" s="17" t="s">
        <v>5958</v>
      </c>
      <c r="T474" s="17" t="s">
        <v>5959</v>
      </c>
      <c r="U474" t="s">
        <v>1526</v>
      </c>
      <c r="V474" t="s">
        <v>534</v>
      </c>
      <c r="W474" t="s">
        <v>2064</v>
      </c>
      <c r="X474" s="192" t="s">
        <v>5960</v>
      </c>
      <c r="Y474" t="s">
        <v>5961</v>
      </c>
      <c r="Z474" t="s">
        <v>1619</v>
      </c>
      <c r="AA474">
        <v>113.8</v>
      </c>
      <c r="AB474">
        <v>120</v>
      </c>
      <c r="AC474">
        <v>4</v>
      </c>
      <c r="AD474">
        <v>30</v>
      </c>
      <c r="AE474">
        <v>8</v>
      </c>
      <c r="AF474">
        <v>1</v>
      </c>
      <c r="AG474">
        <v>8</v>
      </c>
      <c r="AH474">
        <v>8</v>
      </c>
      <c r="AJ474" s="46">
        <v>12300</v>
      </c>
      <c r="AL474">
        <v>3</v>
      </c>
      <c r="AO474" t="s">
        <v>5962</v>
      </c>
      <c r="AP474" t="s">
        <v>5963</v>
      </c>
      <c r="AQ474">
        <v>933968586</v>
      </c>
      <c r="AR474" t="s">
        <v>5956</v>
      </c>
      <c r="AS474">
        <v>21.0135057</v>
      </c>
      <c r="AT474">
        <v>105.8561912</v>
      </c>
      <c r="AU474" t="s">
        <v>1527</v>
      </c>
      <c r="AV474" t="s">
        <v>1528</v>
      </c>
      <c r="AX474" t="s">
        <v>5964</v>
      </c>
      <c r="AZ474" s="246" t="str">
        <f>Get_PhanLoaiNha(X474)</f>
        <v>NHA TRONG HEM</v>
      </c>
      <c r="BA474" t="str">
        <f>Get_PhanKhucNho(AJ474)</f>
        <v>NHO13</v>
      </c>
      <c r="BB474" t="str">
        <f>ConvertToUnSign(V474)</f>
        <v>Binh Thanh</v>
      </c>
      <c r="BD474">
        <v>1.1000000000000001</v>
      </c>
      <c r="BE474">
        <v>1</v>
      </c>
    </row>
    <row r="475" spans="1:57" hidden="1" x14ac:dyDescent="0.25">
      <c r="A475" t="s">
        <v>5973</v>
      </c>
      <c r="B475">
        <v>484</v>
      </c>
      <c r="C475" t="s">
        <v>5977</v>
      </c>
      <c r="D475" t="s">
        <v>5974</v>
      </c>
      <c r="E475" t="s">
        <v>2258</v>
      </c>
      <c r="F475">
        <v>1</v>
      </c>
      <c r="G475" t="s">
        <v>1267</v>
      </c>
      <c r="H475" t="s">
        <v>1296</v>
      </c>
      <c r="I475" t="s">
        <v>40</v>
      </c>
      <c r="J475" t="s">
        <v>1302</v>
      </c>
      <c r="K475">
        <v>981796969</v>
      </c>
      <c r="L475">
        <v>0.03</v>
      </c>
      <c r="M475" t="s">
        <v>1281</v>
      </c>
      <c r="N475" t="s">
        <v>1266</v>
      </c>
      <c r="O475" s="243" t="s">
        <v>5975</v>
      </c>
      <c r="Q475" t="s">
        <v>1676</v>
      </c>
      <c r="S475" t="s">
        <v>5976</v>
      </c>
      <c r="T475" s="17" t="s">
        <v>5977</v>
      </c>
      <c r="U475" t="s">
        <v>1526</v>
      </c>
      <c r="V475" t="s">
        <v>536</v>
      </c>
      <c r="W475" t="s">
        <v>7</v>
      </c>
      <c r="X475" s="192" t="s">
        <v>5978</v>
      </c>
      <c r="Y475" t="s">
        <v>2355</v>
      </c>
      <c r="Z475" t="s">
        <v>1266</v>
      </c>
      <c r="AA475">
        <v>73</v>
      </c>
      <c r="AB475">
        <v>73</v>
      </c>
      <c r="AC475">
        <v>4</v>
      </c>
      <c r="AD475">
        <v>18.5</v>
      </c>
      <c r="AF475">
        <v>1</v>
      </c>
      <c r="AG475">
        <v>2</v>
      </c>
      <c r="AH475">
        <v>1</v>
      </c>
      <c r="AJ475" s="46">
        <v>4200</v>
      </c>
      <c r="AL475">
        <v>3</v>
      </c>
      <c r="AO475" t="s">
        <v>3173</v>
      </c>
      <c r="AP475" t="s">
        <v>5979</v>
      </c>
      <c r="AQ475">
        <v>981796969</v>
      </c>
      <c r="AR475" t="s">
        <v>1302</v>
      </c>
      <c r="AU475" t="s">
        <v>1527</v>
      </c>
      <c r="AV475" t="s">
        <v>1528</v>
      </c>
      <c r="AX475" t="s">
        <v>4853</v>
      </c>
      <c r="AZ475" s="246" t="s">
        <v>988</v>
      </c>
      <c r="BA475" t="s">
        <v>490</v>
      </c>
      <c r="BB475" t="s">
        <v>1107</v>
      </c>
      <c r="BD475">
        <v>3</v>
      </c>
    </row>
    <row r="476" spans="1:57" hidden="1" x14ac:dyDescent="0.25">
      <c r="A476" t="s">
        <v>5980</v>
      </c>
      <c r="B476">
        <v>485</v>
      </c>
      <c r="C476" t="s">
        <v>5986</v>
      </c>
      <c r="D476" t="s">
        <v>5981</v>
      </c>
      <c r="E476" t="s">
        <v>5982</v>
      </c>
      <c r="F476">
        <v>1</v>
      </c>
      <c r="G476" t="s">
        <v>1293</v>
      </c>
      <c r="H476" t="s">
        <v>2091</v>
      </c>
      <c r="I476" t="s">
        <v>46</v>
      </c>
      <c r="J476" t="s">
        <v>5983</v>
      </c>
      <c r="K476">
        <v>902732348</v>
      </c>
      <c r="L476">
        <v>0.03</v>
      </c>
      <c r="M476" t="s">
        <v>1276</v>
      </c>
      <c r="N476" t="s">
        <v>1266</v>
      </c>
      <c r="O476" s="243" t="s">
        <v>5984</v>
      </c>
      <c r="Q476" t="s">
        <v>1676</v>
      </c>
      <c r="S476" t="s">
        <v>5985</v>
      </c>
      <c r="T476" s="17" t="s">
        <v>5986</v>
      </c>
      <c r="U476" t="s">
        <v>1526</v>
      </c>
      <c r="V476" t="s">
        <v>536</v>
      </c>
      <c r="W476" t="s">
        <v>7</v>
      </c>
      <c r="X476" s="192">
        <v>28</v>
      </c>
      <c r="Y476" t="s">
        <v>2163</v>
      </c>
      <c r="Z476" t="s">
        <v>1266</v>
      </c>
      <c r="AA476">
        <v>100</v>
      </c>
      <c r="AB476">
        <v>135</v>
      </c>
      <c r="AC476">
        <v>5</v>
      </c>
      <c r="AD476">
        <v>27</v>
      </c>
      <c r="AE476">
        <v>10</v>
      </c>
      <c r="AF476">
        <v>1</v>
      </c>
      <c r="AG476"/>
      <c r="AH476"/>
      <c r="AJ476" s="46">
        <v>11500</v>
      </c>
      <c r="AL476">
        <v>3</v>
      </c>
      <c r="AO476" t="s">
        <v>4697</v>
      </c>
      <c r="AP476" t="s">
        <v>5987</v>
      </c>
      <c r="AQ476">
        <v>902732348</v>
      </c>
      <c r="AR476" t="s">
        <v>5983</v>
      </c>
      <c r="AU476" t="s">
        <v>1527</v>
      </c>
      <c r="AV476" t="s">
        <v>1528</v>
      </c>
      <c r="AX476" t="s">
        <v>5988</v>
      </c>
      <c r="AZ476" s="246" t="s">
        <v>998</v>
      </c>
      <c r="BA476" t="s">
        <v>1060</v>
      </c>
      <c r="BB476" t="s">
        <v>1107</v>
      </c>
      <c r="BD476">
        <v>1</v>
      </c>
      <c r="BE476">
        <v>1</v>
      </c>
    </row>
    <row r="477" spans="1:57" hidden="1" x14ac:dyDescent="0.25">
      <c r="A477" t="s">
        <v>5989</v>
      </c>
      <c r="B477">
        <v>486</v>
      </c>
      <c r="C477" t="s">
        <v>5994</v>
      </c>
      <c r="D477" t="s">
        <v>5990</v>
      </c>
      <c r="E477" t="s">
        <v>5991</v>
      </c>
      <c r="F477">
        <v>6</v>
      </c>
      <c r="G477" t="s">
        <v>2210</v>
      </c>
      <c r="H477" t="s">
        <v>3696</v>
      </c>
      <c r="I477" t="s">
        <v>44</v>
      </c>
      <c r="J477" t="s">
        <v>1302</v>
      </c>
      <c r="K477">
        <v>981796969</v>
      </c>
      <c r="L477">
        <v>0.03</v>
      </c>
      <c r="M477" t="s">
        <v>1281</v>
      </c>
      <c r="N477" t="s">
        <v>1266</v>
      </c>
      <c r="O477" s="243" t="s">
        <v>5992</v>
      </c>
      <c r="Q477" t="s">
        <v>1676</v>
      </c>
      <c r="S477" t="s">
        <v>5993</v>
      </c>
      <c r="T477" s="17" t="s">
        <v>5994</v>
      </c>
      <c r="U477" t="s">
        <v>1526</v>
      </c>
      <c r="V477" t="s">
        <v>536</v>
      </c>
      <c r="W477" t="s">
        <v>13</v>
      </c>
      <c r="X477" s="192">
        <v>54</v>
      </c>
      <c r="Y477" t="s">
        <v>1833</v>
      </c>
      <c r="Z477" t="s">
        <v>1266</v>
      </c>
      <c r="AA477">
        <v>106</v>
      </c>
      <c r="AB477">
        <v>91</v>
      </c>
      <c r="AC477">
        <v>6</v>
      </c>
      <c r="AD477">
        <v>18</v>
      </c>
      <c r="AF477">
        <v>6</v>
      </c>
      <c r="AG477">
        <v>20</v>
      </c>
      <c r="AH477">
        <v>10</v>
      </c>
      <c r="AJ477" s="46">
        <v>19000</v>
      </c>
      <c r="AL477">
        <v>3</v>
      </c>
      <c r="AO477" t="s">
        <v>3574</v>
      </c>
      <c r="AP477" t="s">
        <v>5995</v>
      </c>
      <c r="AQ477">
        <v>981796969</v>
      </c>
      <c r="AR477" t="s">
        <v>1302</v>
      </c>
      <c r="AU477" t="s">
        <v>1527</v>
      </c>
      <c r="AV477" t="s">
        <v>1528</v>
      </c>
      <c r="AX477" t="s">
        <v>2274</v>
      </c>
      <c r="AZ477" s="246" t="s">
        <v>990</v>
      </c>
      <c r="BA477" t="s">
        <v>1981</v>
      </c>
      <c r="BB477" t="s">
        <v>1107</v>
      </c>
      <c r="BD477">
        <v>1.1000000000000001</v>
      </c>
    </row>
    <row r="478" spans="1:57" hidden="1" x14ac:dyDescent="0.25">
      <c r="A478" t="s">
        <v>5996</v>
      </c>
      <c r="B478">
        <v>487</v>
      </c>
      <c r="C478" t="s">
        <v>6000</v>
      </c>
      <c r="D478" t="s">
        <v>5997</v>
      </c>
      <c r="E478" t="s">
        <v>1827</v>
      </c>
      <c r="F478">
        <v>5</v>
      </c>
      <c r="G478" t="s">
        <v>1267</v>
      </c>
      <c r="H478" t="s">
        <v>4804</v>
      </c>
      <c r="I478" t="s">
        <v>38</v>
      </c>
      <c r="J478" t="s">
        <v>5081</v>
      </c>
      <c r="K478">
        <v>934632268</v>
      </c>
      <c r="L478">
        <v>0.03</v>
      </c>
      <c r="M478" t="s">
        <v>1276</v>
      </c>
      <c r="N478" t="s">
        <v>1266</v>
      </c>
      <c r="O478" s="243" t="s">
        <v>5998</v>
      </c>
      <c r="Q478" t="s">
        <v>1525</v>
      </c>
      <c r="S478" t="s">
        <v>5999</v>
      </c>
      <c r="T478" s="17" t="s">
        <v>6000</v>
      </c>
      <c r="U478" s="17" t="s">
        <v>1526</v>
      </c>
      <c r="V478" t="s">
        <v>535</v>
      </c>
      <c r="W478" t="s">
        <v>1582</v>
      </c>
      <c r="X478" s="192" t="s">
        <v>6001</v>
      </c>
      <c r="Y478" t="s">
        <v>3182</v>
      </c>
      <c r="Z478" t="s">
        <v>1266</v>
      </c>
      <c r="AA478">
        <v>40</v>
      </c>
      <c r="AB478">
        <v>40</v>
      </c>
      <c r="AC478">
        <v>4</v>
      </c>
      <c r="AD478">
        <v>10</v>
      </c>
      <c r="AF478">
        <v>5</v>
      </c>
      <c r="AG478"/>
      <c r="AH478"/>
      <c r="AJ478" s="46">
        <v>8100</v>
      </c>
      <c r="AL478">
        <v>3</v>
      </c>
      <c r="AO478" t="s">
        <v>6002</v>
      </c>
      <c r="AP478" t="s">
        <v>6003</v>
      </c>
      <c r="AQ478">
        <v>934632268</v>
      </c>
      <c r="AR478" t="s">
        <v>5081</v>
      </c>
      <c r="AU478" t="s">
        <v>1527</v>
      </c>
      <c r="AV478" t="s">
        <v>1528</v>
      </c>
      <c r="AX478" t="s">
        <v>1759</v>
      </c>
      <c r="AZ478" s="246" t="s">
        <v>988</v>
      </c>
      <c r="BA478" t="s">
        <v>494</v>
      </c>
      <c r="BB478" t="s">
        <v>1095</v>
      </c>
      <c r="BD478">
        <v>1.1000000000000001</v>
      </c>
      <c r="BE478">
        <v>1</v>
      </c>
    </row>
    <row r="479" spans="1:57" hidden="1" x14ac:dyDescent="0.25">
      <c r="A479" t="s">
        <v>6004</v>
      </c>
      <c r="B479">
        <v>488</v>
      </c>
      <c r="C479" t="s">
        <v>6008</v>
      </c>
      <c r="D479" t="s">
        <v>6005</v>
      </c>
      <c r="E479" t="s">
        <v>3374</v>
      </c>
      <c r="F479">
        <v>5</v>
      </c>
      <c r="G479" t="s">
        <v>1267</v>
      </c>
      <c r="H479" t="s">
        <v>1951</v>
      </c>
      <c r="I479" t="s">
        <v>46</v>
      </c>
      <c r="J479" t="s">
        <v>5927</v>
      </c>
      <c r="K479">
        <v>936834337</v>
      </c>
      <c r="L479">
        <v>0.03</v>
      </c>
      <c r="M479" t="s">
        <v>1276</v>
      </c>
      <c r="N479" t="s">
        <v>1266</v>
      </c>
      <c r="O479" s="243" t="s">
        <v>6006</v>
      </c>
      <c r="Q479" t="s">
        <v>1676</v>
      </c>
      <c r="S479" t="s">
        <v>6007</v>
      </c>
      <c r="T479" s="17" t="s">
        <v>6008</v>
      </c>
      <c r="U479" t="s">
        <v>1526</v>
      </c>
      <c r="V479" t="s">
        <v>536</v>
      </c>
      <c r="W479" t="s">
        <v>7</v>
      </c>
      <c r="X479" s="192" t="s">
        <v>6009</v>
      </c>
      <c r="Y479" t="s">
        <v>3266</v>
      </c>
      <c r="Z479" t="s">
        <v>1266</v>
      </c>
      <c r="AA479">
        <v>58</v>
      </c>
      <c r="AB479">
        <v>58</v>
      </c>
      <c r="AC479">
        <v>4</v>
      </c>
      <c r="AD479">
        <v>15</v>
      </c>
      <c r="AE479">
        <v>5</v>
      </c>
      <c r="AF479">
        <v>5</v>
      </c>
      <c r="AG479">
        <v>4</v>
      </c>
      <c r="AH479">
        <v>5</v>
      </c>
      <c r="AJ479" s="46">
        <v>9200</v>
      </c>
      <c r="AL479">
        <v>3</v>
      </c>
      <c r="AO479" t="s">
        <v>6010</v>
      </c>
      <c r="AP479" t="s">
        <v>6011</v>
      </c>
      <c r="AQ479">
        <v>936834337</v>
      </c>
      <c r="AR479" t="s">
        <v>5927</v>
      </c>
      <c r="AS479">
        <v>10.823913187087101</v>
      </c>
      <c r="AT479">
        <v>106.63030240684699</v>
      </c>
      <c r="AU479" t="s">
        <v>1527</v>
      </c>
      <c r="AV479" t="s">
        <v>1528</v>
      </c>
      <c r="AX479" t="s">
        <v>6012</v>
      </c>
      <c r="AZ479" s="246" t="s">
        <v>988</v>
      </c>
      <c r="BA479" t="s">
        <v>1058</v>
      </c>
      <c r="BB479" t="s">
        <v>1107</v>
      </c>
      <c r="BD479">
        <v>1</v>
      </c>
      <c r="BE479">
        <v>1</v>
      </c>
    </row>
    <row r="480" spans="1:57" hidden="1" x14ac:dyDescent="0.25">
      <c r="A480" t="s">
        <v>6013</v>
      </c>
      <c r="B480">
        <v>489</v>
      </c>
      <c r="C480" t="s">
        <v>6016</v>
      </c>
      <c r="D480" t="s">
        <v>6014</v>
      </c>
      <c r="E480" t="s">
        <v>2447</v>
      </c>
      <c r="F480">
        <v>1</v>
      </c>
      <c r="G480" t="s">
        <v>1721</v>
      </c>
      <c r="H480" t="s">
        <v>2231</v>
      </c>
      <c r="I480" t="s">
        <v>46</v>
      </c>
      <c r="J480" t="s">
        <v>1783</v>
      </c>
      <c r="K480">
        <v>907892796</v>
      </c>
      <c r="L480">
        <v>0.03</v>
      </c>
      <c r="M480" t="s">
        <v>1276</v>
      </c>
      <c r="N480" t="s">
        <v>1266</v>
      </c>
      <c r="O480" s="243">
        <v>45446.640277777777</v>
      </c>
      <c r="Q480" t="s">
        <v>1805</v>
      </c>
      <c r="S480" t="s">
        <v>6015</v>
      </c>
      <c r="T480" s="17" t="s">
        <v>6016</v>
      </c>
      <c r="U480" t="s">
        <v>1526</v>
      </c>
      <c r="V480" t="s">
        <v>528</v>
      </c>
      <c r="W480" t="s">
        <v>9</v>
      </c>
      <c r="X480" s="192" t="s">
        <v>6017</v>
      </c>
      <c r="Y480" t="s">
        <v>2907</v>
      </c>
      <c r="Z480" t="s">
        <v>1266</v>
      </c>
      <c r="AA480">
        <v>81</v>
      </c>
      <c r="AB480">
        <v>81</v>
      </c>
      <c r="AC480">
        <v>3.5</v>
      </c>
      <c r="AD480">
        <v>13</v>
      </c>
      <c r="AF480">
        <v>1</v>
      </c>
      <c r="AG480"/>
      <c r="AH480"/>
      <c r="AJ480" s="46">
        <v>12000</v>
      </c>
      <c r="AL480">
        <v>3</v>
      </c>
      <c r="AO480" t="s">
        <v>5363</v>
      </c>
      <c r="AP480" t="s">
        <v>6018</v>
      </c>
      <c r="AQ480">
        <v>907892796</v>
      </c>
      <c r="AR480" t="s">
        <v>2888</v>
      </c>
      <c r="AS480">
        <v>10.771724678052999</v>
      </c>
      <c r="AT480">
        <v>106.678074896335</v>
      </c>
      <c r="AU480" t="s">
        <v>1527</v>
      </c>
      <c r="AV480" t="s">
        <v>1748</v>
      </c>
      <c r="AX480" t="s">
        <v>2188</v>
      </c>
      <c r="AZ480" s="246" t="s">
        <v>988</v>
      </c>
      <c r="BA480" t="s">
        <v>1061</v>
      </c>
      <c r="BB480" t="s">
        <v>1163</v>
      </c>
      <c r="BD480">
        <v>2</v>
      </c>
    </row>
    <row r="481" spans="1:57" hidden="1" x14ac:dyDescent="0.25">
      <c r="A481" t="s">
        <v>6019</v>
      </c>
      <c r="B481">
        <v>490</v>
      </c>
      <c r="C481" t="s">
        <v>6025</v>
      </c>
      <c r="D481" t="s">
        <v>6020</v>
      </c>
      <c r="E481" t="s">
        <v>6021</v>
      </c>
      <c r="F481">
        <v>5</v>
      </c>
      <c r="G481" t="s">
        <v>1283</v>
      </c>
      <c r="H481" t="s">
        <v>3349</v>
      </c>
      <c r="I481" t="s">
        <v>40</v>
      </c>
      <c r="J481" t="s">
        <v>6022</v>
      </c>
      <c r="K481">
        <v>983375097</v>
      </c>
      <c r="L481">
        <v>0.03</v>
      </c>
      <c r="M481" t="s">
        <v>1281</v>
      </c>
      <c r="N481" t="s">
        <v>1266</v>
      </c>
      <c r="O481" s="243" t="s">
        <v>6023</v>
      </c>
      <c r="Q481" t="s">
        <v>1805</v>
      </c>
      <c r="S481" t="s">
        <v>6024</v>
      </c>
      <c r="T481" s="17" t="s">
        <v>6025</v>
      </c>
      <c r="U481" t="s">
        <v>1526</v>
      </c>
      <c r="V481" t="s">
        <v>528</v>
      </c>
      <c r="W481" t="s">
        <v>6</v>
      </c>
      <c r="X481" s="192" t="s">
        <v>6026</v>
      </c>
      <c r="Y481" t="s">
        <v>2141</v>
      </c>
      <c r="Z481" t="s">
        <v>1266</v>
      </c>
      <c r="AA481">
        <v>17.2</v>
      </c>
      <c r="AB481">
        <v>17.2</v>
      </c>
      <c r="AC481">
        <v>4.2</v>
      </c>
      <c r="AD481">
        <v>4</v>
      </c>
      <c r="AF481">
        <v>5</v>
      </c>
      <c r="AG481">
        <v>4</v>
      </c>
      <c r="AH481">
        <v>4</v>
      </c>
      <c r="AJ481" s="46">
        <v>3800</v>
      </c>
      <c r="AL481">
        <v>3</v>
      </c>
      <c r="AO481" t="s">
        <v>6027</v>
      </c>
      <c r="AP481" t="s">
        <v>6028</v>
      </c>
      <c r="AQ481">
        <v>983375097</v>
      </c>
      <c r="AR481" t="s">
        <v>6022</v>
      </c>
      <c r="AS481">
        <v>10.7885700843163</v>
      </c>
      <c r="AT481">
        <v>106.680912338197</v>
      </c>
      <c r="AU481" t="s">
        <v>1527</v>
      </c>
      <c r="AV481" t="s">
        <v>1748</v>
      </c>
      <c r="AX481" t="s">
        <v>6029</v>
      </c>
      <c r="AZ481" s="246" t="s">
        <v>988</v>
      </c>
      <c r="BA481" t="s">
        <v>489</v>
      </c>
      <c r="BB481" t="s">
        <v>1163</v>
      </c>
      <c r="BD481">
        <v>1.1000000000000001</v>
      </c>
      <c r="BE481">
        <v>1</v>
      </c>
    </row>
    <row r="482" spans="1:57" hidden="1" x14ac:dyDescent="0.25">
      <c r="A482" t="s">
        <v>6030</v>
      </c>
      <c r="B482">
        <v>491</v>
      </c>
      <c r="C482" t="s">
        <v>6037</v>
      </c>
      <c r="D482" t="s">
        <v>6031</v>
      </c>
      <c r="E482" t="s">
        <v>6032</v>
      </c>
      <c r="F482">
        <v>3</v>
      </c>
      <c r="G482" t="s">
        <v>1295</v>
      </c>
      <c r="H482" t="s">
        <v>6033</v>
      </c>
      <c r="I482" t="s">
        <v>44</v>
      </c>
      <c r="J482" t="s">
        <v>6034</v>
      </c>
      <c r="K482">
        <v>963791099</v>
      </c>
      <c r="L482">
        <v>0.03</v>
      </c>
      <c r="M482" t="s">
        <v>1276</v>
      </c>
      <c r="N482" t="s">
        <v>1266</v>
      </c>
      <c r="O482" s="243" t="s">
        <v>6035</v>
      </c>
      <c r="Q482" t="s">
        <v>1641</v>
      </c>
      <c r="S482" t="s">
        <v>6036</v>
      </c>
      <c r="T482" s="17" t="s">
        <v>6037</v>
      </c>
      <c r="U482" t="s">
        <v>1526</v>
      </c>
      <c r="V482" t="s">
        <v>534</v>
      </c>
      <c r="W482" t="s">
        <v>1644</v>
      </c>
      <c r="X482" s="192">
        <v>25</v>
      </c>
      <c r="Y482" t="s">
        <v>6038</v>
      </c>
      <c r="Z482" t="s">
        <v>1266</v>
      </c>
      <c r="AA482">
        <v>140</v>
      </c>
      <c r="AB482">
        <v>141</v>
      </c>
      <c r="AC482">
        <v>3.6</v>
      </c>
      <c r="AD482">
        <v>28</v>
      </c>
      <c r="AF482">
        <v>3</v>
      </c>
      <c r="AG482"/>
      <c r="AH482"/>
      <c r="AJ482" s="46">
        <v>17600</v>
      </c>
      <c r="AL482">
        <v>3</v>
      </c>
      <c r="AO482" t="s">
        <v>4373</v>
      </c>
      <c r="AP482" t="s">
        <v>6039</v>
      </c>
      <c r="AQ482">
        <v>963791099</v>
      </c>
      <c r="AR482" t="s">
        <v>6034</v>
      </c>
      <c r="AU482" t="s">
        <v>1527</v>
      </c>
      <c r="AV482" t="s">
        <v>1528</v>
      </c>
      <c r="AX482" t="s">
        <v>6040</v>
      </c>
      <c r="AZ482" s="246" t="s">
        <v>990</v>
      </c>
      <c r="BA482" t="s">
        <v>1981</v>
      </c>
      <c r="BB482" t="s">
        <v>1090</v>
      </c>
      <c r="BD482">
        <v>1.1000000000000001</v>
      </c>
    </row>
    <row r="483" spans="1:57" hidden="1" x14ac:dyDescent="0.25">
      <c r="A483" t="s">
        <v>6041</v>
      </c>
      <c r="B483">
        <v>492</v>
      </c>
      <c r="C483" t="s">
        <v>6046</v>
      </c>
      <c r="D483" t="s">
        <v>6042</v>
      </c>
      <c r="E483" t="s">
        <v>6043</v>
      </c>
      <c r="F483">
        <v>2</v>
      </c>
      <c r="G483" t="s">
        <v>5330</v>
      </c>
      <c r="H483" t="s">
        <v>1850</v>
      </c>
      <c r="I483" t="s">
        <v>40</v>
      </c>
      <c r="J483" t="s">
        <v>3641</v>
      </c>
      <c r="K483">
        <v>904581789</v>
      </c>
      <c r="L483">
        <v>0.03</v>
      </c>
      <c r="M483" t="s">
        <v>1281</v>
      </c>
      <c r="N483" t="s">
        <v>1266</v>
      </c>
      <c r="O483" s="243" t="s">
        <v>6044</v>
      </c>
      <c r="Q483" t="s">
        <v>1653</v>
      </c>
      <c r="S483" t="s">
        <v>6045</v>
      </c>
      <c r="T483" s="17" t="s">
        <v>6046</v>
      </c>
      <c r="U483" t="s">
        <v>1526</v>
      </c>
      <c r="V483" t="s">
        <v>527</v>
      </c>
      <c r="W483" t="s">
        <v>6</v>
      </c>
      <c r="X483" s="192" t="s">
        <v>6047</v>
      </c>
      <c r="Y483" t="s">
        <v>3970</v>
      </c>
      <c r="Z483" t="s">
        <v>1266</v>
      </c>
      <c r="AA483">
        <v>52.9</v>
      </c>
      <c r="AB483">
        <v>52.9</v>
      </c>
      <c r="AC483">
        <v>1.9</v>
      </c>
      <c r="AD483">
        <v>14.9</v>
      </c>
      <c r="AE483">
        <v>3</v>
      </c>
      <c r="AF483">
        <v>2</v>
      </c>
      <c r="AG483">
        <v>3</v>
      </c>
      <c r="AH483">
        <v>2</v>
      </c>
      <c r="AJ483" s="46">
        <v>4800</v>
      </c>
      <c r="AL483">
        <v>3</v>
      </c>
      <c r="AO483" t="s">
        <v>1597</v>
      </c>
      <c r="AP483" t="s">
        <v>6048</v>
      </c>
      <c r="AQ483">
        <v>904581789</v>
      </c>
      <c r="AR483" t="s">
        <v>3641</v>
      </c>
      <c r="AS483">
        <v>10.7651922</v>
      </c>
      <c r="AT483">
        <v>106.66005180000001</v>
      </c>
      <c r="AU483" t="s">
        <v>1527</v>
      </c>
      <c r="AV483" t="s">
        <v>1528</v>
      </c>
      <c r="AX483" t="s">
        <v>2228</v>
      </c>
      <c r="AZ483" s="246" t="s">
        <v>988</v>
      </c>
      <c r="BA483" t="s">
        <v>490</v>
      </c>
      <c r="BB483" t="s">
        <v>1097</v>
      </c>
      <c r="BD483">
        <v>1.1000000000000001</v>
      </c>
      <c r="BE483">
        <v>1</v>
      </c>
    </row>
    <row r="484" spans="1:57" hidden="1" x14ac:dyDescent="0.25">
      <c r="A484" t="s">
        <v>6049</v>
      </c>
      <c r="B484">
        <v>493</v>
      </c>
      <c r="C484" t="s">
        <v>6053</v>
      </c>
      <c r="D484" t="s">
        <v>6050</v>
      </c>
      <c r="E484" t="s">
        <v>4498</v>
      </c>
      <c r="F484">
        <v>3</v>
      </c>
      <c r="G484" t="s">
        <v>1283</v>
      </c>
      <c r="H484" t="s">
        <v>1828</v>
      </c>
      <c r="I484" t="s">
        <v>40</v>
      </c>
      <c r="J484" t="s">
        <v>4101</v>
      </c>
      <c r="K484">
        <v>968576786</v>
      </c>
      <c r="L484" t="s">
        <v>1280</v>
      </c>
      <c r="M484" t="s">
        <v>1276</v>
      </c>
      <c r="N484" t="s">
        <v>1266</v>
      </c>
      <c r="O484" s="243" t="s">
        <v>6051</v>
      </c>
      <c r="Q484" t="s">
        <v>1805</v>
      </c>
      <c r="S484" t="s">
        <v>6052</v>
      </c>
      <c r="T484" s="17" t="s">
        <v>6053</v>
      </c>
      <c r="U484" t="s">
        <v>1526</v>
      </c>
      <c r="V484" t="s">
        <v>528</v>
      </c>
      <c r="W484" t="s">
        <v>5</v>
      </c>
      <c r="X484" s="192">
        <v>26.2</v>
      </c>
      <c r="Y484" t="s">
        <v>3320</v>
      </c>
      <c r="Z484" t="s">
        <v>1266</v>
      </c>
      <c r="AA484">
        <v>26</v>
      </c>
      <c r="AB484">
        <v>26</v>
      </c>
      <c r="AC484">
        <v>4.2</v>
      </c>
      <c r="AD484">
        <v>6</v>
      </c>
      <c r="AE484">
        <v>3</v>
      </c>
      <c r="AF484">
        <v>3</v>
      </c>
      <c r="AG484">
        <v>3</v>
      </c>
      <c r="AH484">
        <v>2</v>
      </c>
      <c r="AJ484" s="46">
        <v>3700</v>
      </c>
      <c r="AM484">
        <v>100</v>
      </c>
      <c r="AO484" t="s">
        <v>6054</v>
      </c>
      <c r="AP484" t="s">
        <v>6055</v>
      </c>
      <c r="AQ484">
        <v>968576786</v>
      </c>
      <c r="AR484" t="s">
        <v>4101</v>
      </c>
      <c r="AS484">
        <v>10.784731156315701</v>
      </c>
      <c r="AT484">
        <v>106.67827405035401</v>
      </c>
      <c r="AU484" t="s">
        <v>1527</v>
      </c>
      <c r="AV484" t="s">
        <v>1528</v>
      </c>
      <c r="AX484" t="s">
        <v>6056</v>
      </c>
      <c r="AZ484" s="246" t="s">
        <v>988</v>
      </c>
      <c r="BA484" t="s">
        <v>489</v>
      </c>
      <c r="BB484" t="s">
        <v>1163</v>
      </c>
      <c r="BD484">
        <v>2</v>
      </c>
      <c r="BE484">
        <v>0</v>
      </c>
    </row>
    <row r="485" spans="1:57" hidden="1" x14ac:dyDescent="0.25">
      <c r="A485" t="s">
        <v>6057</v>
      </c>
      <c r="B485">
        <v>494</v>
      </c>
      <c r="C485" t="s">
        <v>6062</v>
      </c>
      <c r="D485" t="s">
        <v>6058</v>
      </c>
      <c r="E485" t="s">
        <v>6059</v>
      </c>
      <c r="F485">
        <v>2</v>
      </c>
      <c r="G485" t="s">
        <v>1358</v>
      </c>
      <c r="H485" t="s">
        <v>3591</v>
      </c>
      <c r="I485" t="s">
        <v>38</v>
      </c>
      <c r="J485" t="s">
        <v>1556</v>
      </c>
      <c r="K485">
        <v>931211115</v>
      </c>
      <c r="L485">
        <v>0.03</v>
      </c>
      <c r="M485" t="s">
        <v>1276</v>
      </c>
      <c r="N485" t="s">
        <v>1266</v>
      </c>
      <c r="O485" s="243" t="s">
        <v>6060</v>
      </c>
      <c r="Q485" t="s">
        <v>1641</v>
      </c>
      <c r="S485" t="s">
        <v>6061</v>
      </c>
      <c r="T485" s="17" t="s">
        <v>6062</v>
      </c>
      <c r="U485" t="s">
        <v>1526</v>
      </c>
      <c r="V485" t="s">
        <v>534</v>
      </c>
      <c r="W485" t="s">
        <v>4</v>
      </c>
      <c r="X485" s="192" t="s">
        <v>6063</v>
      </c>
      <c r="Y485" t="s">
        <v>1646</v>
      </c>
      <c r="Z485" t="s">
        <v>1266</v>
      </c>
      <c r="AA485">
        <v>63.8</v>
      </c>
      <c r="AB485">
        <v>85</v>
      </c>
      <c r="AC485">
        <v>5.9</v>
      </c>
      <c r="AD485">
        <v>15.6</v>
      </c>
      <c r="AF485">
        <v>2</v>
      </c>
      <c r="AG485"/>
      <c r="AH485"/>
      <c r="AJ485" s="46">
        <v>7200</v>
      </c>
      <c r="AL485">
        <v>3</v>
      </c>
      <c r="AO485" t="s">
        <v>6064</v>
      </c>
      <c r="AP485" t="s">
        <v>6065</v>
      </c>
      <c r="AQ485">
        <v>931211115</v>
      </c>
      <c r="AR485" t="s">
        <v>1556</v>
      </c>
      <c r="AU485" t="s">
        <v>1527</v>
      </c>
      <c r="AV485" t="s">
        <v>1528</v>
      </c>
      <c r="AX485" t="s">
        <v>1557</v>
      </c>
      <c r="AZ485" s="246" t="s">
        <v>988</v>
      </c>
      <c r="BA485" t="s">
        <v>493</v>
      </c>
      <c r="BB485" t="s">
        <v>1090</v>
      </c>
      <c r="BD485">
        <v>1</v>
      </c>
      <c r="BE485">
        <v>1</v>
      </c>
    </row>
    <row r="486" spans="1:57" hidden="1" x14ac:dyDescent="0.25">
      <c r="A486" t="s">
        <v>6066</v>
      </c>
      <c r="B486">
        <v>881</v>
      </c>
      <c r="C486" t="s">
        <v>6071</v>
      </c>
      <c r="D486" t="s">
        <v>6067</v>
      </c>
      <c r="E486" t="s">
        <v>1291</v>
      </c>
      <c r="F486">
        <v>3</v>
      </c>
      <c r="G486" t="s">
        <v>1721</v>
      </c>
      <c r="H486" t="s">
        <v>1741</v>
      </c>
      <c r="I486" t="s">
        <v>40</v>
      </c>
      <c r="J486" t="s">
        <v>6068</v>
      </c>
      <c r="K486">
        <v>335559093</v>
      </c>
      <c r="L486">
        <v>0.03</v>
      </c>
      <c r="M486" t="s">
        <v>1276</v>
      </c>
      <c r="N486" t="s">
        <v>1266</v>
      </c>
      <c r="O486" s="243" t="s">
        <v>6069</v>
      </c>
      <c r="Q486" t="s">
        <v>1525</v>
      </c>
      <c r="S486" s="17" t="s">
        <v>6070</v>
      </c>
      <c r="T486" s="17" t="s">
        <v>6071</v>
      </c>
      <c r="U486" s="17" t="s">
        <v>1526</v>
      </c>
      <c r="V486" t="s">
        <v>535</v>
      </c>
      <c r="W486" t="s">
        <v>11</v>
      </c>
      <c r="X486" s="192">
        <v>227.16</v>
      </c>
      <c r="Y486" t="s">
        <v>3410</v>
      </c>
      <c r="Z486" t="s">
        <v>4364</v>
      </c>
      <c r="AA486">
        <v>42</v>
      </c>
      <c r="AB486">
        <v>42</v>
      </c>
      <c r="AC486">
        <v>3.5</v>
      </c>
      <c r="AD486">
        <v>12</v>
      </c>
      <c r="AF486">
        <v>3</v>
      </c>
      <c r="AG486">
        <v>3</v>
      </c>
      <c r="AH486"/>
      <c r="AJ486" s="46">
        <v>6000</v>
      </c>
      <c r="AL486">
        <v>3</v>
      </c>
      <c r="AO486" t="s">
        <v>6072</v>
      </c>
      <c r="AP486" t="s">
        <v>6073</v>
      </c>
      <c r="AQ486">
        <v>335559093</v>
      </c>
      <c r="AR486" t="s">
        <v>6068</v>
      </c>
      <c r="AU486" t="s">
        <v>1527</v>
      </c>
      <c r="AV486" t="s">
        <v>1528</v>
      </c>
      <c r="AX486" t="s">
        <v>6074</v>
      </c>
      <c r="AZ486" s="246" t="s">
        <v>988</v>
      </c>
      <c r="BA486" t="s">
        <v>492</v>
      </c>
      <c r="BB486" t="s">
        <v>1095</v>
      </c>
      <c r="BD486">
        <v>1</v>
      </c>
      <c r="BE486">
        <v>1</v>
      </c>
    </row>
    <row r="487" spans="1:57" hidden="1" x14ac:dyDescent="0.25">
      <c r="A487" t="s">
        <v>6075</v>
      </c>
      <c r="B487">
        <v>496</v>
      </c>
      <c r="C487" t="s">
        <v>6081</v>
      </c>
      <c r="D487" t="s">
        <v>6076</v>
      </c>
      <c r="E487" t="s">
        <v>6077</v>
      </c>
      <c r="F487">
        <v>4</v>
      </c>
      <c r="G487" t="s">
        <v>1279</v>
      </c>
      <c r="H487" t="s">
        <v>6078</v>
      </c>
      <c r="I487" t="s">
        <v>46</v>
      </c>
      <c r="J487" t="s">
        <v>3027</v>
      </c>
      <c r="K487">
        <v>938602837</v>
      </c>
      <c r="L487">
        <v>0.03</v>
      </c>
      <c r="M487" t="s">
        <v>1276</v>
      </c>
      <c r="N487" t="s">
        <v>1266</v>
      </c>
      <c r="O487" s="243" t="s">
        <v>6079</v>
      </c>
      <c r="Q487" t="s">
        <v>1805</v>
      </c>
      <c r="S487" t="s">
        <v>6080</v>
      </c>
      <c r="T487" s="17" t="s">
        <v>6081</v>
      </c>
      <c r="U487" t="s">
        <v>1526</v>
      </c>
      <c r="V487" t="s">
        <v>528</v>
      </c>
      <c r="W487" t="s">
        <v>13</v>
      </c>
      <c r="X487" s="192">
        <v>322</v>
      </c>
      <c r="Y487" t="s">
        <v>1065</v>
      </c>
      <c r="Z487" t="s">
        <v>1266</v>
      </c>
      <c r="AA487">
        <v>42.3</v>
      </c>
      <c r="AB487">
        <v>42.3</v>
      </c>
      <c r="AC487">
        <v>3</v>
      </c>
      <c r="AD487">
        <v>12.9</v>
      </c>
      <c r="AF487">
        <v>4</v>
      </c>
      <c r="AG487"/>
      <c r="AH487"/>
      <c r="AJ487" s="46">
        <v>11200</v>
      </c>
      <c r="AL487">
        <v>3</v>
      </c>
      <c r="AO487" t="s">
        <v>6082</v>
      </c>
      <c r="AP487" t="s">
        <v>6083</v>
      </c>
      <c r="AQ487">
        <v>938602837</v>
      </c>
      <c r="AR487" t="s">
        <v>3027</v>
      </c>
      <c r="AS487">
        <v>10.7786227</v>
      </c>
      <c r="AT487">
        <v>106.676135</v>
      </c>
      <c r="AU487" t="s">
        <v>1527</v>
      </c>
      <c r="AV487" t="s">
        <v>1635</v>
      </c>
      <c r="AW487">
        <v>902794447</v>
      </c>
      <c r="AX487" t="s">
        <v>6084</v>
      </c>
      <c r="AZ487" s="246" t="s">
        <v>990</v>
      </c>
      <c r="BA487" t="s">
        <v>1060</v>
      </c>
      <c r="BB487" t="s">
        <v>1163</v>
      </c>
      <c r="BD487">
        <v>2</v>
      </c>
    </row>
    <row r="488" spans="1:57" hidden="1" x14ac:dyDescent="0.25">
      <c r="A488" t="s">
        <v>6085</v>
      </c>
      <c r="B488">
        <v>497</v>
      </c>
      <c r="C488" t="s">
        <v>6090</v>
      </c>
      <c r="D488" t="s">
        <v>6086</v>
      </c>
      <c r="E488" t="s">
        <v>2101</v>
      </c>
      <c r="F488">
        <v>4</v>
      </c>
      <c r="G488" t="s">
        <v>1267</v>
      </c>
      <c r="H488" t="s">
        <v>6087</v>
      </c>
      <c r="I488" t="s">
        <v>38</v>
      </c>
      <c r="J488" t="s">
        <v>3766</v>
      </c>
      <c r="K488">
        <v>969384987</v>
      </c>
      <c r="L488">
        <v>0.03</v>
      </c>
      <c r="M488" t="s">
        <v>1276</v>
      </c>
      <c r="N488" t="s">
        <v>1266</v>
      </c>
      <c r="O488" s="243" t="s">
        <v>6088</v>
      </c>
      <c r="Q488" t="s">
        <v>1641</v>
      </c>
      <c r="S488" t="s">
        <v>6089</v>
      </c>
      <c r="T488" s="17" t="s">
        <v>6090</v>
      </c>
      <c r="U488" t="s">
        <v>1526</v>
      </c>
      <c r="V488" t="s">
        <v>534</v>
      </c>
      <c r="W488" t="s">
        <v>5</v>
      </c>
      <c r="X488" s="192" t="s">
        <v>6091</v>
      </c>
      <c r="Y488" t="s">
        <v>6092</v>
      </c>
      <c r="Z488" t="s">
        <v>1266</v>
      </c>
      <c r="AA488">
        <v>48</v>
      </c>
      <c r="AB488">
        <v>48</v>
      </c>
      <c r="AC488">
        <v>4</v>
      </c>
      <c r="AD488">
        <v>12</v>
      </c>
      <c r="AE488">
        <v>5</v>
      </c>
      <c r="AF488">
        <v>4</v>
      </c>
      <c r="AG488">
        <v>4</v>
      </c>
      <c r="AH488">
        <v>3</v>
      </c>
      <c r="AJ488" s="46">
        <v>8350</v>
      </c>
      <c r="AL488">
        <v>3</v>
      </c>
      <c r="AO488" t="s">
        <v>6093</v>
      </c>
      <c r="AP488" t="s">
        <v>6094</v>
      </c>
      <c r="AQ488">
        <v>969384987</v>
      </c>
      <c r="AR488" t="s">
        <v>3766</v>
      </c>
      <c r="AU488" t="s">
        <v>1527</v>
      </c>
      <c r="AV488" t="s">
        <v>1528</v>
      </c>
      <c r="AX488" t="s">
        <v>6095</v>
      </c>
      <c r="AZ488" s="246" t="s">
        <v>988</v>
      </c>
      <c r="BA488" t="s">
        <v>494</v>
      </c>
      <c r="BB488" t="s">
        <v>1090</v>
      </c>
      <c r="BD488">
        <v>1.1000000000000001</v>
      </c>
      <c r="BE488">
        <v>1</v>
      </c>
    </row>
    <row r="489" spans="1:57" hidden="1" x14ac:dyDescent="0.25">
      <c r="A489" t="s">
        <v>6096</v>
      </c>
      <c r="B489">
        <v>498</v>
      </c>
      <c r="C489" t="s">
        <v>6100</v>
      </c>
      <c r="D489" t="s">
        <v>6097</v>
      </c>
      <c r="E489" t="s">
        <v>2486</v>
      </c>
      <c r="F489">
        <v>2</v>
      </c>
      <c r="G489" t="s">
        <v>1267</v>
      </c>
      <c r="H489" t="s">
        <v>2035</v>
      </c>
      <c r="I489" t="s">
        <v>38</v>
      </c>
      <c r="J489" t="s">
        <v>1302</v>
      </c>
      <c r="K489">
        <v>981796969</v>
      </c>
      <c r="L489">
        <v>0.03</v>
      </c>
      <c r="M489" t="s">
        <v>1276</v>
      </c>
      <c r="N489" t="s">
        <v>1266</v>
      </c>
      <c r="O489" s="243" t="s">
        <v>6098</v>
      </c>
      <c r="Q489" t="s">
        <v>1676</v>
      </c>
      <c r="S489" t="s">
        <v>6099</v>
      </c>
      <c r="T489" s="17" t="s">
        <v>6100</v>
      </c>
      <c r="U489" t="s">
        <v>1526</v>
      </c>
      <c r="V489" t="s">
        <v>536</v>
      </c>
      <c r="W489" t="s">
        <v>13</v>
      </c>
      <c r="X489" s="192">
        <v>1632</v>
      </c>
      <c r="Y489" t="s">
        <v>3130</v>
      </c>
      <c r="Z489" t="s">
        <v>1266</v>
      </c>
      <c r="AA489">
        <v>52</v>
      </c>
      <c r="AB489">
        <v>52</v>
      </c>
      <c r="AC489">
        <v>4</v>
      </c>
      <c r="AD489">
        <v>12</v>
      </c>
      <c r="AF489">
        <v>2</v>
      </c>
      <c r="AG489">
        <v>2</v>
      </c>
      <c r="AH489">
        <v>2</v>
      </c>
      <c r="AJ489" s="46">
        <v>7000</v>
      </c>
      <c r="AL489">
        <v>3</v>
      </c>
      <c r="AO489" t="s">
        <v>6101</v>
      </c>
      <c r="AP489" t="s">
        <v>6102</v>
      </c>
      <c r="AQ489">
        <v>981796969</v>
      </c>
      <c r="AR489" t="s">
        <v>1302</v>
      </c>
      <c r="AU489" t="s">
        <v>1527</v>
      </c>
      <c r="AV489" t="s">
        <v>1528</v>
      </c>
      <c r="AX489" t="s">
        <v>6103</v>
      </c>
      <c r="AZ489" s="246" t="s">
        <v>990</v>
      </c>
      <c r="BA489" t="s">
        <v>493</v>
      </c>
      <c r="BB489" t="s">
        <v>1107</v>
      </c>
      <c r="BD489">
        <v>1.1000000000000001</v>
      </c>
      <c r="BE489">
        <v>1</v>
      </c>
    </row>
    <row r="490" spans="1:57" hidden="1" x14ac:dyDescent="0.25">
      <c r="A490" t="s">
        <v>6013</v>
      </c>
      <c r="B490">
        <v>489</v>
      </c>
      <c r="C490" t="str">
        <f>T490</f>
        <v>TK-2E2939</v>
      </c>
      <c r="D490" s="247" t="s">
        <v>1760</v>
      </c>
      <c r="E490" s="246" t="s">
        <v>42</v>
      </c>
      <c r="F490">
        <v>2</v>
      </c>
      <c r="G490" t="s">
        <v>1267</v>
      </c>
      <c r="H490" t="s">
        <v>1761</v>
      </c>
      <c r="I490" t="s">
        <v>40</v>
      </c>
      <c r="J490" t="s">
        <v>1762</v>
      </c>
      <c r="K490">
        <v>944050289</v>
      </c>
      <c r="L490" s="248">
        <v>0.03</v>
      </c>
      <c r="M490" s="248" t="s">
        <v>1276</v>
      </c>
      <c r="N490" t="s">
        <v>1277</v>
      </c>
      <c r="O490" s="243">
        <v>45295.85833333333</v>
      </c>
      <c r="P490" s="251"/>
      <c r="Q490" t="s">
        <v>1641</v>
      </c>
      <c r="S490" t="s">
        <v>1763</v>
      </c>
      <c r="T490" s="17" t="s">
        <v>1764</v>
      </c>
      <c r="U490" t="s">
        <v>1526</v>
      </c>
      <c r="V490" t="s">
        <v>534</v>
      </c>
      <c r="W490" t="s">
        <v>1644</v>
      </c>
      <c r="X490" s="192">
        <v>354.2</v>
      </c>
      <c r="Y490" t="s">
        <v>1765</v>
      </c>
      <c r="Z490" t="s">
        <v>1277</v>
      </c>
      <c r="AA490">
        <v>35</v>
      </c>
      <c r="AB490">
        <v>35</v>
      </c>
      <c r="AC490">
        <v>4</v>
      </c>
      <c r="AD490">
        <v>8.5</v>
      </c>
      <c r="AF490">
        <v>2</v>
      </c>
      <c r="AG490"/>
      <c r="AH490"/>
      <c r="AJ490" s="46">
        <v>4850</v>
      </c>
      <c r="AL490">
        <v>3</v>
      </c>
      <c r="AO490" t="s">
        <v>1766</v>
      </c>
      <c r="AP490" t="s">
        <v>1767</v>
      </c>
      <c r="AQ490">
        <v>944050289</v>
      </c>
      <c r="AR490" t="s">
        <v>1762</v>
      </c>
      <c r="AS490">
        <v>10.8117508185671</v>
      </c>
      <c r="AT490">
        <v>106.699446737766</v>
      </c>
      <c r="AU490" t="s">
        <v>1527</v>
      </c>
      <c r="AV490" t="s">
        <v>1748</v>
      </c>
      <c r="AX490" t="s">
        <v>1768</v>
      </c>
      <c r="AZ490" t="str">
        <f>Get_PhanLoaiNha(X490)</f>
        <v>NHA TRONG HEM</v>
      </c>
      <c r="BA490" t="str">
        <f>Get_PhanKhucNho(AJ490)</f>
        <v>NHO5</v>
      </c>
      <c r="BB490" t="str">
        <f>ConvertToUnSign(V490)</f>
        <v>Binh Thanh</v>
      </c>
      <c r="BD490">
        <v>1.1000000000000001</v>
      </c>
      <c r="BE490">
        <v>0</v>
      </c>
    </row>
    <row r="491" spans="1:57" hidden="1" x14ac:dyDescent="0.25">
      <c r="A491" t="s">
        <v>6113</v>
      </c>
      <c r="B491">
        <v>500</v>
      </c>
      <c r="C491" t="s">
        <v>6117</v>
      </c>
      <c r="D491" t="s">
        <v>6114</v>
      </c>
      <c r="E491" t="s">
        <v>4332</v>
      </c>
      <c r="F491">
        <v>5</v>
      </c>
      <c r="G491" t="s">
        <v>1323</v>
      </c>
      <c r="H491" t="s">
        <v>3109</v>
      </c>
      <c r="I491" t="s">
        <v>46</v>
      </c>
      <c r="J491" t="s">
        <v>1343</v>
      </c>
      <c r="K491">
        <v>898615855</v>
      </c>
      <c r="L491">
        <v>0.03</v>
      </c>
      <c r="M491" t="s">
        <v>1276</v>
      </c>
      <c r="N491" t="s">
        <v>1266</v>
      </c>
      <c r="O491" s="243" t="s">
        <v>6115</v>
      </c>
      <c r="Q491" t="s">
        <v>1676</v>
      </c>
      <c r="S491" t="s">
        <v>6116</v>
      </c>
      <c r="T491" s="17" t="s">
        <v>6117</v>
      </c>
      <c r="U491" t="s">
        <v>1526</v>
      </c>
      <c r="V491" t="s">
        <v>536</v>
      </c>
      <c r="W491" t="s">
        <v>7</v>
      </c>
      <c r="X491" s="192">
        <v>5.8</v>
      </c>
      <c r="Y491" t="s">
        <v>6118</v>
      </c>
      <c r="Z491" t="s">
        <v>1266</v>
      </c>
      <c r="AA491">
        <v>136</v>
      </c>
      <c r="AB491">
        <v>136</v>
      </c>
      <c r="AC491">
        <v>7</v>
      </c>
      <c r="AD491">
        <v>19.5</v>
      </c>
      <c r="AF491">
        <v>5</v>
      </c>
      <c r="AG491">
        <v>3</v>
      </c>
      <c r="AH491"/>
      <c r="AJ491" s="46">
        <v>13800</v>
      </c>
      <c r="AL491">
        <v>3</v>
      </c>
      <c r="AO491" t="s">
        <v>2993</v>
      </c>
      <c r="AP491" t="s">
        <v>6119</v>
      </c>
      <c r="AQ491">
        <v>898615855</v>
      </c>
      <c r="AR491" t="s">
        <v>1343</v>
      </c>
      <c r="AU491" t="s">
        <v>1527</v>
      </c>
      <c r="AV491" t="s">
        <v>1528</v>
      </c>
      <c r="AX491" t="s">
        <v>3269</v>
      </c>
      <c r="AZ491" s="246" t="s">
        <v>988</v>
      </c>
      <c r="BA491" t="s">
        <v>1062</v>
      </c>
      <c r="BB491" t="s">
        <v>1107</v>
      </c>
      <c r="BD491">
        <v>1.1000000000000001</v>
      </c>
    </row>
    <row r="492" spans="1:57" hidden="1" x14ac:dyDescent="0.25">
      <c r="A492" t="s">
        <v>6120</v>
      </c>
      <c r="B492">
        <v>501</v>
      </c>
      <c r="C492" t="s">
        <v>6124</v>
      </c>
      <c r="D492" t="s">
        <v>6121</v>
      </c>
      <c r="E492" t="s">
        <v>39</v>
      </c>
      <c r="F492">
        <v>4.2</v>
      </c>
      <c r="G492" t="s">
        <v>2005</v>
      </c>
      <c r="H492" t="s">
        <v>2072</v>
      </c>
      <c r="I492" t="s">
        <v>40</v>
      </c>
      <c r="J492" t="s">
        <v>1326</v>
      </c>
      <c r="K492">
        <v>988651778</v>
      </c>
      <c r="L492" t="s">
        <v>1280</v>
      </c>
      <c r="M492" t="s">
        <v>1281</v>
      </c>
      <c r="N492" t="s">
        <v>1266</v>
      </c>
      <c r="O492" s="243" t="s">
        <v>6122</v>
      </c>
      <c r="Q492" t="s">
        <v>1676</v>
      </c>
      <c r="S492" t="s">
        <v>6123</v>
      </c>
      <c r="T492" s="17" t="s">
        <v>6124</v>
      </c>
      <c r="U492" t="s">
        <v>1526</v>
      </c>
      <c r="V492" t="s">
        <v>536</v>
      </c>
      <c r="W492" t="s">
        <v>13</v>
      </c>
      <c r="X492" s="192" t="s">
        <v>6125</v>
      </c>
      <c r="Y492" t="s">
        <v>1844</v>
      </c>
      <c r="Z492" t="s">
        <v>1266</v>
      </c>
      <c r="AA492">
        <v>38</v>
      </c>
      <c r="AB492">
        <v>38</v>
      </c>
      <c r="AC492">
        <v>2.8</v>
      </c>
      <c r="AD492">
        <v>10</v>
      </c>
      <c r="AE492">
        <v>4</v>
      </c>
      <c r="AF492">
        <v>4.2</v>
      </c>
      <c r="AG492">
        <v>2</v>
      </c>
      <c r="AH492">
        <v>1</v>
      </c>
      <c r="AJ492" s="46">
        <v>3400</v>
      </c>
      <c r="AM492">
        <v>100</v>
      </c>
      <c r="AO492" t="s">
        <v>6126</v>
      </c>
      <c r="AP492" t="s">
        <v>6127</v>
      </c>
      <c r="AQ492">
        <v>988651778</v>
      </c>
      <c r="AR492" t="s">
        <v>1326</v>
      </c>
      <c r="AU492" t="s">
        <v>1527</v>
      </c>
      <c r="AV492" t="s">
        <v>1528</v>
      </c>
      <c r="AX492" t="s">
        <v>2899</v>
      </c>
      <c r="AZ492" s="246" t="s">
        <v>988</v>
      </c>
      <c r="BA492" t="s">
        <v>489</v>
      </c>
      <c r="BB492" t="s">
        <v>1107</v>
      </c>
      <c r="BD492">
        <v>2</v>
      </c>
    </row>
    <row r="493" spans="1:57" hidden="1" x14ac:dyDescent="0.25">
      <c r="A493" t="s">
        <v>6128</v>
      </c>
      <c r="B493">
        <v>502</v>
      </c>
      <c r="C493" t="s">
        <v>6133</v>
      </c>
      <c r="D493" t="s">
        <v>6129</v>
      </c>
      <c r="E493" t="s">
        <v>6130</v>
      </c>
      <c r="F493">
        <v>6</v>
      </c>
      <c r="G493" t="s">
        <v>3315</v>
      </c>
      <c r="H493" t="s">
        <v>1357</v>
      </c>
      <c r="I493" t="s">
        <v>46</v>
      </c>
      <c r="J493" t="s">
        <v>1593</v>
      </c>
      <c r="K493">
        <v>936753178</v>
      </c>
      <c r="L493">
        <v>0.03</v>
      </c>
      <c r="M493" t="s">
        <v>1281</v>
      </c>
      <c r="N493" t="s">
        <v>1266</v>
      </c>
      <c r="O493" s="243" t="s">
        <v>6131</v>
      </c>
      <c r="Q493" t="s">
        <v>1676</v>
      </c>
      <c r="S493" t="s">
        <v>6132</v>
      </c>
      <c r="T493" s="17" t="s">
        <v>6133</v>
      </c>
      <c r="U493" t="s">
        <v>1526</v>
      </c>
      <c r="V493" t="s">
        <v>536</v>
      </c>
      <c r="W493" t="s">
        <v>5</v>
      </c>
      <c r="X493" s="192">
        <v>77.459999999999994</v>
      </c>
      <c r="Y493" t="s">
        <v>5658</v>
      </c>
      <c r="Z493" t="s">
        <v>1266</v>
      </c>
      <c r="AA493">
        <v>58</v>
      </c>
      <c r="AB493">
        <v>64</v>
      </c>
      <c r="AC493">
        <v>5.3</v>
      </c>
      <c r="AD493">
        <v>12.5</v>
      </c>
      <c r="AF493">
        <v>6</v>
      </c>
      <c r="AG493"/>
      <c r="AH493"/>
      <c r="AJ493" s="46">
        <v>12700</v>
      </c>
      <c r="AL493">
        <v>3</v>
      </c>
      <c r="AO493" t="s">
        <v>6134</v>
      </c>
      <c r="AP493" t="s">
        <v>6135</v>
      </c>
      <c r="AQ493">
        <v>936753178</v>
      </c>
      <c r="AR493" t="s">
        <v>1593</v>
      </c>
      <c r="AU493" t="s">
        <v>1527</v>
      </c>
      <c r="AV493" t="s">
        <v>1528</v>
      </c>
      <c r="AX493" t="s">
        <v>6136</v>
      </c>
      <c r="AZ493" s="246" t="s">
        <v>988</v>
      </c>
      <c r="BA493" t="s">
        <v>1061</v>
      </c>
      <c r="BB493" t="s">
        <v>1107</v>
      </c>
      <c r="BD493">
        <v>1.1000000000000001</v>
      </c>
    </row>
    <row r="494" spans="1:57" hidden="1" x14ac:dyDescent="0.25">
      <c r="A494" t="s">
        <v>6137</v>
      </c>
      <c r="B494">
        <v>503</v>
      </c>
      <c r="C494" t="s">
        <v>6142</v>
      </c>
      <c r="D494" t="s">
        <v>6138</v>
      </c>
      <c r="E494" t="s">
        <v>39</v>
      </c>
      <c r="F494">
        <v>3</v>
      </c>
      <c r="G494" t="s">
        <v>2034</v>
      </c>
      <c r="H494" t="s">
        <v>6139</v>
      </c>
      <c r="I494" t="s">
        <v>40</v>
      </c>
      <c r="J494" t="s">
        <v>1302</v>
      </c>
      <c r="K494">
        <v>981796969</v>
      </c>
      <c r="L494">
        <v>0.03</v>
      </c>
      <c r="M494" t="s">
        <v>1276</v>
      </c>
      <c r="N494" t="s">
        <v>1266</v>
      </c>
      <c r="O494" s="243" t="s">
        <v>6140</v>
      </c>
      <c r="Q494" t="s">
        <v>1676</v>
      </c>
      <c r="S494" t="s">
        <v>6141</v>
      </c>
      <c r="T494" s="17" t="s">
        <v>6142</v>
      </c>
      <c r="U494" t="s">
        <v>1526</v>
      </c>
      <c r="V494" t="s">
        <v>536</v>
      </c>
      <c r="W494" t="s">
        <v>9</v>
      </c>
      <c r="X494" s="192" t="s">
        <v>6143</v>
      </c>
      <c r="Y494" t="s">
        <v>3041</v>
      </c>
      <c r="Z494" t="s">
        <v>1266</v>
      </c>
      <c r="AA494">
        <v>38</v>
      </c>
      <c r="AB494">
        <v>38</v>
      </c>
      <c r="AC494">
        <v>5.2</v>
      </c>
      <c r="AD494">
        <v>11</v>
      </c>
      <c r="AF494">
        <v>3</v>
      </c>
      <c r="AG494">
        <v>4</v>
      </c>
      <c r="AH494">
        <v>3</v>
      </c>
      <c r="AJ494" s="46">
        <v>5450</v>
      </c>
      <c r="AL494">
        <v>3</v>
      </c>
      <c r="AO494" t="s">
        <v>6144</v>
      </c>
      <c r="AP494" t="s">
        <v>6145</v>
      </c>
      <c r="AQ494">
        <v>981796969</v>
      </c>
      <c r="AR494" t="s">
        <v>1302</v>
      </c>
      <c r="AU494" t="s">
        <v>1527</v>
      </c>
      <c r="AV494" t="s">
        <v>1528</v>
      </c>
      <c r="AX494" t="s">
        <v>5591</v>
      </c>
      <c r="AZ494" s="246" t="s">
        <v>988</v>
      </c>
      <c r="BA494" t="s">
        <v>491</v>
      </c>
      <c r="BB494" t="s">
        <v>1107</v>
      </c>
      <c r="BD494">
        <v>1.1000000000000001</v>
      </c>
      <c r="BE494">
        <v>1</v>
      </c>
    </row>
    <row r="495" spans="1:57" hidden="1" x14ac:dyDescent="0.25">
      <c r="A495" t="s">
        <v>6146</v>
      </c>
      <c r="B495">
        <v>504</v>
      </c>
      <c r="C495" t="s">
        <v>6151</v>
      </c>
      <c r="D495" t="s">
        <v>6147</v>
      </c>
      <c r="E495" t="s">
        <v>2258</v>
      </c>
      <c r="F495">
        <v>4</v>
      </c>
      <c r="G495" t="s">
        <v>1267</v>
      </c>
      <c r="H495" t="s">
        <v>4748</v>
      </c>
      <c r="I495" t="s">
        <v>44</v>
      </c>
      <c r="J495" t="s">
        <v>6068</v>
      </c>
      <c r="K495">
        <v>335559093</v>
      </c>
      <c r="L495" t="s">
        <v>6148</v>
      </c>
      <c r="M495" t="s">
        <v>1276</v>
      </c>
      <c r="N495" t="s">
        <v>1266</v>
      </c>
      <c r="O495" s="243" t="s">
        <v>6149</v>
      </c>
      <c r="Q495" t="s">
        <v>1641</v>
      </c>
      <c r="S495" t="s">
        <v>6150</v>
      </c>
      <c r="T495" s="17" t="s">
        <v>6151</v>
      </c>
      <c r="U495" t="s">
        <v>1526</v>
      </c>
      <c r="V495" t="s">
        <v>534</v>
      </c>
      <c r="W495" t="s">
        <v>5</v>
      </c>
      <c r="X495" s="192">
        <v>69.099999999999994</v>
      </c>
      <c r="Y495" t="s">
        <v>6152</v>
      </c>
      <c r="Z495" t="s">
        <v>1266</v>
      </c>
      <c r="AA495">
        <v>73</v>
      </c>
      <c r="AB495">
        <v>73</v>
      </c>
      <c r="AC495">
        <v>4</v>
      </c>
      <c r="AD495">
        <v>18.5</v>
      </c>
      <c r="AF495">
        <v>4</v>
      </c>
      <c r="AG495">
        <v>4</v>
      </c>
      <c r="AH495"/>
      <c r="AJ495" s="46">
        <v>14800</v>
      </c>
      <c r="AL495">
        <v>3</v>
      </c>
      <c r="AO495" t="s">
        <v>6153</v>
      </c>
      <c r="AP495" t="s">
        <v>6154</v>
      </c>
      <c r="AQ495">
        <v>335559093</v>
      </c>
      <c r="AR495" t="s">
        <v>6068</v>
      </c>
      <c r="AU495" t="s">
        <v>1527</v>
      </c>
      <c r="AV495" t="s">
        <v>1528</v>
      </c>
      <c r="AX495" t="s">
        <v>6155</v>
      </c>
      <c r="AZ495" s="246" t="s">
        <v>988</v>
      </c>
      <c r="BA495" t="s">
        <v>1063</v>
      </c>
      <c r="BB495" t="s">
        <v>1090</v>
      </c>
      <c r="BD495">
        <v>1.1000000000000001</v>
      </c>
    </row>
    <row r="496" spans="1:57" hidden="1" x14ac:dyDescent="0.25">
      <c r="A496" t="s">
        <v>6156</v>
      </c>
      <c r="B496">
        <v>505</v>
      </c>
      <c r="C496" t="s">
        <v>6162</v>
      </c>
      <c r="D496" t="s">
        <v>6157</v>
      </c>
      <c r="E496" t="s">
        <v>6158</v>
      </c>
      <c r="F496">
        <v>6</v>
      </c>
      <c r="G496" t="s">
        <v>1283</v>
      </c>
      <c r="H496" t="s">
        <v>6159</v>
      </c>
      <c r="I496" t="s">
        <v>46</v>
      </c>
      <c r="J496" t="s">
        <v>1333</v>
      </c>
      <c r="K496">
        <v>938087966</v>
      </c>
      <c r="L496">
        <v>0.03</v>
      </c>
      <c r="M496" t="s">
        <v>1281</v>
      </c>
      <c r="N496" t="s">
        <v>1266</v>
      </c>
      <c r="O496" s="243" t="s">
        <v>6160</v>
      </c>
      <c r="Q496" t="s">
        <v>1676</v>
      </c>
      <c r="S496" t="s">
        <v>6161</v>
      </c>
      <c r="T496" s="17" t="s">
        <v>6162</v>
      </c>
      <c r="U496" t="s">
        <v>1526</v>
      </c>
      <c r="V496" t="s">
        <v>536</v>
      </c>
      <c r="W496" t="s">
        <v>13</v>
      </c>
      <c r="X496" s="192">
        <v>576</v>
      </c>
      <c r="Y496" t="s">
        <v>2917</v>
      </c>
      <c r="Z496" t="s">
        <v>1266</v>
      </c>
      <c r="AA496">
        <v>47</v>
      </c>
      <c r="AB496">
        <v>74</v>
      </c>
      <c r="AC496">
        <v>4.2</v>
      </c>
      <c r="AD496">
        <v>17.5</v>
      </c>
      <c r="AF496">
        <v>6</v>
      </c>
      <c r="AG496"/>
      <c r="AH496"/>
      <c r="AJ496" s="46">
        <v>14800</v>
      </c>
      <c r="AL496">
        <v>3</v>
      </c>
      <c r="AO496" t="s">
        <v>6163</v>
      </c>
      <c r="AP496" t="s">
        <v>6164</v>
      </c>
      <c r="AQ496">
        <v>938087966</v>
      </c>
      <c r="AR496" t="s">
        <v>1333</v>
      </c>
      <c r="AS496">
        <v>10.7821978</v>
      </c>
      <c r="AT496">
        <v>106.64308389999999</v>
      </c>
      <c r="AU496" t="s">
        <v>1527</v>
      </c>
      <c r="AV496" t="s">
        <v>2030</v>
      </c>
      <c r="AW496">
        <v>909978987</v>
      </c>
      <c r="AX496" t="s">
        <v>6165</v>
      </c>
      <c r="AZ496" s="246" t="s">
        <v>990</v>
      </c>
      <c r="BA496" t="s">
        <v>1063</v>
      </c>
      <c r="BB496" t="s">
        <v>1107</v>
      </c>
      <c r="BD496">
        <v>1.1000000000000001</v>
      </c>
    </row>
    <row r="497" spans="1:57" hidden="1" x14ac:dyDescent="0.25">
      <c r="A497" t="s">
        <v>6166</v>
      </c>
      <c r="B497">
        <v>506</v>
      </c>
      <c r="C497" t="s">
        <v>6170</v>
      </c>
      <c r="D497" t="s">
        <v>6167</v>
      </c>
      <c r="E497" t="s">
        <v>1320</v>
      </c>
      <c r="F497">
        <v>2</v>
      </c>
      <c r="G497" t="s">
        <v>1267</v>
      </c>
      <c r="H497" t="s">
        <v>4465</v>
      </c>
      <c r="I497" t="s">
        <v>46</v>
      </c>
      <c r="J497" t="s">
        <v>3250</v>
      </c>
      <c r="K497">
        <v>947143223</v>
      </c>
      <c r="L497">
        <v>0.03</v>
      </c>
      <c r="M497" t="s">
        <v>1276</v>
      </c>
      <c r="N497" t="s">
        <v>1266</v>
      </c>
      <c r="O497" s="243" t="s">
        <v>6168</v>
      </c>
      <c r="Q497" t="s">
        <v>1676</v>
      </c>
      <c r="S497" t="s">
        <v>6169</v>
      </c>
      <c r="T497" s="17" t="s">
        <v>6170</v>
      </c>
      <c r="U497" t="s">
        <v>1526</v>
      </c>
      <c r="V497" t="s">
        <v>536</v>
      </c>
      <c r="W497" t="s">
        <v>6</v>
      </c>
      <c r="X497" s="192">
        <v>127.38</v>
      </c>
      <c r="Y497" t="s">
        <v>3869</v>
      </c>
      <c r="Z497" t="s">
        <v>1266</v>
      </c>
      <c r="AA497">
        <v>80</v>
      </c>
      <c r="AB497">
        <v>80</v>
      </c>
      <c r="AC497">
        <v>4</v>
      </c>
      <c r="AD497">
        <v>20</v>
      </c>
      <c r="AF497">
        <v>2</v>
      </c>
      <c r="AG497"/>
      <c r="AH497"/>
      <c r="AJ497" s="46">
        <v>10300</v>
      </c>
      <c r="AL497">
        <v>3</v>
      </c>
      <c r="AO497" t="s">
        <v>6171</v>
      </c>
      <c r="AP497" t="s">
        <v>6172</v>
      </c>
      <c r="AQ497">
        <v>947143223</v>
      </c>
      <c r="AR497" t="s">
        <v>3250</v>
      </c>
      <c r="AU497" t="s">
        <v>1527</v>
      </c>
      <c r="AV497" t="s">
        <v>1528</v>
      </c>
      <c r="AX497" t="s">
        <v>6173</v>
      </c>
      <c r="AZ497" s="246" t="s">
        <v>988</v>
      </c>
      <c r="BA497" t="s">
        <v>1059</v>
      </c>
      <c r="BB497" t="s">
        <v>1107</v>
      </c>
      <c r="BD497">
        <v>2</v>
      </c>
    </row>
    <row r="498" spans="1:57" hidden="1" x14ac:dyDescent="0.25">
      <c r="A498" t="s">
        <v>6174</v>
      </c>
      <c r="B498">
        <v>507</v>
      </c>
      <c r="C498" t="s">
        <v>6179</v>
      </c>
      <c r="D498" t="s">
        <v>6175</v>
      </c>
      <c r="E498" t="s">
        <v>71</v>
      </c>
      <c r="F498">
        <v>5</v>
      </c>
      <c r="G498" t="s">
        <v>1284</v>
      </c>
      <c r="H498" t="s">
        <v>6176</v>
      </c>
      <c r="I498" t="s">
        <v>38</v>
      </c>
      <c r="J498" t="s">
        <v>1297</v>
      </c>
      <c r="K498">
        <v>907200045</v>
      </c>
      <c r="L498">
        <v>0.03</v>
      </c>
      <c r="M498" t="s">
        <v>1276</v>
      </c>
      <c r="N498" t="s">
        <v>1266</v>
      </c>
      <c r="O498" s="243" t="s">
        <v>6177</v>
      </c>
      <c r="Q498" t="s">
        <v>1676</v>
      </c>
      <c r="S498" t="s">
        <v>6178</v>
      </c>
      <c r="T498" s="17" t="s">
        <v>6179</v>
      </c>
      <c r="U498" t="s">
        <v>1526</v>
      </c>
      <c r="V498" t="s">
        <v>536</v>
      </c>
      <c r="W498" t="s">
        <v>5</v>
      </c>
      <c r="X498" s="192">
        <v>60</v>
      </c>
      <c r="Y498" t="s">
        <v>2776</v>
      </c>
      <c r="Z498" t="s">
        <v>1266</v>
      </c>
      <c r="AA498">
        <v>25</v>
      </c>
      <c r="AB498">
        <v>25</v>
      </c>
      <c r="AC498">
        <v>3.3</v>
      </c>
      <c r="AD498">
        <v>10.5</v>
      </c>
      <c r="AF498">
        <v>5</v>
      </c>
      <c r="AG498"/>
      <c r="AH498"/>
      <c r="AJ498" s="46">
        <v>7450</v>
      </c>
      <c r="AL498">
        <v>3</v>
      </c>
      <c r="AO498" t="s">
        <v>6180</v>
      </c>
      <c r="AP498" t="s">
        <v>6181</v>
      </c>
      <c r="AQ498">
        <v>907200045</v>
      </c>
      <c r="AR498" t="s">
        <v>1297</v>
      </c>
      <c r="AU498" t="s">
        <v>1527</v>
      </c>
      <c r="AV498" t="s">
        <v>1528</v>
      </c>
      <c r="AX498" t="s">
        <v>4128</v>
      </c>
      <c r="AZ498" s="246" t="s">
        <v>990</v>
      </c>
      <c r="BA498" t="s">
        <v>493</v>
      </c>
      <c r="BB498" t="s">
        <v>1107</v>
      </c>
      <c r="BD498">
        <v>1.1000000000000001</v>
      </c>
      <c r="BE498">
        <v>1</v>
      </c>
    </row>
    <row r="499" spans="1:57" hidden="1" x14ac:dyDescent="0.25">
      <c r="A499" t="s">
        <v>6096</v>
      </c>
      <c r="B499">
        <v>498</v>
      </c>
      <c r="C499" t="str">
        <f>T499</f>
        <v>TK-1DE0FB</v>
      </c>
      <c r="D499" t="s">
        <v>5965</v>
      </c>
      <c r="E499" t="s">
        <v>5966</v>
      </c>
      <c r="F499">
        <v>2</v>
      </c>
      <c r="G499" t="s">
        <v>1267</v>
      </c>
      <c r="H499" t="s">
        <v>5967</v>
      </c>
      <c r="I499" t="s">
        <v>46</v>
      </c>
      <c r="J499" t="s">
        <v>5956</v>
      </c>
      <c r="K499">
        <v>933968586</v>
      </c>
      <c r="L499">
        <v>0.03</v>
      </c>
      <c r="M499" t="s">
        <v>1276</v>
      </c>
      <c r="N499" t="s">
        <v>1266</v>
      </c>
      <c r="O499" s="243" t="s">
        <v>5968</v>
      </c>
      <c r="Q499" t="s">
        <v>1641</v>
      </c>
      <c r="S499" s="17" t="s">
        <v>5969</v>
      </c>
      <c r="T499" s="17" t="s">
        <v>5970</v>
      </c>
      <c r="U499" t="s">
        <v>1526</v>
      </c>
      <c r="V499" t="s">
        <v>534</v>
      </c>
      <c r="W499" t="s">
        <v>2064</v>
      </c>
      <c r="X499" s="192" t="s">
        <v>5971</v>
      </c>
      <c r="Y499" t="s">
        <v>5961</v>
      </c>
      <c r="Z499" t="s">
        <v>1619</v>
      </c>
      <c r="AA499">
        <v>110.4</v>
      </c>
      <c r="AB499">
        <v>112</v>
      </c>
      <c r="AC499">
        <v>4</v>
      </c>
      <c r="AD499">
        <v>28</v>
      </c>
      <c r="AE499">
        <v>8</v>
      </c>
      <c r="AF499">
        <v>2</v>
      </c>
      <c r="AG499">
        <v>8</v>
      </c>
      <c r="AH499">
        <v>8</v>
      </c>
      <c r="AJ499" s="46">
        <v>12700</v>
      </c>
      <c r="AL499">
        <v>3</v>
      </c>
      <c r="AO499" t="s">
        <v>5962</v>
      </c>
      <c r="AP499" t="s">
        <v>5963</v>
      </c>
      <c r="AQ499">
        <v>933968586</v>
      </c>
      <c r="AR499" t="s">
        <v>5956</v>
      </c>
      <c r="AU499" t="s">
        <v>1527</v>
      </c>
      <c r="AV499" t="s">
        <v>1528</v>
      </c>
      <c r="AX499" t="s">
        <v>5972</v>
      </c>
      <c r="AZ499" s="246" t="str">
        <f>Get_PhanLoaiNha(X499)</f>
        <v>NHA TRONG HEM</v>
      </c>
      <c r="BA499" t="str">
        <f>Get_PhanKhucNho(AJ499)</f>
        <v>NHO13</v>
      </c>
      <c r="BB499" t="str">
        <f>ConvertToUnSign(V499)</f>
        <v>Binh Thanh</v>
      </c>
      <c r="BD499">
        <v>1.1000000000000001</v>
      </c>
      <c r="BE499">
        <v>1</v>
      </c>
    </row>
    <row r="500" spans="1:57" hidden="1" x14ac:dyDescent="0.25">
      <c r="A500" t="s">
        <v>6104</v>
      </c>
      <c r="B500">
        <v>499</v>
      </c>
      <c r="C500" t="str">
        <f>T500</f>
        <v>TK-AA0979</v>
      </c>
      <c r="D500" t="s">
        <v>6182</v>
      </c>
      <c r="E500" t="s">
        <v>6183</v>
      </c>
      <c r="F500">
        <v>2</v>
      </c>
      <c r="G500" t="s">
        <v>1267</v>
      </c>
      <c r="H500" t="s">
        <v>2302</v>
      </c>
      <c r="I500" t="s">
        <v>44</v>
      </c>
      <c r="J500" t="s">
        <v>5956</v>
      </c>
      <c r="K500">
        <v>933968586</v>
      </c>
      <c r="L500">
        <v>0.03</v>
      </c>
      <c r="M500" t="s">
        <v>1276</v>
      </c>
      <c r="N500" t="s">
        <v>1266</v>
      </c>
      <c r="O500" s="243" t="s">
        <v>6184</v>
      </c>
      <c r="Q500" t="s">
        <v>1641</v>
      </c>
      <c r="S500" s="17" t="s">
        <v>6185</v>
      </c>
      <c r="T500" s="17" t="s">
        <v>6186</v>
      </c>
      <c r="U500" t="s">
        <v>1526</v>
      </c>
      <c r="V500" t="s">
        <v>534</v>
      </c>
      <c r="W500" t="s">
        <v>2064</v>
      </c>
      <c r="X500" s="192" t="s">
        <v>6187</v>
      </c>
      <c r="Y500" t="s">
        <v>2065</v>
      </c>
      <c r="Z500" t="s">
        <v>1619</v>
      </c>
      <c r="AA500">
        <v>90.8</v>
      </c>
      <c r="AB500">
        <v>92</v>
      </c>
      <c r="AC500">
        <v>4</v>
      </c>
      <c r="AD500">
        <v>23</v>
      </c>
      <c r="AE500">
        <v>8</v>
      </c>
      <c r="AF500">
        <v>2</v>
      </c>
      <c r="AG500">
        <v>2</v>
      </c>
      <c r="AH500">
        <v>2</v>
      </c>
      <c r="AJ500" s="46">
        <v>15200</v>
      </c>
      <c r="AL500">
        <v>3</v>
      </c>
      <c r="AO500" t="s">
        <v>5962</v>
      </c>
      <c r="AP500" t="s">
        <v>5963</v>
      </c>
      <c r="AQ500">
        <v>933968586</v>
      </c>
      <c r="AR500" t="s">
        <v>5956</v>
      </c>
      <c r="AU500" t="s">
        <v>1527</v>
      </c>
      <c r="AV500" t="s">
        <v>1528</v>
      </c>
      <c r="AX500" t="s">
        <v>6188</v>
      </c>
      <c r="AZ500" s="246" t="str">
        <f>Get_PhanLoaiNha(X500)</f>
        <v>NHA TRONG HEM</v>
      </c>
      <c r="BA500" t="str">
        <f>Get_PhanKhucNho(AJ500)</f>
        <v>TREN15</v>
      </c>
      <c r="BB500" t="str">
        <f>ConvertToUnSign(V500)</f>
        <v>Binh Thanh</v>
      </c>
      <c r="BD500">
        <v>1.1000000000000001</v>
      </c>
      <c r="BE500">
        <v>1</v>
      </c>
    </row>
    <row r="501" spans="1:57" hidden="1" x14ac:dyDescent="0.25">
      <c r="A501" t="s">
        <v>6196</v>
      </c>
      <c r="B501">
        <v>510</v>
      </c>
      <c r="C501" t="s">
        <v>6202</v>
      </c>
      <c r="D501" t="s">
        <v>6197</v>
      </c>
      <c r="E501" t="s">
        <v>6198</v>
      </c>
      <c r="F501">
        <v>3</v>
      </c>
      <c r="G501" t="s">
        <v>1337</v>
      </c>
      <c r="H501" t="s">
        <v>1327</v>
      </c>
      <c r="I501" t="s">
        <v>44</v>
      </c>
      <c r="J501" t="s">
        <v>6199</v>
      </c>
      <c r="K501">
        <v>906642268</v>
      </c>
      <c r="L501">
        <v>0.03</v>
      </c>
      <c r="M501" t="s">
        <v>1276</v>
      </c>
      <c r="N501" t="s">
        <v>1266</v>
      </c>
      <c r="O501" s="243" t="s">
        <v>6200</v>
      </c>
      <c r="Q501" t="s">
        <v>1676</v>
      </c>
      <c r="S501" t="s">
        <v>6201</v>
      </c>
      <c r="T501" s="17" t="s">
        <v>6202</v>
      </c>
      <c r="U501" t="s">
        <v>1526</v>
      </c>
      <c r="V501" t="s">
        <v>536</v>
      </c>
      <c r="W501" t="s">
        <v>1644</v>
      </c>
      <c r="X501" s="192">
        <v>134.4</v>
      </c>
      <c r="Y501" t="s">
        <v>1667</v>
      </c>
      <c r="Z501" t="s">
        <v>1266</v>
      </c>
      <c r="AA501">
        <v>115</v>
      </c>
      <c r="AB501">
        <v>115</v>
      </c>
      <c r="AC501">
        <v>6.6</v>
      </c>
      <c r="AD501">
        <v>17.5</v>
      </c>
      <c r="AE501">
        <v>6</v>
      </c>
      <c r="AF501">
        <v>3</v>
      </c>
      <c r="AG501">
        <v>5</v>
      </c>
      <c r="AH501">
        <v>4</v>
      </c>
      <c r="AJ501" s="46">
        <v>18000</v>
      </c>
      <c r="AL501">
        <v>3</v>
      </c>
      <c r="AO501" t="s">
        <v>6203</v>
      </c>
      <c r="AP501" t="s">
        <v>6204</v>
      </c>
      <c r="AQ501">
        <v>906642268</v>
      </c>
      <c r="AR501" t="s">
        <v>1723</v>
      </c>
      <c r="AU501" t="s">
        <v>1527</v>
      </c>
      <c r="AV501" t="s">
        <v>1528</v>
      </c>
      <c r="AX501" t="s">
        <v>4808</v>
      </c>
      <c r="AZ501" s="246" t="s">
        <v>988</v>
      </c>
      <c r="BA501" t="s">
        <v>1981</v>
      </c>
      <c r="BB501" t="s">
        <v>1107</v>
      </c>
      <c r="BD501">
        <v>1.1000000000000001</v>
      </c>
    </row>
    <row r="502" spans="1:57" hidden="1" x14ac:dyDescent="0.25">
      <c r="A502" t="s">
        <v>6205</v>
      </c>
      <c r="B502">
        <v>511</v>
      </c>
      <c r="C502" t="s">
        <v>6210</v>
      </c>
      <c r="D502" t="s">
        <v>6206</v>
      </c>
      <c r="E502" t="s">
        <v>6207</v>
      </c>
      <c r="F502">
        <v>1</v>
      </c>
      <c r="G502" t="s">
        <v>1323</v>
      </c>
      <c r="H502" t="s">
        <v>1316</v>
      </c>
      <c r="I502" t="s">
        <v>38</v>
      </c>
      <c r="J502" t="s">
        <v>3766</v>
      </c>
      <c r="K502">
        <v>969384987</v>
      </c>
      <c r="L502">
        <v>0.03</v>
      </c>
      <c r="M502" t="s">
        <v>1276</v>
      </c>
      <c r="N502" t="s">
        <v>1266</v>
      </c>
      <c r="O502" s="243" t="s">
        <v>6208</v>
      </c>
      <c r="Q502" t="s">
        <v>1641</v>
      </c>
      <c r="S502" s="17" t="s">
        <v>6209</v>
      </c>
      <c r="T502" s="17" t="s">
        <v>6210</v>
      </c>
      <c r="U502" t="s">
        <v>1526</v>
      </c>
      <c r="V502" t="s">
        <v>534</v>
      </c>
      <c r="W502" t="s">
        <v>5</v>
      </c>
      <c r="X502" s="192">
        <v>23.18</v>
      </c>
      <c r="Y502" t="s">
        <v>6211</v>
      </c>
      <c r="Z502" t="s">
        <v>1266</v>
      </c>
      <c r="AA502">
        <v>106.2</v>
      </c>
      <c r="AB502">
        <v>106.2</v>
      </c>
      <c r="AC502">
        <v>7</v>
      </c>
      <c r="AD502">
        <v>15</v>
      </c>
      <c r="AE502">
        <v>3</v>
      </c>
      <c r="AF502">
        <v>1</v>
      </c>
      <c r="AG502"/>
      <c r="AH502"/>
      <c r="AJ502" s="46">
        <v>7800</v>
      </c>
      <c r="AL502">
        <v>3</v>
      </c>
      <c r="AO502" t="s">
        <v>6212</v>
      </c>
      <c r="AP502" t="s">
        <v>6213</v>
      </c>
      <c r="AQ502">
        <v>969384987</v>
      </c>
      <c r="AR502" t="s">
        <v>3766</v>
      </c>
      <c r="AU502" t="s">
        <v>1527</v>
      </c>
      <c r="AV502" t="s">
        <v>1528</v>
      </c>
      <c r="AX502" t="s">
        <v>6214</v>
      </c>
      <c r="AZ502" s="246" t="s">
        <v>998</v>
      </c>
      <c r="BA502" t="s">
        <v>493</v>
      </c>
      <c r="BB502" t="s">
        <v>1090</v>
      </c>
      <c r="BD502">
        <v>1</v>
      </c>
    </row>
    <row r="503" spans="1:57" hidden="1" x14ac:dyDescent="0.25">
      <c r="A503" t="s">
        <v>6215</v>
      </c>
      <c r="B503">
        <v>512</v>
      </c>
      <c r="C503" t="s">
        <v>6219</v>
      </c>
      <c r="D503" t="s">
        <v>6216</v>
      </c>
      <c r="E503" t="s">
        <v>1697</v>
      </c>
      <c r="F503">
        <v>3</v>
      </c>
      <c r="G503" t="s">
        <v>2158</v>
      </c>
      <c r="H503" t="s">
        <v>1917</v>
      </c>
      <c r="I503" t="s">
        <v>40</v>
      </c>
      <c r="J503" t="s">
        <v>1328</v>
      </c>
      <c r="K503">
        <v>902294507</v>
      </c>
      <c r="L503">
        <v>0.03</v>
      </c>
      <c r="M503" t="s">
        <v>1276</v>
      </c>
      <c r="N503" t="s">
        <v>1266</v>
      </c>
      <c r="O503" s="243" t="s">
        <v>6217</v>
      </c>
      <c r="Q503" t="s">
        <v>1676</v>
      </c>
      <c r="S503" t="s">
        <v>6218</v>
      </c>
      <c r="T503" s="17" t="s">
        <v>6219</v>
      </c>
      <c r="U503" t="s">
        <v>1526</v>
      </c>
      <c r="V503" t="s">
        <v>536</v>
      </c>
      <c r="W503" t="s">
        <v>13</v>
      </c>
      <c r="X503" s="192" t="s">
        <v>6220</v>
      </c>
      <c r="Y503" t="s">
        <v>2917</v>
      </c>
      <c r="Z503" t="s">
        <v>1266</v>
      </c>
      <c r="AA503">
        <v>46</v>
      </c>
      <c r="AB503">
        <v>46</v>
      </c>
      <c r="AC503">
        <v>3.4</v>
      </c>
      <c r="AD503">
        <v>13</v>
      </c>
      <c r="AF503">
        <v>3</v>
      </c>
      <c r="AG503">
        <v>3</v>
      </c>
      <c r="AH503"/>
      <c r="AJ503" s="46">
        <v>5900</v>
      </c>
      <c r="AL503">
        <v>3</v>
      </c>
      <c r="AO503" t="s">
        <v>6221</v>
      </c>
      <c r="AP503" t="s">
        <v>3819</v>
      </c>
      <c r="AQ503">
        <v>902294507</v>
      </c>
      <c r="AR503" t="s">
        <v>1328</v>
      </c>
      <c r="AU503" t="s">
        <v>1527</v>
      </c>
      <c r="AV503" t="s">
        <v>1528</v>
      </c>
      <c r="AX503" t="s">
        <v>1790</v>
      </c>
      <c r="AZ503" s="246" t="s">
        <v>988</v>
      </c>
      <c r="BA503" t="s">
        <v>491</v>
      </c>
      <c r="BB503" t="s">
        <v>1107</v>
      </c>
      <c r="BD503">
        <v>1.1000000000000001</v>
      </c>
      <c r="BE503">
        <v>1</v>
      </c>
    </row>
    <row r="504" spans="1:57" hidden="1" x14ac:dyDescent="0.25">
      <c r="A504" t="s">
        <v>6222</v>
      </c>
      <c r="B504">
        <v>513</v>
      </c>
      <c r="C504" t="s">
        <v>6227</v>
      </c>
      <c r="D504" t="s">
        <v>6223</v>
      </c>
      <c r="E504" t="s">
        <v>1368</v>
      </c>
      <c r="F504">
        <v>1</v>
      </c>
      <c r="G504" t="s">
        <v>1267</v>
      </c>
      <c r="H504" t="s">
        <v>6224</v>
      </c>
      <c r="I504" t="s">
        <v>44</v>
      </c>
      <c r="J504" t="s">
        <v>2751</v>
      </c>
      <c r="K504">
        <v>934609368</v>
      </c>
      <c r="L504">
        <v>0.03</v>
      </c>
      <c r="M504" t="s">
        <v>1276</v>
      </c>
      <c r="N504" t="s">
        <v>1266</v>
      </c>
      <c r="O504" s="243" t="s">
        <v>6225</v>
      </c>
      <c r="Q504" t="s">
        <v>1676</v>
      </c>
      <c r="S504" t="s">
        <v>6226</v>
      </c>
      <c r="T504" s="17" t="s">
        <v>6227</v>
      </c>
      <c r="U504" t="s">
        <v>1526</v>
      </c>
      <c r="V504" t="s">
        <v>536</v>
      </c>
      <c r="W504" t="s">
        <v>5</v>
      </c>
      <c r="X504" s="192">
        <v>62</v>
      </c>
      <c r="Y504" t="s">
        <v>6228</v>
      </c>
      <c r="Z504" t="s">
        <v>1266</v>
      </c>
      <c r="AA504">
        <v>85</v>
      </c>
      <c r="AB504">
        <v>85</v>
      </c>
      <c r="AC504">
        <v>4</v>
      </c>
      <c r="AD504">
        <v>21.3</v>
      </c>
      <c r="AF504">
        <v>1</v>
      </c>
      <c r="AG504"/>
      <c r="AH504"/>
      <c r="AJ504" s="46">
        <v>17390</v>
      </c>
      <c r="AL504">
        <v>3</v>
      </c>
      <c r="AO504" t="s">
        <v>6229</v>
      </c>
      <c r="AP504" t="s">
        <v>6230</v>
      </c>
      <c r="AQ504">
        <v>934609368</v>
      </c>
      <c r="AR504" t="s">
        <v>2751</v>
      </c>
      <c r="AU504" t="s">
        <v>1527</v>
      </c>
      <c r="AV504" t="s">
        <v>1528</v>
      </c>
      <c r="AX504" t="s">
        <v>6231</v>
      </c>
      <c r="AZ504" t="s">
        <v>1750</v>
      </c>
      <c r="BA504" t="s">
        <v>1981</v>
      </c>
      <c r="BB504" t="s">
        <v>1107</v>
      </c>
      <c r="BD504">
        <v>1.1000000000000001</v>
      </c>
    </row>
    <row r="505" spans="1:57" hidden="1" x14ac:dyDescent="0.25">
      <c r="A505" t="s">
        <v>6232</v>
      </c>
      <c r="B505">
        <v>514</v>
      </c>
      <c r="C505" t="s">
        <v>6237</v>
      </c>
      <c r="D505" t="s">
        <v>6233</v>
      </c>
      <c r="E505" t="s">
        <v>6234</v>
      </c>
      <c r="F505">
        <v>3</v>
      </c>
      <c r="G505" t="s">
        <v>1299</v>
      </c>
      <c r="H505" t="s">
        <v>4168</v>
      </c>
      <c r="I505" t="s">
        <v>46</v>
      </c>
      <c r="J505" t="s">
        <v>4399</v>
      </c>
      <c r="K505">
        <v>846426688</v>
      </c>
      <c r="L505">
        <v>0.03</v>
      </c>
      <c r="M505" t="s">
        <v>1276</v>
      </c>
      <c r="N505" t="s">
        <v>1266</v>
      </c>
      <c r="O505" s="243" t="s">
        <v>6235</v>
      </c>
      <c r="Q505" t="s">
        <v>1676</v>
      </c>
      <c r="S505" t="s">
        <v>6236</v>
      </c>
      <c r="T505" s="17" t="s">
        <v>6237</v>
      </c>
      <c r="U505" t="s">
        <v>1526</v>
      </c>
      <c r="V505" t="s">
        <v>536</v>
      </c>
      <c r="W505" t="s">
        <v>14</v>
      </c>
      <c r="X505" s="192" t="s">
        <v>6238</v>
      </c>
      <c r="Y505" t="s">
        <v>3031</v>
      </c>
      <c r="Z505" t="s">
        <v>1266</v>
      </c>
      <c r="AA505">
        <v>49.2</v>
      </c>
      <c r="AB505">
        <v>49.2</v>
      </c>
      <c r="AC505">
        <v>4.0999999999999996</v>
      </c>
      <c r="AD505">
        <v>12</v>
      </c>
      <c r="AF505">
        <v>3</v>
      </c>
      <c r="AG505">
        <v>2</v>
      </c>
      <c r="AH505">
        <v>4</v>
      </c>
      <c r="AJ505" s="46">
        <v>14300</v>
      </c>
      <c r="AL505">
        <v>3</v>
      </c>
      <c r="AO505" t="s">
        <v>6239</v>
      </c>
      <c r="AP505" t="s">
        <v>6240</v>
      </c>
      <c r="AQ505">
        <v>846426688</v>
      </c>
      <c r="AR505" t="s">
        <v>4399</v>
      </c>
      <c r="AU505" t="s">
        <v>1527</v>
      </c>
      <c r="AV505" t="s">
        <v>1528</v>
      </c>
      <c r="AX505" t="s">
        <v>2517</v>
      </c>
      <c r="AZ505" s="246" t="s">
        <v>992</v>
      </c>
      <c r="BA505" t="s">
        <v>1063</v>
      </c>
      <c r="BB505" t="s">
        <v>1107</v>
      </c>
      <c r="BD505">
        <v>1.1000000000000001</v>
      </c>
    </row>
    <row r="506" spans="1:57" hidden="1" x14ac:dyDescent="0.25">
      <c r="A506" t="s">
        <v>6241</v>
      </c>
      <c r="B506">
        <v>515</v>
      </c>
      <c r="C506" t="s">
        <v>6245</v>
      </c>
      <c r="D506" t="s">
        <v>6242</v>
      </c>
      <c r="E506" t="s">
        <v>42</v>
      </c>
      <c r="F506">
        <v>4</v>
      </c>
      <c r="G506" t="s">
        <v>1721</v>
      </c>
      <c r="H506" t="s">
        <v>2102</v>
      </c>
      <c r="I506" t="s">
        <v>40</v>
      </c>
      <c r="J506" t="s">
        <v>1302</v>
      </c>
      <c r="K506">
        <v>981796969</v>
      </c>
      <c r="L506">
        <v>0.03</v>
      </c>
      <c r="M506" t="s">
        <v>1276</v>
      </c>
      <c r="N506" t="s">
        <v>1266</v>
      </c>
      <c r="O506" s="243" t="s">
        <v>6243</v>
      </c>
      <c r="Q506" t="s">
        <v>1676</v>
      </c>
      <c r="S506" t="s">
        <v>6244</v>
      </c>
      <c r="T506" s="17" t="s">
        <v>6245</v>
      </c>
      <c r="U506" t="s">
        <v>1526</v>
      </c>
      <c r="V506" t="s">
        <v>536</v>
      </c>
      <c r="W506" t="s">
        <v>7</v>
      </c>
      <c r="X506" s="192">
        <v>525.11</v>
      </c>
      <c r="Y506" t="s">
        <v>1691</v>
      </c>
      <c r="Z506" t="s">
        <v>1266</v>
      </c>
      <c r="AA506">
        <v>35</v>
      </c>
      <c r="AB506">
        <v>35</v>
      </c>
      <c r="AC506">
        <v>3.5</v>
      </c>
      <c r="AD506">
        <v>10</v>
      </c>
      <c r="AF506">
        <v>4</v>
      </c>
      <c r="AG506">
        <v>4</v>
      </c>
      <c r="AH506">
        <v>4</v>
      </c>
      <c r="AJ506" s="46">
        <v>5400</v>
      </c>
      <c r="AL506">
        <v>3</v>
      </c>
      <c r="AO506" t="s">
        <v>6246</v>
      </c>
      <c r="AP506" t="s">
        <v>6247</v>
      </c>
      <c r="AQ506">
        <v>981796969</v>
      </c>
      <c r="AR506" t="s">
        <v>1302</v>
      </c>
      <c r="AU506" t="s">
        <v>1527</v>
      </c>
      <c r="AV506" t="s">
        <v>1528</v>
      </c>
      <c r="AX506" t="s">
        <v>1706</v>
      </c>
      <c r="AZ506" s="246" t="s">
        <v>988</v>
      </c>
      <c r="BA506" t="s">
        <v>491</v>
      </c>
      <c r="BB506" t="s">
        <v>1107</v>
      </c>
      <c r="BD506">
        <v>1.1000000000000001</v>
      </c>
      <c r="BE506">
        <v>1</v>
      </c>
    </row>
    <row r="507" spans="1:57" hidden="1" x14ac:dyDescent="0.25">
      <c r="A507" t="s">
        <v>6248</v>
      </c>
      <c r="B507">
        <v>516</v>
      </c>
      <c r="C507" t="s">
        <v>6252</v>
      </c>
      <c r="D507" t="s">
        <v>6249</v>
      </c>
      <c r="E507" t="s">
        <v>2081</v>
      </c>
      <c r="F507">
        <v>4</v>
      </c>
      <c r="G507" t="s">
        <v>1721</v>
      </c>
      <c r="H507" t="s">
        <v>1974</v>
      </c>
      <c r="I507" t="s">
        <v>44</v>
      </c>
      <c r="J507" t="s">
        <v>2303</v>
      </c>
      <c r="K507">
        <v>938061929</v>
      </c>
      <c r="L507">
        <v>0.03</v>
      </c>
      <c r="M507" t="s">
        <v>1276</v>
      </c>
      <c r="N507" t="s">
        <v>1266</v>
      </c>
      <c r="O507" s="243" t="s">
        <v>6250</v>
      </c>
      <c r="Q507" t="s">
        <v>1653</v>
      </c>
      <c r="S507" t="s">
        <v>6251</v>
      </c>
      <c r="T507" s="17" t="s">
        <v>6252</v>
      </c>
      <c r="U507" t="s">
        <v>1526</v>
      </c>
      <c r="V507" t="s">
        <v>527</v>
      </c>
      <c r="W507" t="s">
        <v>1644</v>
      </c>
      <c r="X507" s="192">
        <v>421.19</v>
      </c>
      <c r="Y507" t="s">
        <v>6253</v>
      </c>
      <c r="Z507" t="s">
        <v>1266</v>
      </c>
      <c r="AA507">
        <v>50</v>
      </c>
      <c r="AB507">
        <v>50</v>
      </c>
      <c r="AC507">
        <v>3.5</v>
      </c>
      <c r="AD507">
        <v>14</v>
      </c>
      <c r="AF507">
        <v>4</v>
      </c>
      <c r="AG507">
        <v>5</v>
      </c>
      <c r="AH507">
        <v>3</v>
      </c>
      <c r="AJ507" s="46">
        <v>15500</v>
      </c>
      <c r="AL507">
        <v>3</v>
      </c>
      <c r="AO507" t="s">
        <v>6254</v>
      </c>
      <c r="AP507" t="s">
        <v>4970</v>
      </c>
      <c r="AQ507">
        <v>938061929</v>
      </c>
      <c r="AR507" t="s">
        <v>2303</v>
      </c>
      <c r="AU507" t="s">
        <v>1527</v>
      </c>
      <c r="AV507" t="s">
        <v>1528</v>
      </c>
      <c r="AX507" t="s">
        <v>2614</v>
      </c>
      <c r="AZ507" s="246" t="s">
        <v>988</v>
      </c>
      <c r="BA507" t="s">
        <v>1981</v>
      </c>
      <c r="BB507" t="s">
        <v>1097</v>
      </c>
      <c r="BD507">
        <v>1.1000000000000001</v>
      </c>
    </row>
    <row r="508" spans="1:57" hidden="1" x14ac:dyDescent="0.25">
      <c r="A508" t="s">
        <v>6255</v>
      </c>
      <c r="B508">
        <v>517</v>
      </c>
      <c r="C508" t="s">
        <v>6260</v>
      </c>
      <c r="D508" t="s">
        <v>6256</v>
      </c>
      <c r="E508" t="s">
        <v>6257</v>
      </c>
      <c r="F508">
        <v>4</v>
      </c>
      <c r="G508" t="s">
        <v>1335</v>
      </c>
      <c r="H508" t="s">
        <v>3696</v>
      </c>
      <c r="I508" t="s">
        <v>44</v>
      </c>
      <c r="J508" t="s">
        <v>1762</v>
      </c>
      <c r="K508">
        <v>944050289</v>
      </c>
      <c r="L508">
        <v>0.03</v>
      </c>
      <c r="M508" t="s">
        <v>1281</v>
      </c>
      <c r="N508" t="s">
        <v>1266</v>
      </c>
      <c r="O508" s="243" t="s">
        <v>6258</v>
      </c>
      <c r="Q508" t="s">
        <v>1641</v>
      </c>
      <c r="S508" t="s">
        <v>6259</v>
      </c>
      <c r="T508" s="17" t="s">
        <v>6260</v>
      </c>
      <c r="U508" t="s">
        <v>1526</v>
      </c>
      <c r="V508" t="s">
        <v>534</v>
      </c>
      <c r="W508" t="s">
        <v>5</v>
      </c>
      <c r="X508" s="192" t="s">
        <v>6261</v>
      </c>
      <c r="Y508" t="s">
        <v>5532</v>
      </c>
      <c r="Z508" t="s">
        <v>1266</v>
      </c>
      <c r="AA508">
        <v>175</v>
      </c>
      <c r="AB508">
        <v>175</v>
      </c>
      <c r="AC508">
        <v>10</v>
      </c>
      <c r="AD508">
        <v>17.5</v>
      </c>
      <c r="AF508">
        <v>4</v>
      </c>
      <c r="AG508">
        <v>9</v>
      </c>
      <c r="AH508">
        <v>7</v>
      </c>
      <c r="AJ508" s="46">
        <v>19000</v>
      </c>
      <c r="AL508">
        <v>3</v>
      </c>
      <c r="AO508" t="s">
        <v>6262</v>
      </c>
      <c r="AP508" t="s">
        <v>6263</v>
      </c>
      <c r="AQ508">
        <v>944050289</v>
      </c>
      <c r="AR508" t="s">
        <v>1762</v>
      </c>
      <c r="AU508" t="s">
        <v>1527</v>
      </c>
      <c r="AV508" t="s">
        <v>1528</v>
      </c>
      <c r="AX508" t="s">
        <v>6264</v>
      </c>
      <c r="AZ508" t="s">
        <v>1750</v>
      </c>
      <c r="BA508" t="s">
        <v>1981</v>
      </c>
      <c r="BB508" t="s">
        <v>1090</v>
      </c>
      <c r="BD508">
        <v>1.1000000000000001</v>
      </c>
    </row>
    <row r="509" spans="1:57" hidden="1" x14ac:dyDescent="0.25">
      <c r="A509" t="s">
        <v>6265</v>
      </c>
      <c r="B509">
        <v>518</v>
      </c>
      <c r="C509" t="s">
        <v>6270</v>
      </c>
      <c r="D509" t="s">
        <v>6266</v>
      </c>
      <c r="E509" t="s">
        <v>3178</v>
      </c>
      <c r="F509">
        <v>3</v>
      </c>
      <c r="G509" t="s">
        <v>1299</v>
      </c>
      <c r="H509" t="s">
        <v>1327</v>
      </c>
      <c r="I509" t="s">
        <v>44</v>
      </c>
      <c r="J509" t="s">
        <v>6267</v>
      </c>
      <c r="K509">
        <v>799391839</v>
      </c>
      <c r="L509" t="s">
        <v>6148</v>
      </c>
      <c r="M509" t="s">
        <v>1276</v>
      </c>
      <c r="N509" t="s">
        <v>1266</v>
      </c>
      <c r="O509" s="243" t="s">
        <v>6268</v>
      </c>
      <c r="Q509" t="s">
        <v>1676</v>
      </c>
      <c r="S509" t="s">
        <v>6269</v>
      </c>
      <c r="T509" s="17" t="s">
        <v>6270</v>
      </c>
      <c r="U509" t="s">
        <v>1526</v>
      </c>
      <c r="V509" t="s">
        <v>536</v>
      </c>
      <c r="W509" t="s">
        <v>6</v>
      </c>
      <c r="X509" s="192">
        <v>105</v>
      </c>
      <c r="Y509" t="s">
        <v>1999</v>
      </c>
      <c r="Z509" t="s">
        <v>1266</v>
      </c>
      <c r="AA509">
        <v>56</v>
      </c>
      <c r="AB509">
        <v>56</v>
      </c>
      <c r="AC509">
        <v>4.0999999999999996</v>
      </c>
      <c r="AD509">
        <v>14</v>
      </c>
      <c r="AF509">
        <v>3</v>
      </c>
      <c r="AG509"/>
      <c r="AH509"/>
      <c r="AJ509" s="46">
        <v>18000</v>
      </c>
      <c r="AM509">
        <v>500</v>
      </c>
      <c r="AO509" t="s">
        <v>6271</v>
      </c>
      <c r="AP509" t="s">
        <v>6272</v>
      </c>
      <c r="AQ509">
        <v>799391839</v>
      </c>
      <c r="AR509" t="s">
        <v>6267</v>
      </c>
      <c r="AU509" t="s">
        <v>1527</v>
      </c>
      <c r="AV509" t="s">
        <v>1528</v>
      </c>
      <c r="AX509" t="s">
        <v>2358</v>
      </c>
      <c r="AZ509" s="246" t="s">
        <v>990</v>
      </c>
      <c r="BA509" t="s">
        <v>1981</v>
      </c>
      <c r="BB509" t="s">
        <v>1107</v>
      </c>
      <c r="BD509">
        <v>1</v>
      </c>
      <c r="BE509">
        <v>1</v>
      </c>
    </row>
    <row r="510" spans="1:57" hidden="1" x14ac:dyDescent="0.25">
      <c r="A510" t="s">
        <v>6273</v>
      </c>
      <c r="B510">
        <v>519</v>
      </c>
      <c r="C510" t="s">
        <v>6277</v>
      </c>
      <c r="D510" t="s">
        <v>6274</v>
      </c>
      <c r="E510" t="s">
        <v>4306</v>
      </c>
      <c r="F510">
        <v>6</v>
      </c>
      <c r="G510" t="s">
        <v>1293</v>
      </c>
      <c r="H510" t="s">
        <v>1345</v>
      </c>
      <c r="I510" t="s">
        <v>46</v>
      </c>
      <c r="J510" t="s">
        <v>2440</v>
      </c>
      <c r="K510">
        <v>902294507</v>
      </c>
      <c r="L510">
        <v>0.03</v>
      </c>
      <c r="M510" t="s">
        <v>1276</v>
      </c>
      <c r="N510" t="s">
        <v>1266</v>
      </c>
      <c r="O510" s="243" t="s">
        <v>6275</v>
      </c>
      <c r="Q510" t="s">
        <v>1641</v>
      </c>
      <c r="S510" t="s">
        <v>6276</v>
      </c>
      <c r="T510" s="17" t="s">
        <v>6277</v>
      </c>
      <c r="U510" t="s">
        <v>1526</v>
      </c>
      <c r="V510" t="s">
        <v>534</v>
      </c>
      <c r="W510" s="246" t="s">
        <v>2862</v>
      </c>
      <c r="X510" s="192">
        <v>30.21</v>
      </c>
      <c r="Y510" t="s">
        <v>4161</v>
      </c>
      <c r="Z510" t="s">
        <v>1266</v>
      </c>
      <c r="AA510">
        <v>50</v>
      </c>
      <c r="AB510">
        <v>60</v>
      </c>
      <c r="AC510">
        <v>5</v>
      </c>
      <c r="AD510">
        <v>13</v>
      </c>
      <c r="AF510">
        <v>6</v>
      </c>
      <c r="AG510">
        <v>14</v>
      </c>
      <c r="AH510"/>
      <c r="AJ510" s="46">
        <v>11000</v>
      </c>
      <c r="AL510">
        <v>3</v>
      </c>
      <c r="AO510" t="s">
        <v>6278</v>
      </c>
      <c r="AP510" t="s">
        <v>6279</v>
      </c>
      <c r="AQ510">
        <v>902294507</v>
      </c>
      <c r="AR510" t="s">
        <v>2440</v>
      </c>
      <c r="AU510" t="s">
        <v>1527</v>
      </c>
      <c r="AV510" t="s">
        <v>1528</v>
      </c>
      <c r="AX510" t="s">
        <v>6280</v>
      </c>
      <c r="AZ510" s="246" t="s">
        <v>988</v>
      </c>
      <c r="BA510" t="s">
        <v>1060</v>
      </c>
      <c r="BB510" t="s">
        <v>1090</v>
      </c>
      <c r="BD510">
        <v>1.1000000000000001</v>
      </c>
    </row>
    <row r="511" spans="1:57" hidden="1" x14ac:dyDescent="0.25">
      <c r="A511" t="s">
        <v>6281</v>
      </c>
      <c r="B511">
        <v>520</v>
      </c>
      <c r="C511" t="s">
        <v>6285</v>
      </c>
      <c r="D511" t="s">
        <v>6282</v>
      </c>
      <c r="E511" t="s">
        <v>3459</v>
      </c>
      <c r="F511">
        <v>2</v>
      </c>
      <c r="G511" t="s">
        <v>1267</v>
      </c>
      <c r="H511" t="s">
        <v>1664</v>
      </c>
      <c r="I511" t="s">
        <v>40</v>
      </c>
      <c r="J511" t="s">
        <v>4399</v>
      </c>
      <c r="K511">
        <v>846426688</v>
      </c>
      <c r="L511">
        <v>0.03</v>
      </c>
      <c r="M511" t="s">
        <v>1276</v>
      </c>
      <c r="N511" t="s">
        <v>1266</v>
      </c>
      <c r="O511" s="243" t="s">
        <v>6283</v>
      </c>
      <c r="Q511" t="s">
        <v>1676</v>
      </c>
      <c r="S511" t="s">
        <v>6284</v>
      </c>
      <c r="T511" s="17" t="s">
        <v>6285</v>
      </c>
      <c r="U511" t="s">
        <v>1526</v>
      </c>
      <c r="V511" t="s">
        <v>536</v>
      </c>
      <c r="W511" t="s">
        <v>11</v>
      </c>
      <c r="X511" s="192" t="s">
        <v>6286</v>
      </c>
      <c r="Y511" t="s">
        <v>1844</v>
      </c>
      <c r="Z511" t="s">
        <v>1266</v>
      </c>
      <c r="AA511">
        <v>41</v>
      </c>
      <c r="AB511">
        <v>41</v>
      </c>
      <c r="AC511">
        <v>4</v>
      </c>
      <c r="AD511">
        <v>10</v>
      </c>
      <c r="AF511">
        <v>2</v>
      </c>
      <c r="AG511"/>
      <c r="AH511"/>
      <c r="AJ511" s="46">
        <v>4500</v>
      </c>
      <c r="AL511">
        <v>3</v>
      </c>
      <c r="AO511" t="s">
        <v>6287</v>
      </c>
      <c r="AP511" t="s">
        <v>6288</v>
      </c>
      <c r="AQ511">
        <v>846426688</v>
      </c>
      <c r="AR511" t="s">
        <v>4399</v>
      </c>
      <c r="AU511" t="s">
        <v>1527</v>
      </c>
      <c r="AV511" t="s">
        <v>1528</v>
      </c>
      <c r="AX511" t="s">
        <v>6289</v>
      </c>
      <c r="AZ511" s="246" t="s">
        <v>988</v>
      </c>
      <c r="BA511" t="s">
        <v>490</v>
      </c>
      <c r="BB511" t="s">
        <v>1107</v>
      </c>
      <c r="BD511">
        <v>2</v>
      </c>
    </row>
    <row r="512" spans="1:57" hidden="1" x14ac:dyDescent="0.25">
      <c r="A512" t="s">
        <v>6290</v>
      </c>
      <c r="B512">
        <v>521</v>
      </c>
      <c r="C512" t="s">
        <v>6295</v>
      </c>
      <c r="D512" t="s">
        <v>6291</v>
      </c>
      <c r="E512" t="s">
        <v>6292</v>
      </c>
      <c r="F512">
        <v>2</v>
      </c>
      <c r="G512" t="s">
        <v>1304</v>
      </c>
      <c r="H512" t="s">
        <v>1369</v>
      </c>
      <c r="I512" t="s">
        <v>46</v>
      </c>
      <c r="J512" t="s">
        <v>5764</v>
      </c>
      <c r="K512">
        <v>984633334</v>
      </c>
      <c r="L512">
        <v>0.03</v>
      </c>
      <c r="M512" t="s">
        <v>1281</v>
      </c>
      <c r="N512" t="s">
        <v>1266</v>
      </c>
      <c r="O512" s="243" t="s">
        <v>6293</v>
      </c>
      <c r="Q512" t="s">
        <v>1676</v>
      </c>
      <c r="S512" t="s">
        <v>6294</v>
      </c>
      <c r="T512" s="17" t="s">
        <v>6295</v>
      </c>
      <c r="U512" t="s">
        <v>1526</v>
      </c>
      <c r="V512" t="s">
        <v>536</v>
      </c>
      <c r="W512" t="s">
        <v>13</v>
      </c>
      <c r="X512" s="192" t="s">
        <v>6296</v>
      </c>
      <c r="Y512" t="s">
        <v>2917</v>
      </c>
      <c r="Z512" t="s">
        <v>1266</v>
      </c>
      <c r="AA512">
        <v>165</v>
      </c>
      <c r="AB512">
        <v>165</v>
      </c>
      <c r="AC512">
        <v>8</v>
      </c>
      <c r="AD512">
        <v>21</v>
      </c>
      <c r="AF512">
        <v>2</v>
      </c>
      <c r="AG512">
        <v>4</v>
      </c>
      <c r="AH512"/>
      <c r="AJ512" s="46">
        <v>11600</v>
      </c>
      <c r="AL512">
        <v>3</v>
      </c>
      <c r="AO512" t="s">
        <v>6297</v>
      </c>
      <c r="AP512" t="s">
        <v>6298</v>
      </c>
      <c r="AQ512">
        <v>984633334</v>
      </c>
      <c r="AR512" t="s">
        <v>5764</v>
      </c>
      <c r="AS512">
        <v>10.7770679746593</v>
      </c>
      <c r="AT512">
        <v>106.64699211716599</v>
      </c>
      <c r="AU512" t="s">
        <v>1527</v>
      </c>
      <c r="AV512" t="s">
        <v>2030</v>
      </c>
      <c r="AW512">
        <v>909978987</v>
      </c>
      <c r="AX512" t="s">
        <v>6299</v>
      </c>
      <c r="AZ512" s="246" t="s">
        <v>988</v>
      </c>
      <c r="BA512" t="s">
        <v>1060</v>
      </c>
      <c r="BB512" t="s">
        <v>1107</v>
      </c>
      <c r="BD512">
        <v>1.1000000000000001</v>
      </c>
    </row>
    <row r="513" spans="1:57" hidden="1" x14ac:dyDescent="0.25">
      <c r="A513" t="s">
        <v>6300</v>
      </c>
      <c r="B513">
        <v>522</v>
      </c>
      <c r="C513" t="s">
        <v>6304</v>
      </c>
      <c r="D513" t="s">
        <v>6301</v>
      </c>
      <c r="E513" t="s">
        <v>2200</v>
      </c>
      <c r="F513">
        <v>3</v>
      </c>
      <c r="G513" t="s">
        <v>1298</v>
      </c>
      <c r="H513" t="s">
        <v>2250</v>
      </c>
      <c r="I513" t="s">
        <v>40</v>
      </c>
      <c r="J513" t="s">
        <v>1315</v>
      </c>
      <c r="K513">
        <v>392204156</v>
      </c>
      <c r="L513">
        <v>0.03</v>
      </c>
      <c r="M513" t="s">
        <v>1276</v>
      </c>
      <c r="N513" t="s">
        <v>1266</v>
      </c>
      <c r="O513" s="243" t="s">
        <v>6302</v>
      </c>
      <c r="Q513" t="s">
        <v>1653</v>
      </c>
      <c r="S513" t="s">
        <v>6303</v>
      </c>
      <c r="T513" s="17" t="s">
        <v>6304</v>
      </c>
      <c r="U513" t="s">
        <v>1526</v>
      </c>
      <c r="V513" t="s">
        <v>527</v>
      </c>
      <c r="W513" t="s">
        <v>6</v>
      </c>
      <c r="X513" s="192" t="s">
        <v>6305</v>
      </c>
      <c r="Y513" t="s">
        <v>3255</v>
      </c>
      <c r="Z513" t="s">
        <v>1266</v>
      </c>
      <c r="AA513">
        <v>24</v>
      </c>
      <c r="AB513">
        <v>24</v>
      </c>
      <c r="AC513">
        <v>4.3</v>
      </c>
      <c r="AD513">
        <v>5.6</v>
      </c>
      <c r="AF513">
        <v>3</v>
      </c>
      <c r="AG513"/>
      <c r="AH513"/>
      <c r="AJ513" s="46">
        <v>3500</v>
      </c>
      <c r="AL513">
        <v>3</v>
      </c>
      <c r="AO513" t="s">
        <v>6306</v>
      </c>
      <c r="AP513" t="s">
        <v>6307</v>
      </c>
      <c r="AQ513">
        <v>392204156</v>
      </c>
      <c r="AR513" t="s">
        <v>1315</v>
      </c>
      <c r="AU513" t="s">
        <v>1527</v>
      </c>
      <c r="AV513" t="s">
        <v>1528</v>
      </c>
      <c r="AX513" t="s">
        <v>6308</v>
      </c>
      <c r="AZ513" s="246" t="s">
        <v>988</v>
      </c>
      <c r="BA513" t="s">
        <v>489</v>
      </c>
      <c r="BB513" t="s">
        <v>1097</v>
      </c>
      <c r="BD513">
        <v>1.1000000000000001</v>
      </c>
      <c r="BE513">
        <v>1</v>
      </c>
    </row>
    <row r="514" spans="1:57" hidden="1" x14ac:dyDescent="0.25">
      <c r="A514" t="s">
        <v>6309</v>
      </c>
      <c r="B514">
        <v>524</v>
      </c>
      <c r="C514" t="s">
        <v>6314</v>
      </c>
      <c r="D514" t="s">
        <v>6310</v>
      </c>
      <c r="E514" t="s">
        <v>6311</v>
      </c>
      <c r="F514">
        <v>1</v>
      </c>
      <c r="G514" t="s">
        <v>1267</v>
      </c>
      <c r="H514" t="s">
        <v>2872</v>
      </c>
      <c r="I514" t="s">
        <v>46</v>
      </c>
      <c r="J514" t="s">
        <v>1952</v>
      </c>
      <c r="K514">
        <v>931139199</v>
      </c>
      <c r="L514">
        <v>0.03</v>
      </c>
      <c r="M514" t="s">
        <v>1276</v>
      </c>
      <c r="N514" t="s">
        <v>1266</v>
      </c>
      <c r="O514" s="243" t="s">
        <v>6312</v>
      </c>
      <c r="Q514" t="s">
        <v>1641</v>
      </c>
      <c r="S514" t="s">
        <v>6313</v>
      </c>
      <c r="T514" s="17" t="s">
        <v>6314</v>
      </c>
      <c r="U514" t="s">
        <v>1526</v>
      </c>
      <c r="V514" t="s">
        <v>534</v>
      </c>
      <c r="W514" t="s">
        <v>5</v>
      </c>
      <c r="X514" s="192">
        <v>278.14</v>
      </c>
      <c r="Y514" t="s">
        <v>5532</v>
      </c>
      <c r="Z514" t="s">
        <v>1266</v>
      </c>
      <c r="AA514">
        <v>97</v>
      </c>
      <c r="AB514">
        <v>97</v>
      </c>
      <c r="AC514">
        <v>4</v>
      </c>
      <c r="AD514">
        <v>24</v>
      </c>
      <c r="AF514">
        <v>1</v>
      </c>
      <c r="AG514"/>
      <c r="AH514"/>
      <c r="AJ514" s="46">
        <v>10000</v>
      </c>
      <c r="AL514">
        <v>3</v>
      </c>
      <c r="AO514" t="s">
        <v>6315</v>
      </c>
      <c r="AP514" t="s">
        <v>6316</v>
      </c>
      <c r="AQ514">
        <v>931139199</v>
      </c>
      <c r="AR514" t="s">
        <v>1952</v>
      </c>
      <c r="AU514" t="s">
        <v>1527</v>
      </c>
      <c r="AV514" t="s">
        <v>1528</v>
      </c>
      <c r="AX514" t="s">
        <v>6317</v>
      </c>
      <c r="AZ514" s="246" t="s">
        <v>998</v>
      </c>
      <c r="BA514" t="s">
        <v>1059</v>
      </c>
      <c r="BB514" t="s">
        <v>1090</v>
      </c>
      <c r="BD514">
        <v>1</v>
      </c>
    </row>
    <row r="515" spans="1:57" hidden="1" x14ac:dyDescent="0.25">
      <c r="A515" t="s">
        <v>6318</v>
      </c>
      <c r="B515">
        <v>525</v>
      </c>
      <c r="C515" t="s">
        <v>6324</v>
      </c>
      <c r="D515" t="s">
        <v>6319</v>
      </c>
      <c r="E515" t="s">
        <v>6320</v>
      </c>
      <c r="F515">
        <v>2</v>
      </c>
      <c r="G515" t="s">
        <v>1279</v>
      </c>
      <c r="H515" t="s">
        <v>6321</v>
      </c>
      <c r="I515" t="s">
        <v>40</v>
      </c>
      <c r="J515" t="s">
        <v>3925</v>
      </c>
      <c r="K515">
        <v>905931456</v>
      </c>
      <c r="L515">
        <v>0.03</v>
      </c>
      <c r="M515" t="s">
        <v>1281</v>
      </c>
      <c r="N515" t="s">
        <v>1266</v>
      </c>
      <c r="O515" s="243" t="s">
        <v>6322</v>
      </c>
      <c r="Q515" t="s">
        <v>1653</v>
      </c>
      <c r="S515" t="s">
        <v>6323</v>
      </c>
      <c r="T515" s="17" t="s">
        <v>6324</v>
      </c>
      <c r="U515" t="s">
        <v>1526</v>
      </c>
      <c r="V515" t="s">
        <v>527</v>
      </c>
      <c r="W515" t="s">
        <v>4</v>
      </c>
      <c r="X515" s="192" t="s">
        <v>6325</v>
      </c>
      <c r="Y515" t="s">
        <v>2907</v>
      </c>
      <c r="Z515" t="s">
        <v>1266</v>
      </c>
      <c r="AA515">
        <v>41.7</v>
      </c>
      <c r="AB515">
        <v>41.7</v>
      </c>
      <c r="AC515">
        <v>3</v>
      </c>
      <c r="AD515">
        <v>14</v>
      </c>
      <c r="AE515">
        <v>3</v>
      </c>
      <c r="AF515">
        <v>2</v>
      </c>
      <c r="AG515">
        <v>2</v>
      </c>
      <c r="AH515">
        <v>2</v>
      </c>
      <c r="AJ515" s="46">
        <v>5899</v>
      </c>
      <c r="AL515">
        <v>3</v>
      </c>
      <c r="AO515" t="s">
        <v>6326</v>
      </c>
      <c r="AP515" t="s">
        <v>6327</v>
      </c>
      <c r="AQ515">
        <v>905931456</v>
      </c>
      <c r="AR515" t="s">
        <v>3925</v>
      </c>
      <c r="AS515">
        <v>10.769812358886</v>
      </c>
      <c r="AT515">
        <v>106.675750762224</v>
      </c>
      <c r="AU515" t="s">
        <v>1527</v>
      </c>
      <c r="AV515" t="s">
        <v>2030</v>
      </c>
      <c r="AW515">
        <v>909978987</v>
      </c>
      <c r="AX515" t="s">
        <v>6328</v>
      </c>
      <c r="AZ515" s="246" t="s">
        <v>988</v>
      </c>
      <c r="BA515" t="s">
        <v>491</v>
      </c>
      <c r="BB515" t="s">
        <v>1097</v>
      </c>
      <c r="BD515">
        <v>1.1000000000000001</v>
      </c>
      <c r="BE515">
        <v>1</v>
      </c>
    </row>
    <row r="516" spans="1:57" hidden="1" x14ac:dyDescent="0.25">
      <c r="A516" t="s">
        <v>6329</v>
      </c>
      <c r="B516">
        <v>526</v>
      </c>
      <c r="C516" t="s">
        <v>6335</v>
      </c>
      <c r="D516" t="s">
        <v>6330</v>
      </c>
      <c r="E516" t="s">
        <v>6331</v>
      </c>
      <c r="F516">
        <v>4</v>
      </c>
      <c r="G516" t="s">
        <v>1283</v>
      </c>
      <c r="H516" t="s">
        <v>1356</v>
      </c>
      <c r="I516" t="s">
        <v>38</v>
      </c>
      <c r="J516" t="s">
        <v>6332</v>
      </c>
      <c r="K516">
        <v>933665468</v>
      </c>
      <c r="L516">
        <v>0.03</v>
      </c>
      <c r="M516" t="s">
        <v>1276</v>
      </c>
      <c r="N516" t="s">
        <v>1266</v>
      </c>
      <c r="O516" s="243" t="s">
        <v>6333</v>
      </c>
      <c r="Q516" t="s">
        <v>1525</v>
      </c>
      <c r="S516" t="s">
        <v>6334</v>
      </c>
      <c r="T516" s="17" t="s">
        <v>6335</v>
      </c>
      <c r="U516" t="s">
        <v>1526</v>
      </c>
      <c r="V516" t="s">
        <v>535</v>
      </c>
      <c r="W516" t="s">
        <v>1656</v>
      </c>
      <c r="X516" s="192" t="s">
        <v>6336</v>
      </c>
      <c r="Y516" t="s">
        <v>4587</v>
      </c>
      <c r="Z516" t="s">
        <v>1266</v>
      </c>
      <c r="AA516">
        <v>30.6</v>
      </c>
      <c r="AB516">
        <v>30.6</v>
      </c>
      <c r="AC516">
        <v>4.2</v>
      </c>
      <c r="AD516">
        <v>7</v>
      </c>
      <c r="AE516">
        <v>3</v>
      </c>
      <c r="AF516">
        <v>4</v>
      </c>
      <c r="AG516">
        <v>3</v>
      </c>
      <c r="AH516">
        <v>4</v>
      </c>
      <c r="AJ516" s="46">
        <v>9000</v>
      </c>
      <c r="AL516">
        <v>3</v>
      </c>
      <c r="AO516" t="s">
        <v>6337</v>
      </c>
      <c r="AP516" t="s">
        <v>6338</v>
      </c>
      <c r="AQ516">
        <v>933665468</v>
      </c>
      <c r="AR516" t="s">
        <v>6332</v>
      </c>
      <c r="AS516">
        <v>10.8047572004358</v>
      </c>
      <c r="AT516">
        <v>106.67733225971401</v>
      </c>
      <c r="AU516" t="s">
        <v>1527</v>
      </c>
      <c r="AV516" t="s">
        <v>1528</v>
      </c>
      <c r="AX516" t="s">
        <v>1529</v>
      </c>
      <c r="AZ516" s="246" t="s">
        <v>988</v>
      </c>
      <c r="BA516" t="s">
        <v>1058</v>
      </c>
      <c r="BB516" t="s">
        <v>1095</v>
      </c>
      <c r="BD516">
        <v>1.1000000000000001</v>
      </c>
      <c r="BE516">
        <v>0</v>
      </c>
    </row>
    <row r="517" spans="1:57" hidden="1" x14ac:dyDescent="0.25">
      <c r="A517" t="s">
        <v>6329</v>
      </c>
      <c r="B517">
        <v>526</v>
      </c>
      <c r="C517" t="s">
        <v>6343</v>
      </c>
      <c r="D517" t="s">
        <v>6339</v>
      </c>
      <c r="E517" t="s">
        <v>6340</v>
      </c>
      <c r="F517">
        <v>43</v>
      </c>
      <c r="G517" t="s">
        <v>1323</v>
      </c>
      <c r="H517" t="s">
        <v>4856</v>
      </c>
      <c r="I517" t="s">
        <v>44</v>
      </c>
      <c r="J517" t="s">
        <v>1614</v>
      </c>
      <c r="K517">
        <v>985137984</v>
      </c>
      <c r="L517">
        <v>0.03</v>
      </c>
      <c r="M517" t="s">
        <v>1276</v>
      </c>
      <c r="N517" t="s">
        <v>1266</v>
      </c>
      <c r="O517" s="243" t="s">
        <v>6341</v>
      </c>
      <c r="Q517" t="s">
        <v>1641</v>
      </c>
      <c r="S517" t="s">
        <v>6342</v>
      </c>
      <c r="T517" s="17" t="s">
        <v>6343</v>
      </c>
      <c r="U517" t="s">
        <v>1526</v>
      </c>
      <c r="V517" t="s">
        <v>534</v>
      </c>
      <c r="W517" t="s">
        <v>2862</v>
      </c>
      <c r="X517" s="192" t="s">
        <v>6344</v>
      </c>
      <c r="Y517" t="s">
        <v>2907</v>
      </c>
      <c r="Z517" t="s">
        <v>1266</v>
      </c>
      <c r="AA517">
        <v>74.3</v>
      </c>
      <c r="AB517">
        <v>74.3</v>
      </c>
      <c r="AC517">
        <v>7</v>
      </c>
      <c r="AD517">
        <v>10.6</v>
      </c>
      <c r="AF517">
        <v>43</v>
      </c>
      <c r="AG517">
        <v>2</v>
      </c>
      <c r="AH517">
        <v>2</v>
      </c>
      <c r="AJ517" s="46">
        <v>17500</v>
      </c>
      <c r="AL517">
        <v>3</v>
      </c>
      <c r="AO517" t="s">
        <v>6345</v>
      </c>
      <c r="AP517" t="s">
        <v>6346</v>
      </c>
      <c r="AQ517">
        <v>985137984</v>
      </c>
      <c r="AR517" t="s">
        <v>1622</v>
      </c>
      <c r="AU517" t="s">
        <v>1527</v>
      </c>
      <c r="AV517" t="s">
        <v>1528</v>
      </c>
      <c r="AX517" t="s">
        <v>6347</v>
      </c>
      <c r="AZ517" s="246" t="s">
        <v>986</v>
      </c>
      <c r="BA517" t="s">
        <v>1981</v>
      </c>
      <c r="BB517" t="s">
        <v>1090</v>
      </c>
      <c r="BD517">
        <v>1</v>
      </c>
    </row>
    <row r="518" spans="1:57" hidden="1" x14ac:dyDescent="0.25">
      <c r="A518" t="s">
        <v>6348</v>
      </c>
      <c r="B518">
        <v>527</v>
      </c>
      <c r="C518" t="s">
        <v>6353</v>
      </c>
      <c r="D518" t="s">
        <v>6349</v>
      </c>
      <c r="E518" t="s">
        <v>6350</v>
      </c>
      <c r="F518">
        <v>1</v>
      </c>
      <c r="G518" t="s">
        <v>1267</v>
      </c>
      <c r="H518" t="s">
        <v>2314</v>
      </c>
      <c r="I518" t="s">
        <v>38</v>
      </c>
      <c r="J518" t="s">
        <v>1549</v>
      </c>
      <c r="K518">
        <v>931211115</v>
      </c>
      <c r="L518">
        <v>0.03</v>
      </c>
      <c r="M518" t="s">
        <v>1281</v>
      </c>
      <c r="N518" t="s">
        <v>1266</v>
      </c>
      <c r="O518" s="243" t="s">
        <v>6351</v>
      </c>
      <c r="Q518" t="s">
        <v>1641</v>
      </c>
      <c r="S518" t="s">
        <v>6352</v>
      </c>
      <c r="T518" s="17" t="s">
        <v>6353</v>
      </c>
      <c r="U518" t="s">
        <v>1526</v>
      </c>
      <c r="V518" t="s">
        <v>534</v>
      </c>
      <c r="W518" t="s">
        <v>1582</v>
      </c>
      <c r="X518" s="192">
        <v>10.36</v>
      </c>
      <c r="Y518" t="s">
        <v>1667</v>
      </c>
      <c r="Z518" t="s">
        <v>1266</v>
      </c>
      <c r="AA518">
        <v>51.1</v>
      </c>
      <c r="AB518">
        <v>51.1</v>
      </c>
      <c r="AC518">
        <v>4</v>
      </c>
      <c r="AD518">
        <v>13</v>
      </c>
      <c r="AF518">
        <v>1</v>
      </c>
      <c r="AG518"/>
      <c r="AH518"/>
      <c r="AJ518" s="46">
        <v>6900</v>
      </c>
      <c r="AL518">
        <v>3</v>
      </c>
      <c r="AO518" t="s">
        <v>6064</v>
      </c>
      <c r="AP518" t="s">
        <v>6065</v>
      </c>
      <c r="AQ518">
        <v>931211115</v>
      </c>
      <c r="AR518" t="s">
        <v>1556</v>
      </c>
      <c r="AS518">
        <v>21.0135057</v>
      </c>
      <c r="AT518">
        <v>105.8561912</v>
      </c>
      <c r="AU518" t="s">
        <v>1527</v>
      </c>
      <c r="AV518" t="s">
        <v>1528</v>
      </c>
      <c r="AX518" t="s">
        <v>1557</v>
      </c>
      <c r="AZ518" s="246" t="s">
        <v>998</v>
      </c>
      <c r="BA518" t="s">
        <v>492</v>
      </c>
      <c r="BB518" t="s">
        <v>1090</v>
      </c>
      <c r="BD518">
        <v>1</v>
      </c>
    </row>
    <row r="519" spans="1:57" hidden="1" x14ac:dyDescent="0.25">
      <c r="A519" t="s">
        <v>6354</v>
      </c>
      <c r="B519">
        <v>528</v>
      </c>
      <c r="C519" t="s">
        <v>6358</v>
      </c>
      <c r="D519" t="s">
        <v>6355</v>
      </c>
      <c r="E519" t="s">
        <v>2411</v>
      </c>
      <c r="F519">
        <v>4</v>
      </c>
      <c r="G519" t="s">
        <v>1721</v>
      </c>
      <c r="H519" t="s">
        <v>1664</v>
      </c>
      <c r="I519" t="s">
        <v>40</v>
      </c>
      <c r="J519" t="s">
        <v>1290</v>
      </c>
      <c r="K519">
        <v>985884878</v>
      </c>
      <c r="L519">
        <v>0.03</v>
      </c>
      <c r="M519" t="s">
        <v>1276</v>
      </c>
      <c r="N519" t="s">
        <v>1266</v>
      </c>
      <c r="O519" s="243" t="s">
        <v>6356</v>
      </c>
      <c r="Q519" t="s">
        <v>1525</v>
      </c>
      <c r="S519" t="s">
        <v>6357</v>
      </c>
      <c r="T519" s="17" t="s">
        <v>6358</v>
      </c>
      <c r="U519" s="17" t="s">
        <v>1526</v>
      </c>
      <c r="V519" t="s">
        <v>535</v>
      </c>
      <c r="W519" t="s">
        <v>1582</v>
      </c>
      <c r="X519" s="192">
        <v>86.54</v>
      </c>
      <c r="Y519" t="s">
        <v>1943</v>
      </c>
      <c r="Z519" t="s">
        <v>1266</v>
      </c>
      <c r="AA519">
        <v>36</v>
      </c>
      <c r="AB519">
        <v>36</v>
      </c>
      <c r="AC519">
        <v>3.5</v>
      </c>
      <c r="AD519">
        <v>10.5</v>
      </c>
      <c r="AF519">
        <v>4</v>
      </c>
      <c r="AG519">
        <v>5</v>
      </c>
      <c r="AH519">
        <v>4</v>
      </c>
      <c r="AJ519" s="46">
        <v>4500</v>
      </c>
      <c r="AL519">
        <v>3</v>
      </c>
      <c r="AO519" t="s">
        <v>6359</v>
      </c>
      <c r="AP519" t="s">
        <v>6360</v>
      </c>
      <c r="AQ519">
        <v>985884878</v>
      </c>
      <c r="AR519" t="s">
        <v>1290</v>
      </c>
      <c r="AU519" t="s">
        <v>1527</v>
      </c>
      <c r="AV519" t="s">
        <v>1528</v>
      </c>
      <c r="AX519" t="s">
        <v>1749</v>
      </c>
      <c r="AZ519" s="246" t="s">
        <v>988</v>
      </c>
      <c r="BA519" t="s">
        <v>490</v>
      </c>
      <c r="BB519" t="s">
        <v>1095</v>
      </c>
      <c r="BD519">
        <v>1.1000000000000001</v>
      </c>
      <c r="BE519">
        <v>1</v>
      </c>
    </row>
    <row r="520" spans="1:57" hidden="1" x14ac:dyDescent="0.25">
      <c r="A520" t="s">
        <v>6361</v>
      </c>
      <c r="B520">
        <v>529</v>
      </c>
      <c r="C520" t="s">
        <v>6365</v>
      </c>
      <c r="D520" t="s">
        <v>6362</v>
      </c>
      <c r="E520" t="s">
        <v>1697</v>
      </c>
      <c r="F520">
        <v>2</v>
      </c>
      <c r="G520" t="s">
        <v>3427</v>
      </c>
      <c r="H520" t="s">
        <v>2072</v>
      </c>
      <c r="I520" t="s">
        <v>40</v>
      </c>
      <c r="J520" t="s">
        <v>1297</v>
      </c>
      <c r="K520">
        <v>907200045</v>
      </c>
      <c r="L520" t="s">
        <v>1280</v>
      </c>
      <c r="M520" t="s">
        <v>1276</v>
      </c>
      <c r="N520" t="s">
        <v>1266</v>
      </c>
      <c r="O520" s="243" t="s">
        <v>6363</v>
      </c>
      <c r="Q520" t="s">
        <v>1676</v>
      </c>
      <c r="S520" t="s">
        <v>6364</v>
      </c>
      <c r="T520" s="17" t="s">
        <v>6365</v>
      </c>
      <c r="U520" t="s">
        <v>1526</v>
      </c>
      <c r="V520" t="s">
        <v>536</v>
      </c>
      <c r="W520" t="s">
        <v>13</v>
      </c>
      <c r="X520" s="192">
        <v>2.31</v>
      </c>
      <c r="Y520" t="s">
        <v>1042</v>
      </c>
      <c r="Z520" t="s">
        <v>1266</v>
      </c>
      <c r="AA520">
        <v>46</v>
      </c>
      <c r="AB520">
        <v>46</v>
      </c>
      <c r="AC520">
        <v>4.9000000000000004</v>
      </c>
      <c r="AD520">
        <v>10.5</v>
      </c>
      <c r="AF520">
        <v>2</v>
      </c>
      <c r="AG520">
        <v>2</v>
      </c>
      <c r="AH520">
        <v>2</v>
      </c>
      <c r="AJ520" s="46">
        <v>3400</v>
      </c>
      <c r="AM520">
        <v>100</v>
      </c>
      <c r="AO520" t="s">
        <v>6366</v>
      </c>
      <c r="AP520" t="s">
        <v>6367</v>
      </c>
      <c r="AQ520">
        <v>907200045</v>
      </c>
      <c r="AR520" t="s">
        <v>1297</v>
      </c>
      <c r="AU520" t="s">
        <v>1527</v>
      </c>
      <c r="AV520" t="s">
        <v>1528</v>
      </c>
      <c r="AX520" t="s">
        <v>6368</v>
      </c>
      <c r="AZ520" s="246" t="s">
        <v>988</v>
      </c>
      <c r="BA520" t="s">
        <v>489</v>
      </c>
      <c r="BB520" t="s">
        <v>1107</v>
      </c>
      <c r="BD520">
        <v>1.1000000000000001</v>
      </c>
      <c r="BE520">
        <v>1</v>
      </c>
    </row>
    <row r="521" spans="1:57" hidden="1" x14ac:dyDescent="0.25">
      <c r="A521" t="s">
        <v>6281</v>
      </c>
      <c r="B521">
        <v>520</v>
      </c>
      <c r="C521" t="s">
        <v>6373</v>
      </c>
      <c r="D521" t="s">
        <v>6369</v>
      </c>
      <c r="E521" t="s">
        <v>6370</v>
      </c>
      <c r="F521">
        <v>1</v>
      </c>
      <c r="G521" t="s">
        <v>1267</v>
      </c>
      <c r="H521" t="s">
        <v>2250</v>
      </c>
      <c r="I521" t="s">
        <v>40</v>
      </c>
      <c r="J521" t="s">
        <v>2332</v>
      </c>
      <c r="K521">
        <v>839569933</v>
      </c>
      <c r="L521">
        <v>0.03</v>
      </c>
      <c r="M521" t="s">
        <v>1276</v>
      </c>
      <c r="N521" t="s">
        <v>1266</v>
      </c>
      <c r="O521" s="243" t="s">
        <v>6371</v>
      </c>
      <c r="Q521" t="s">
        <v>1525</v>
      </c>
      <c r="S521" t="s">
        <v>6372</v>
      </c>
      <c r="T521" s="17" t="s">
        <v>6373</v>
      </c>
      <c r="U521" s="17" t="s">
        <v>1526</v>
      </c>
      <c r="V521" t="s">
        <v>535</v>
      </c>
      <c r="W521" t="s">
        <v>14</v>
      </c>
      <c r="X521" s="192" t="s">
        <v>6374</v>
      </c>
      <c r="Y521" t="s">
        <v>2215</v>
      </c>
      <c r="Z521" t="s">
        <v>1266</v>
      </c>
      <c r="AA521">
        <v>51</v>
      </c>
      <c r="AB521">
        <v>95</v>
      </c>
      <c r="AC521">
        <v>4</v>
      </c>
      <c r="AD521">
        <v>15.5</v>
      </c>
      <c r="AF521">
        <v>1</v>
      </c>
      <c r="AG521"/>
      <c r="AH521"/>
      <c r="AJ521" s="46">
        <v>3500</v>
      </c>
      <c r="AL521">
        <v>3</v>
      </c>
      <c r="AO521" t="s">
        <v>6375</v>
      </c>
      <c r="AP521" t="s">
        <v>6376</v>
      </c>
      <c r="AQ521">
        <v>839569933</v>
      </c>
      <c r="AR521" t="s">
        <v>2332</v>
      </c>
      <c r="AU521" t="s">
        <v>1527</v>
      </c>
      <c r="AV521" t="s">
        <v>1528</v>
      </c>
      <c r="AX521" t="s">
        <v>2614</v>
      </c>
      <c r="AZ521" t="s">
        <v>988</v>
      </c>
      <c r="BA521" t="s">
        <v>489</v>
      </c>
      <c r="BB521" t="s">
        <v>1095</v>
      </c>
      <c r="BD521">
        <v>1.1000000000000001</v>
      </c>
      <c r="BE521">
        <v>1</v>
      </c>
    </row>
    <row r="522" spans="1:57" hidden="1" x14ac:dyDescent="0.25">
      <c r="A522" t="s">
        <v>6377</v>
      </c>
      <c r="B522">
        <v>531</v>
      </c>
      <c r="C522" t="s">
        <v>6381</v>
      </c>
      <c r="D522" t="s">
        <v>6378</v>
      </c>
      <c r="E522" t="s">
        <v>2722</v>
      </c>
      <c r="F522">
        <v>3</v>
      </c>
      <c r="G522" t="s">
        <v>1267</v>
      </c>
      <c r="H522" t="s">
        <v>3437</v>
      </c>
      <c r="I522" t="s">
        <v>38</v>
      </c>
      <c r="J522" t="s">
        <v>6267</v>
      </c>
      <c r="K522">
        <v>799391839</v>
      </c>
      <c r="L522">
        <v>0.03</v>
      </c>
      <c r="M522" t="s">
        <v>1281</v>
      </c>
      <c r="N522" t="s">
        <v>1266</v>
      </c>
      <c r="O522" s="243" t="s">
        <v>6379</v>
      </c>
      <c r="Q522" t="s">
        <v>1676</v>
      </c>
      <c r="S522" t="s">
        <v>6380</v>
      </c>
      <c r="T522" s="17" t="s">
        <v>6381</v>
      </c>
      <c r="U522" t="s">
        <v>1526</v>
      </c>
      <c r="V522" t="s">
        <v>536</v>
      </c>
      <c r="W522" t="s">
        <v>11</v>
      </c>
      <c r="X522" s="192" t="s">
        <v>6382</v>
      </c>
      <c r="Y522" t="s">
        <v>4074</v>
      </c>
      <c r="Z522" t="s">
        <v>1266</v>
      </c>
      <c r="AA522">
        <v>54</v>
      </c>
      <c r="AB522">
        <v>54</v>
      </c>
      <c r="AC522">
        <v>4</v>
      </c>
      <c r="AD522">
        <v>14</v>
      </c>
      <c r="AF522">
        <v>3</v>
      </c>
      <c r="AG522"/>
      <c r="AH522"/>
      <c r="AJ522" s="46">
        <v>7600</v>
      </c>
      <c r="AL522">
        <v>3</v>
      </c>
      <c r="AO522" t="s">
        <v>6383</v>
      </c>
      <c r="AP522" t="s">
        <v>6384</v>
      </c>
      <c r="AQ522">
        <v>799391839</v>
      </c>
      <c r="AR522" t="s">
        <v>6267</v>
      </c>
      <c r="AU522" t="s">
        <v>1527</v>
      </c>
      <c r="AV522" t="s">
        <v>1528</v>
      </c>
      <c r="AX522" t="s">
        <v>6385</v>
      </c>
      <c r="AZ522" s="246" t="s">
        <v>988</v>
      </c>
      <c r="BA522" t="s">
        <v>493</v>
      </c>
      <c r="BB522" t="s">
        <v>1107</v>
      </c>
      <c r="BD522">
        <v>1.1000000000000001</v>
      </c>
      <c r="BE522">
        <v>1</v>
      </c>
    </row>
    <row r="523" spans="1:57" hidden="1" x14ac:dyDescent="0.25">
      <c r="A523" t="s">
        <v>6386</v>
      </c>
      <c r="B523">
        <v>532</v>
      </c>
      <c r="C523" t="s">
        <v>6391</v>
      </c>
      <c r="D523" t="s">
        <v>6387</v>
      </c>
      <c r="E523" t="s">
        <v>6388</v>
      </c>
      <c r="F523">
        <v>2</v>
      </c>
      <c r="G523" t="s">
        <v>1283</v>
      </c>
      <c r="H523" t="s">
        <v>1994</v>
      </c>
      <c r="I523" t="s">
        <v>38</v>
      </c>
      <c r="J523" t="s">
        <v>4399</v>
      </c>
      <c r="K523">
        <v>846426688</v>
      </c>
      <c r="L523">
        <v>0.03</v>
      </c>
      <c r="M523" t="s">
        <v>1276</v>
      </c>
      <c r="N523" t="s">
        <v>1266</v>
      </c>
      <c r="O523" s="243" t="s">
        <v>6389</v>
      </c>
      <c r="Q523" t="s">
        <v>1676</v>
      </c>
      <c r="S523" s="17" t="s">
        <v>6390</v>
      </c>
      <c r="T523" s="17" t="s">
        <v>6391</v>
      </c>
      <c r="U523" t="s">
        <v>1526</v>
      </c>
      <c r="V523" t="s">
        <v>536</v>
      </c>
      <c r="W523" t="s">
        <v>10</v>
      </c>
      <c r="X523" s="192" t="s">
        <v>6392</v>
      </c>
      <c r="Y523" t="s">
        <v>1018</v>
      </c>
      <c r="Z523" t="s">
        <v>1568</v>
      </c>
      <c r="AA523">
        <v>60.5</v>
      </c>
      <c r="AB523">
        <v>60.5</v>
      </c>
      <c r="AC523">
        <v>4.2</v>
      </c>
      <c r="AD523">
        <v>15</v>
      </c>
      <c r="AF523">
        <v>2</v>
      </c>
      <c r="AG523">
        <v>3</v>
      </c>
      <c r="AH523"/>
      <c r="AJ523" s="46">
        <v>6500</v>
      </c>
      <c r="AL523">
        <v>3</v>
      </c>
      <c r="AO523" t="s">
        <v>6393</v>
      </c>
      <c r="AP523" t="s">
        <v>6394</v>
      </c>
      <c r="AQ523">
        <v>846426688</v>
      </c>
      <c r="AR523" t="s">
        <v>4399</v>
      </c>
      <c r="AU523" t="s">
        <v>1527</v>
      </c>
      <c r="AV523" t="s">
        <v>1528</v>
      </c>
      <c r="AX523" t="s">
        <v>3401</v>
      </c>
      <c r="AZ523" s="246" t="s">
        <v>988</v>
      </c>
      <c r="BA523" t="s">
        <v>492</v>
      </c>
      <c r="BB523" t="s">
        <v>1107</v>
      </c>
      <c r="BD523">
        <v>1</v>
      </c>
      <c r="BE523">
        <v>1</v>
      </c>
    </row>
    <row r="524" spans="1:57" hidden="1" x14ac:dyDescent="0.25">
      <c r="A524" t="s">
        <v>6395</v>
      </c>
      <c r="B524">
        <v>533</v>
      </c>
      <c r="C524" t="s">
        <v>6400</v>
      </c>
      <c r="D524" t="s">
        <v>6396</v>
      </c>
      <c r="E524" t="s">
        <v>6397</v>
      </c>
      <c r="F524">
        <v>3</v>
      </c>
      <c r="G524" t="s">
        <v>1283</v>
      </c>
      <c r="H524" t="s">
        <v>2231</v>
      </c>
      <c r="I524" t="s">
        <v>46</v>
      </c>
      <c r="J524" t="s">
        <v>1640</v>
      </c>
      <c r="K524">
        <v>909400470</v>
      </c>
      <c r="L524">
        <v>0.03</v>
      </c>
      <c r="M524" t="s">
        <v>1276</v>
      </c>
      <c r="N524" t="s">
        <v>1266</v>
      </c>
      <c r="O524" s="243" t="s">
        <v>6398</v>
      </c>
      <c r="Q524" t="s">
        <v>1641</v>
      </c>
      <c r="S524" t="s">
        <v>6399</v>
      </c>
      <c r="T524" s="17" t="s">
        <v>6400</v>
      </c>
      <c r="U524" t="s">
        <v>1526</v>
      </c>
      <c r="V524" t="s">
        <v>534</v>
      </c>
      <c r="W524" t="s">
        <v>1875</v>
      </c>
      <c r="X524" s="192" t="s">
        <v>6401</v>
      </c>
      <c r="Y524" t="s">
        <v>2172</v>
      </c>
      <c r="Z524" t="s">
        <v>1266</v>
      </c>
      <c r="AA524">
        <v>115.2</v>
      </c>
      <c r="AB524">
        <v>115.2</v>
      </c>
      <c r="AC524">
        <v>8.5</v>
      </c>
      <c r="AD524">
        <v>14</v>
      </c>
      <c r="AF524">
        <v>2</v>
      </c>
      <c r="AG524"/>
      <c r="AH524"/>
      <c r="AJ524" s="46">
        <v>11500</v>
      </c>
      <c r="AL524">
        <v>3</v>
      </c>
      <c r="AO524" t="s">
        <v>6402</v>
      </c>
      <c r="AP524" t="s">
        <v>6403</v>
      </c>
      <c r="AQ524">
        <v>845116146</v>
      </c>
      <c r="AR524" t="s">
        <v>3835</v>
      </c>
      <c r="AU524" t="s">
        <v>1527</v>
      </c>
      <c r="AV524" t="s">
        <v>1528</v>
      </c>
      <c r="AX524" t="s">
        <v>5086</v>
      </c>
      <c r="AZ524" s="246" t="s">
        <v>988</v>
      </c>
      <c r="BA524" t="s">
        <v>1060</v>
      </c>
      <c r="BB524" t="s">
        <v>1090</v>
      </c>
      <c r="BD524">
        <v>1.1000000000000001</v>
      </c>
    </row>
    <row r="525" spans="1:57" hidden="1" x14ac:dyDescent="0.25">
      <c r="A525" t="s">
        <v>6404</v>
      </c>
      <c r="B525">
        <v>534</v>
      </c>
      <c r="C525" t="s">
        <v>6408</v>
      </c>
      <c r="D525" t="s">
        <v>6405</v>
      </c>
      <c r="E525" t="s">
        <v>4498</v>
      </c>
      <c r="F525">
        <v>2</v>
      </c>
      <c r="G525" t="s">
        <v>2249</v>
      </c>
      <c r="H525" t="s">
        <v>3834</v>
      </c>
      <c r="I525" t="s">
        <v>38</v>
      </c>
      <c r="J525" t="s">
        <v>6406</v>
      </c>
      <c r="K525">
        <v>924366665</v>
      </c>
      <c r="L525">
        <v>0.03</v>
      </c>
      <c r="M525" t="s">
        <v>1281</v>
      </c>
      <c r="N525" t="s">
        <v>1266</v>
      </c>
      <c r="O525" s="243">
        <v>45632.731944444444</v>
      </c>
      <c r="Q525" t="s">
        <v>1805</v>
      </c>
      <c r="S525" t="s">
        <v>6407</v>
      </c>
      <c r="T525" s="17" t="s">
        <v>6408</v>
      </c>
      <c r="U525" t="s">
        <v>1526</v>
      </c>
      <c r="V525" t="s">
        <v>528</v>
      </c>
      <c r="W525" t="s">
        <v>8</v>
      </c>
      <c r="X525" s="192">
        <v>16.600000000000001</v>
      </c>
      <c r="Y525" t="s">
        <v>2185</v>
      </c>
      <c r="Z525" t="s">
        <v>1266</v>
      </c>
      <c r="AA525">
        <v>26</v>
      </c>
      <c r="AB525">
        <v>26</v>
      </c>
      <c r="AC525">
        <v>2.7</v>
      </c>
      <c r="AD525">
        <v>11</v>
      </c>
      <c r="AF525">
        <v>2</v>
      </c>
      <c r="AG525">
        <v>3</v>
      </c>
      <c r="AH525">
        <v>2</v>
      </c>
      <c r="AJ525" s="46">
        <v>8400</v>
      </c>
      <c r="AL525">
        <v>3</v>
      </c>
      <c r="AO525" t="s">
        <v>6409</v>
      </c>
      <c r="AP525" t="s">
        <v>6410</v>
      </c>
      <c r="AQ525">
        <v>924366665</v>
      </c>
      <c r="AR525" t="s">
        <v>6406</v>
      </c>
      <c r="AU525" t="s">
        <v>1527</v>
      </c>
      <c r="AV525" t="s">
        <v>1528</v>
      </c>
      <c r="AX525" t="s">
        <v>6411</v>
      </c>
      <c r="AZ525" s="246" t="s">
        <v>988</v>
      </c>
      <c r="BA525" t="s">
        <v>494</v>
      </c>
      <c r="BB525" t="s">
        <v>1163</v>
      </c>
      <c r="BD525">
        <v>2</v>
      </c>
      <c r="BE525">
        <v>0</v>
      </c>
    </row>
    <row r="526" spans="1:57" hidden="1" x14ac:dyDescent="0.25">
      <c r="A526" t="s">
        <v>6412</v>
      </c>
      <c r="B526">
        <v>535</v>
      </c>
      <c r="C526" t="s">
        <v>6417</v>
      </c>
      <c r="D526" t="s">
        <v>6413</v>
      </c>
      <c r="E526" t="s">
        <v>6414</v>
      </c>
      <c r="F526">
        <v>4</v>
      </c>
      <c r="G526" t="s">
        <v>1267</v>
      </c>
      <c r="H526" t="s">
        <v>2131</v>
      </c>
      <c r="I526" t="s">
        <v>38</v>
      </c>
      <c r="J526" t="s">
        <v>2351</v>
      </c>
      <c r="K526">
        <v>986783866</v>
      </c>
      <c r="L526">
        <v>0.03</v>
      </c>
      <c r="M526" t="s">
        <v>1281</v>
      </c>
      <c r="N526" t="s">
        <v>1266</v>
      </c>
      <c r="O526" s="243" t="s">
        <v>6415</v>
      </c>
      <c r="Q526" t="s">
        <v>1676</v>
      </c>
      <c r="S526" t="s">
        <v>6416</v>
      </c>
      <c r="T526" s="17" t="s">
        <v>6417</v>
      </c>
      <c r="U526" t="s">
        <v>1526</v>
      </c>
      <c r="V526" t="s">
        <v>536</v>
      </c>
      <c r="W526" t="s">
        <v>7</v>
      </c>
      <c r="X526" s="192">
        <v>106.35</v>
      </c>
      <c r="Y526" t="s">
        <v>6418</v>
      </c>
      <c r="Z526" t="s">
        <v>1266</v>
      </c>
      <c r="AA526">
        <v>65.599999999999994</v>
      </c>
      <c r="AB526">
        <v>65.599999999999994</v>
      </c>
      <c r="AC526">
        <v>4</v>
      </c>
      <c r="AD526">
        <v>17.5</v>
      </c>
      <c r="AE526">
        <v>10</v>
      </c>
      <c r="AF526">
        <v>4</v>
      </c>
      <c r="AG526">
        <v>4</v>
      </c>
      <c r="AH526">
        <v>4</v>
      </c>
      <c r="AJ526" s="46">
        <v>8600</v>
      </c>
      <c r="AL526">
        <v>3</v>
      </c>
      <c r="AO526" t="s">
        <v>6419</v>
      </c>
      <c r="AP526" t="s">
        <v>6420</v>
      </c>
      <c r="AQ526">
        <v>986783866</v>
      </c>
      <c r="AR526" t="s">
        <v>2351</v>
      </c>
      <c r="AU526" t="s">
        <v>1527</v>
      </c>
      <c r="AV526" t="s">
        <v>1528</v>
      </c>
      <c r="AX526" t="s">
        <v>2338</v>
      </c>
      <c r="AZ526" s="246" t="s">
        <v>988</v>
      </c>
      <c r="BA526" t="s">
        <v>494</v>
      </c>
      <c r="BB526" t="s">
        <v>1107</v>
      </c>
      <c r="BD526">
        <v>1.1000000000000001</v>
      </c>
      <c r="BE526">
        <v>1</v>
      </c>
    </row>
    <row r="527" spans="1:57" hidden="1" x14ac:dyDescent="0.25">
      <c r="A527" t="s">
        <v>6421</v>
      </c>
      <c r="B527">
        <v>536</v>
      </c>
      <c r="C527" t="s">
        <v>6417</v>
      </c>
      <c r="D527" t="s">
        <v>6422</v>
      </c>
      <c r="E527" t="s">
        <v>6423</v>
      </c>
      <c r="F527">
        <v>5</v>
      </c>
      <c r="G527" t="s">
        <v>1298</v>
      </c>
      <c r="H527" t="s">
        <v>1951</v>
      </c>
      <c r="I527" t="s">
        <v>46</v>
      </c>
      <c r="J527" t="s">
        <v>3285</v>
      </c>
      <c r="K527">
        <v>932065115</v>
      </c>
      <c r="L527">
        <v>0.03</v>
      </c>
      <c r="M527" t="s">
        <v>1276</v>
      </c>
      <c r="N527" t="s">
        <v>1266</v>
      </c>
      <c r="O527" s="243" t="s">
        <v>6424</v>
      </c>
      <c r="Q527" t="s">
        <v>1676</v>
      </c>
      <c r="S527" t="s">
        <v>6416</v>
      </c>
      <c r="T527" s="17" t="s">
        <v>6417</v>
      </c>
      <c r="U527" t="s">
        <v>1526</v>
      </c>
      <c r="V527" t="s">
        <v>536</v>
      </c>
      <c r="W527" t="s">
        <v>7</v>
      </c>
      <c r="X527" s="192">
        <v>106.35</v>
      </c>
      <c r="Y527" t="s">
        <v>6418</v>
      </c>
      <c r="Z527" t="s">
        <v>1266</v>
      </c>
      <c r="AA527">
        <v>65.599999999999994</v>
      </c>
      <c r="AB527">
        <v>65.599999999999994</v>
      </c>
      <c r="AC527">
        <v>4</v>
      </c>
      <c r="AD527">
        <v>17.5</v>
      </c>
      <c r="AE527">
        <v>10</v>
      </c>
      <c r="AF527">
        <v>4</v>
      </c>
      <c r="AG527">
        <v>4</v>
      </c>
      <c r="AH527">
        <v>4</v>
      </c>
      <c r="AJ527" s="46">
        <v>8600</v>
      </c>
      <c r="AL527">
        <v>3</v>
      </c>
      <c r="AO527" t="s">
        <v>6419</v>
      </c>
      <c r="AP527" t="s">
        <v>6420</v>
      </c>
      <c r="AQ527">
        <v>986783866</v>
      </c>
      <c r="AR527" t="s">
        <v>2351</v>
      </c>
      <c r="AU527" t="s">
        <v>1527</v>
      </c>
      <c r="AV527" t="s">
        <v>1528</v>
      </c>
      <c r="AX527" t="s">
        <v>2338</v>
      </c>
      <c r="AZ527" s="246" t="s">
        <v>988</v>
      </c>
      <c r="BA527" t="s">
        <v>494</v>
      </c>
      <c r="BB527" t="s">
        <v>1107</v>
      </c>
      <c r="BD527">
        <v>1.1000000000000001</v>
      </c>
      <c r="BE527">
        <v>1</v>
      </c>
    </row>
    <row r="528" spans="1:57" hidden="1" x14ac:dyDescent="0.25">
      <c r="A528" t="s">
        <v>6425</v>
      </c>
      <c r="B528">
        <v>537</v>
      </c>
      <c r="C528" t="s">
        <v>6429</v>
      </c>
      <c r="D528" t="s">
        <v>6426</v>
      </c>
      <c r="E528" t="s">
        <v>1781</v>
      </c>
      <c r="F528">
        <v>3</v>
      </c>
      <c r="G528" t="s">
        <v>1267</v>
      </c>
      <c r="H528" t="s">
        <v>1344</v>
      </c>
      <c r="I528" t="s">
        <v>38</v>
      </c>
      <c r="J528" t="s">
        <v>1614</v>
      </c>
      <c r="K528">
        <v>985137984</v>
      </c>
      <c r="L528">
        <v>0.03</v>
      </c>
      <c r="M528" t="s">
        <v>1281</v>
      </c>
      <c r="N528" t="s">
        <v>1266</v>
      </c>
      <c r="O528" s="243" t="s">
        <v>6427</v>
      </c>
      <c r="Q528" t="s">
        <v>1676</v>
      </c>
      <c r="S528" s="17" t="s">
        <v>6428</v>
      </c>
      <c r="T528" s="17" t="s">
        <v>6429</v>
      </c>
      <c r="U528" t="s">
        <v>1526</v>
      </c>
      <c r="V528" t="s">
        <v>536</v>
      </c>
      <c r="W528" t="s">
        <v>13</v>
      </c>
      <c r="X528" s="192" t="s">
        <v>6430</v>
      </c>
      <c r="Y528" t="s">
        <v>6431</v>
      </c>
      <c r="Z528" t="s">
        <v>1277</v>
      </c>
      <c r="AA528">
        <v>51</v>
      </c>
      <c r="AB528">
        <v>51</v>
      </c>
      <c r="AC528">
        <v>4</v>
      </c>
      <c r="AD528">
        <v>13</v>
      </c>
      <c r="AF528">
        <v>3</v>
      </c>
      <c r="AG528">
        <v>4</v>
      </c>
      <c r="AH528">
        <v>3</v>
      </c>
      <c r="AJ528" s="46">
        <v>8700</v>
      </c>
      <c r="AL528">
        <v>3</v>
      </c>
      <c r="AO528" t="s">
        <v>6432</v>
      </c>
      <c r="AP528" t="s">
        <v>6433</v>
      </c>
      <c r="AQ528">
        <v>985137984</v>
      </c>
      <c r="AR528" t="s">
        <v>1622</v>
      </c>
      <c r="AU528" t="s">
        <v>1527</v>
      </c>
      <c r="AV528" t="s">
        <v>1528</v>
      </c>
      <c r="AX528" t="s">
        <v>6434</v>
      </c>
      <c r="AZ528" s="246" t="s">
        <v>988</v>
      </c>
      <c r="BA528" t="s">
        <v>494</v>
      </c>
      <c r="BB528" t="s">
        <v>1107</v>
      </c>
      <c r="BD528">
        <v>1</v>
      </c>
      <c r="BE528">
        <v>1</v>
      </c>
    </row>
    <row r="529" spans="1:57" hidden="1" x14ac:dyDescent="0.25">
      <c r="A529" t="s">
        <v>6435</v>
      </c>
      <c r="B529">
        <v>538</v>
      </c>
      <c r="C529" t="s">
        <v>6440</v>
      </c>
      <c r="D529" t="s">
        <v>6436</v>
      </c>
      <c r="E529" t="s">
        <v>6437</v>
      </c>
      <c r="F529">
        <v>1</v>
      </c>
      <c r="G529" t="s">
        <v>1721</v>
      </c>
      <c r="H529" t="s">
        <v>3470</v>
      </c>
      <c r="I529" t="s">
        <v>40</v>
      </c>
      <c r="J529" t="s">
        <v>1290</v>
      </c>
      <c r="K529">
        <v>985884878</v>
      </c>
      <c r="L529" t="s">
        <v>1280</v>
      </c>
      <c r="M529" t="s">
        <v>1276</v>
      </c>
      <c r="N529" t="s">
        <v>1266</v>
      </c>
      <c r="O529" s="243" t="s">
        <v>6438</v>
      </c>
      <c r="Q529" t="s">
        <v>1676</v>
      </c>
      <c r="S529" t="s">
        <v>6439</v>
      </c>
      <c r="T529" s="17" t="s">
        <v>6440</v>
      </c>
      <c r="U529" t="s">
        <v>1526</v>
      </c>
      <c r="V529" t="s">
        <v>536</v>
      </c>
      <c r="W529" t="s">
        <v>1656</v>
      </c>
      <c r="X529" s="192" t="s">
        <v>6441</v>
      </c>
      <c r="Y529" t="s">
        <v>2917</v>
      </c>
      <c r="Z529" t="s">
        <v>1266</v>
      </c>
      <c r="AA529">
        <v>36.200000000000003</v>
      </c>
      <c r="AB529">
        <v>38</v>
      </c>
      <c r="AC529">
        <v>3.5</v>
      </c>
      <c r="AD529">
        <v>8.5</v>
      </c>
      <c r="AF529">
        <v>1</v>
      </c>
      <c r="AG529"/>
      <c r="AH529"/>
      <c r="AJ529" s="46">
        <v>3150</v>
      </c>
      <c r="AM529">
        <v>100</v>
      </c>
      <c r="AO529" t="s">
        <v>2336</v>
      </c>
      <c r="AP529" t="s">
        <v>6442</v>
      </c>
      <c r="AQ529">
        <v>985884878</v>
      </c>
      <c r="AR529" t="s">
        <v>1290</v>
      </c>
      <c r="AU529" t="s">
        <v>1527</v>
      </c>
      <c r="AV529" t="s">
        <v>1528</v>
      </c>
      <c r="AX529" t="s">
        <v>6443</v>
      </c>
      <c r="AZ529" s="246" t="s">
        <v>998</v>
      </c>
      <c r="BA529" t="s">
        <v>489</v>
      </c>
      <c r="BB529" t="s">
        <v>1107</v>
      </c>
      <c r="BD529">
        <v>1</v>
      </c>
      <c r="BE529">
        <v>1</v>
      </c>
    </row>
    <row r="530" spans="1:57" hidden="1" x14ac:dyDescent="0.25">
      <c r="A530" t="s">
        <v>6444</v>
      </c>
      <c r="B530">
        <v>539</v>
      </c>
      <c r="C530" t="s">
        <v>6448</v>
      </c>
      <c r="D530" t="s">
        <v>6445</v>
      </c>
      <c r="E530" t="s">
        <v>6446</v>
      </c>
      <c r="F530">
        <v>1</v>
      </c>
      <c r="G530" t="s">
        <v>2521</v>
      </c>
      <c r="H530" t="s">
        <v>1275</v>
      </c>
      <c r="I530" t="s">
        <v>40</v>
      </c>
      <c r="J530" t="s">
        <v>1890</v>
      </c>
      <c r="K530">
        <v>903158349</v>
      </c>
      <c r="L530">
        <v>0.03</v>
      </c>
      <c r="M530" t="s">
        <v>1276</v>
      </c>
      <c r="N530" t="s">
        <v>1266</v>
      </c>
      <c r="O530" s="243">
        <v>45354.584027777775</v>
      </c>
      <c r="Q530" t="s">
        <v>1805</v>
      </c>
      <c r="S530" t="s">
        <v>6447</v>
      </c>
      <c r="T530" s="17" t="s">
        <v>6448</v>
      </c>
      <c r="U530" t="s">
        <v>1526</v>
      </c>
      <c r="V530" t="s">
        <v>528</v>
      </c>
      <c r="W530" t="s">
        <v>6</v>
      </c>
      <c r="X530" s="192" t="s">
        <v>6449</v>
      </c>
      <c r="Y530" t="s">
        <v>2141</v>
      </c>
      <c r="Z530" t="s">
        <v>1266</v>
      </c>
      <c r="AA530">
        <v>21.5</v>
      </c>
      <c r="AB530">
        <v>21.5</v>
      </c>
      <c r="AC530">
        <v>3.7</v>
      </c>
      <c r="AD530">
        <v>7</v>
      </c>
      <c r="AF530">
        <v>1</v>
      </c>
      <c r="AG530">
        <v>1</v>
      </c>
      <c r="AH530">
        <v>1</v>
      </c>
      <c r="AJ530" s="46">
        <v>3900</v>
      </c>
      <c r="AL530">
        <v>3</v>
      </c>
      <c r="AO530" t="s">
        <v>6450</v>
      </c>
      <c r="AP530" t="s">
        <v>6451</v>
      </c>
      <c r="AQ530">
        <v>903158349</v>
      </c>
      <c r="AR530" t="s">
        <v>1890</v>
      </c>
      <c r="AS530">
        <v>10.788929404941999</v>
      </c>
      <c r="AT530">
        <v>106.677408367395</v>
      </c>
      <c r="AU530" t="s">
        <v>1527</v>
      </c>
      <c r="AV530" t="s">
        <v>1635</v>
      </c>
      <c r="AW530">
        <v>966428811</v>
      </c>
      <c r="AX530" t="s">
        <v>6452</v>
      </c>
      <c r="AZ530" s="246" t="s">
        <v>988</v>
      </c>
      <c r="BA530" t="s">
        <v>489</v>
      </c>
      <c r="BB530" t="s">
        <v>1163</v>
      </c>
      <c r="BD530">
        <v>1.1000000000000001</v>
      </c>
      <c r="BE530">
        <v>1</v>
      </c>
    </row>
    <row r="531" spans="1:57" hidden="1" x14ac:dyDescent="0.25">
      <c r="A531" t="s">
        <v>6453</v>
      </c>
      <c r="B531">
        <v>540</v>
      </c>
      <c r="C531" t="s">
        <v>6457</v>
      </c>
      <c r="D531" t="s">
        <v>6454</v>
      </c>
      <c r="E531" t="s">
        <v>1370</v>
      </c>
      <c r="F531">
        <v>5</v>
      </c>
      <c r="G531" t="s">
        <v>2784</v>
      </c>
      <c r="H531" t="s">
        <v>3696</v>
      </c>
      <c r="I531" t="s">
        <v>44</v>
      </c>
      <c r="J531" t="s">
        <v>1890</v>
      </c>
      <c r="K531">
        <v>903158349</v>
      </c>
      <c r="L531">
        <v>0.03</v>
      </c>
      <c r="M531" t="s">
        <v>1281</v>
      </c>
      <c r="N531" t="s">
        <v>1266</v>
      </c>
      <c r="O531" s="243" t="s">
        <v>6455</v>
      </c>
      <c r="Q531" t="s">
        <v>1641</v>
      </c>
      <c r="S531" t="s">
        <v>6456</v>
      </c>
      <c r="T531" s="17" t="s">
        <v>6457</v>
      </c>
      <c r="U531" s="17" t="s">
        <v>1526</v>
      </c>
      <c r="V531" t="s">
        <v>534</v>
      </c>
      <c r="W531" t="s">
        <v>4</v>
      </c>
      <c r="X531" s="192">
        <v>2.14</v>
      </c>
      <c r="Y531" t="s">
        <v>6458</v>
      </c>
      <c r="Z531" t="s">
        <v>1266</v>
      </c>
      <c r="AA531">
        <v>140</v>
      </c>
      <c r="AB531">
        <v>140</v>
      </c>
      <c r="AC531">
        <v>11.8</v>
      </c>
      <c r="AD531">
        <v>13.5</v>
      </c>
      <c r="AF531">
        <v>5</v>
      </c>
      <c r="AG531">
        <v>15</v>
      </c>
      <c r="AH531">
        <v>15</v>
      </c>
      <c r="AJ531" s="46">
        <v>19000</v>
      </c>
      <c r="AL531">
        <v>3</v>
      </c>
      <c r="AO531" t="s">
        <v>6459</v>
      </c>
      <c r="AP531" t="s">
        <v>6460</v>
      </c>
      <c r="AQ531">
        <v>903158349</v>
      </c>
      <c r="AR531" t="s">
        <v>1890</v>
      </c>
      <c r="AU531" t="s">
        <v>1527</v>
      </c>
      <c r="AV531" t="s">
        <v>1528</v>
      </c>
      <c r="AX531" t="s">
        <v>3617</v>
      </c>
      <c r="AZ531" s="246" t="s">
        <v>988</v>
      </c>
      <c r="BA531" t="s">
        <v>1981</v>
      </c>
      <c r="BB531" t="s">
        <v>1090</v>
      </c>
      <c r="BD531">
        <v>1.1000000000000001</v>
      </c>
      <c r="BE531">
        <v>1</v>
      </c>
    </row>
    <row r="532" spans="1:57" hidden="1" x14ac:dyDescent="0.25">
      <c r="A532" t="s">
        <v>6461</v>
      </c>
      <c r="B532">
        <v>541</v>
      </c>
      <c r="C532" t="s">
        <v>6465</v>
      </c>
      <c r="D532" t="s">
        <v>6462</v>
      </c>
      <c r="E532" t="s">
        <v>4197</v>
      </c>
      <c r="F532">
        <v>2</v>
      </c>
      <c r="G532" t="s">
        <v>1293</v>
      </c>
      <c r="H532" t="s">
        <v>2023</v>
      </c>
      <c r="I532" t="s">
        <v>40</v>
      </c>
      <c r="J532" t="s">
        <v>2180</v>
      </c>
      <c r="K532">
        <v>901539625</v>
      </c>
      <c r="L532">
        <v>0.03</v>
      </c>
      <c r="M532" t="s">
        <v>1276</v>
      </c>
      <c r="N532" t="s">
        <v>1266</v>
      </c>
      <c r="O532" s="243" t="s">
        <v>6463</v>
      </c>
      <c r="Q532" t="s">
        <v>1676</v>
      </c>
      <c r="S532" t="s">
        <v>6464</v>
      </c>
      <c r="T532" s="17" t="s">
        <v>6465</v>
      </c>
      <c r="U532" t="s">
        <v>1526</v>
      </c>
      <c r="V532" t="s">
        <v>536</v>
      </c>
      <c r="W532" t="s">
        <v>7</v>
      </c>
      <c r="X532" s="192" t="s">
        <v>6466</v>
      </c>
      <c r="Y532" t="s">
        <v>2152</v>
      </c>
      <c r="Z532" t="s">
        <v>1266</v>
      </c>
      <c r="AA532">
        <v>91</v>
      </c>
      <c r="AB532">
        <v>91</v>
      </c>
      <c r="AC532">
        <v>5</v>
      </c>
      <c r="AD532">
        <v>18.5</v>
      </c>
      <c r="AF532">
        <v>2</v>
      </c>
      <c r="AG532">
        <v>4</v>
      </c>
      <c r="AH532">
        <v>4</v>
      </c>
      <c r="AJ532" s="46">
        <v>5100</v>
      </c>
      <c r="AL532">
        <v>3</v>
      </c>
      <c r="AO532" t="s">
        <v>6467</v>
      </c>
      <c r="AP532" t="s">
        <v>6468</v>
      </c>
      <c r="AQ532">
        <v>901539625</v>
      </c>
      <c r="AR532" t="s">
        <v>2180</v>
      </c>
      <c r="AU532" t="s">
        <v>1527</v>
      </c>
      <c r="AV532" t="s">
        <v>1528</v>
      </c>
      <c r="AX532" t="s">
        <v>6469</v>
      </c>
      <c r="AZ532" s="246" t="s">
        <v>988</v>
      </c>
      <c r="BA532" t="s">
        <v>491</v>
      </c>
      <c r="BB532" t="s">
        <v>1107</v>
      </c>
      <c r="BD532">
        <v>2</v>
      </c>
    </row>
    <row r="533" spans="1:57" hidden="1" x14ac:dyDescent="0.25">
      <c r="A533" t="s">
        <v>6470</v>
      </c>
      <c r="B533">
        <v>542</v>
      </c>
      <c r="C533" t="s">
        <v>6457</v>
      </c>
      <c r="D533" t="s">
        <v>6454</v>
      </c>
      <c r="E533" t="s">
        <v>1370</v>
      </c>
      <c r="F533">
        <v>5</v>
      </c>
      <c r="G533" t="s">
        <v>2784</v>
      </c>
      <c r="H533" t="s">
        <v>3696</v>
      </c>
      <c r="I533" t="s">
        <v>44</v>
      </c>
      <c r="J533" t="s">
        <v>1890</v>
      </c>
      <c r="K533">
        <v>903158349</v>
      </c>
      <c r="L533">
        <v>0.03</v>
      </c>
      <c r="M533" t="s">
        <v>1281</v>
      </c>
      <c r="N533" t="s">
        <v>1266</v>
      </c>
      <c r="O533" s="243" t="s">
        <v>6471</v>
      </c>
      <c r="Q533" t="s">
        <v>1641</v>
      </c>
      <c r="S533" t="s">
        <v>6456</v>
      </c>
      <c r="T533" s="17" t="s">
        <v>6457</v>
      </c>
      <c r="U533" t="s">
        <v>1526</v>
      </c>
      <c r="V533" t="s">
        <v>534</v>
      </c>
      <c r="W533" t="s">
        <v>4</v>
      </c>
      <c r="X533" s="192">
        <v>2.14</v>
      </c>
      <c r="Y533" t="s">
        <v>6458</v>
      </c>
      <c r="Z533" t="s">
        <v>1266</v>
      </c>
      <c r="AA533">
        <v>140</v>
      </c>
      <c r="AB533">
        <v>140</v>
      </c>
      <c r="AC533">
        <v>11.8</v>
      </c>
      <c r="AD533">
        <v>13.5</v>
      </c>
      <c r="AF533">
        <v>5</v>
      </c>
      <c r="AG533">
        <v>15</v>
      </c>
      <c r="AH533">
        <v>15</v>
      </c>
      <c r="AJ533" s="46">
        <v>19000</v>
      </c>
      <c r="AL533">
        <v>3</v>
      </c>
      <c r="AO533" t="s">
        <v>6459</v>
      </c>
      <c r="AP533" t="s">
        <v>6460</v>
      </c>
      <c r="AQ533">
        <v>903158349</v>
      </c>
      <c r="AR533" t="s">
        <v>1890</v>
      </c>
      <c r="AU533" t="s">
        <v>1527</v>
      </c>
      <c r="AV533" t="s">
        <v>1528</v>
      </c>
      <c r="AX533" t="s">
        <v>3617</v>
      </c>
      <c r="AZ533" t="s">
        <v>1750</v>
      </c>
      <c r="BA533" t="s">
        <v>1981</v>
      </c>
      <c r="BB533" t="s">
        <v>1090</v>
      </c>
      <c r="BD533">
        <v>1.1000000000000001</v>
      </c>
    </row>
    <row r="534" spans="1:57" hidden="1" x14ac:dyDescent="0.25">
      <c r="A534" t="s">
        <v>6472</v>
      </c>
      <c r="B534">
        <v>543</v>
      </c>
      <c r="C534" t="s">
        <v>6476</v>
      </c>
      <c r="D534" t="s">
        <v>6473</v>
      </c>
      <c r="E534" t="s">
        <v>5119</v>
      </c>
      <c r="F534">
        <v>3</v>
      </c>
      <c r="G534" t="s">
        <v>1267</v>
      </c>
      <c r="H534" t="s">
        <v>1317</v>
      </c>
      <c r="I534" t="s">
        <v>38</v>
      </c>
      <c r="J534" t="s">
        <v>3027</v>
      </c>
      <c r="K534">
        <v>938602837</v>
      </c>
      <c r="L534">
        <v>0.03</v>
      </c>
      <c r="M534" t="s">
        <v>1276</v>
      </c>
      <c r="N534" t="s">
        <v>1266</v>
      </c>
      <c r="O534" s="243" t="s">
        <v>6474</v>
      </c>
      <c r="Q534" t="s">
        <v>1525</v>
      </c>
      <c r="S534" t="s">
        <v>6475</v>
      </c>
      <c r="T534" s="17" t="s">
        <v>6476</v>
      </c>
      <c r="U534" s="17" t="s">
        <v>1526</v>
      </c>
      <c r="V534" t="s">
        <v>535</v>
      </c>
      <c r="W534" t="s">
        <v>10</v>
      </c>
      <c r="X534" s="192" t="s">
        <v>6477</v>
      </c>
      <c r="Y534" t="s">
        <v>1553</v>
      </c>
      <c r="Z534" t="s">
        <v>1266</v>
      </c>
      <c r="AA534">
        <v>65</v>
      </c>
      <c r="AB534">
        <v>65</v>
      </c>
      <c r="AC534">
        <v>4</v>
      </c>
      <c r="AD534">
        <v>16.25</v>
      </c>
      <c r="AF534">
        <v>3</v>
      </c>
      <c r="AG534"/>
      <c r="AH534"/>
      <c r="AJ534" s="46">
        <v>8500</v>
      </c>
      <c r="AL534">
        <v>3</v>
      </c>
      <c r="AO534" t="s">
        <v>6478</v>
      </c>
      <c r="AP534" t="s">
        <v>6479</v>
      </c>
      <c r="AQ534">
        <v>938602837</v>
      </c>
      <c r="AR534" t="s">
        <v>3027</v>
      </c>
      <c r="AS534">
        <v>10.832060500000001</v>
      </c>
      <c r="AT534">
        <v>106.6868777</v>
      </c>
      <c r="AU534" t="s">
        <v>1527</v>
      </c>
      <c r="AV534" t="s">
        <v>1635</v>
      </c>
      <c r="AW534">
        <v>961999283</v>
      </c>
      <c r="AY534" t="s">
        <v>6480</v>
      </c>
      <c r="AZ534" s="246" t="s">
        <v>992</v>
      </c>
      <c r="BA534" t="s">
        <v>494</v>
      </c>
      <c r="BB534" t="s">
        <v>1095</v>
      </c>
      <c r="BD534">
        <v>1.1000000000000001</v>
      </c>
      <c r="BE534">
        <v>1</v>
      </c>
    </row>
    <row r="535" spans="1:57" hidden="1" x14ac:dyDescent="0.25">
      <c r="A535" s="246" t="s">
        <v>6481</v>
      </c>
      <c r="B535">
        <v>544</v>
      </c>
      <c r="C535" s="255" t="s">
        <v>6487</v>
      </c>
      <c r="D535" s="247" t="s">
        <v>6482</v>
      </c>
      <c r="E535" s="246" t="s">
        <v>6483</v>
      </c>
      <c r="F535">
        <v>5</v>
      </c>
      <c r="G535" t="s">
        <v>1284</v>
      </c>
      <c r="H535" t="s">
        <v>1275</v>
      </c>
      <c r="I535" t="s">
        <v>40</v>
      </c>
      <c r="J535" t="s">
        <v>6484</v>
      </c>
      <c r="K535">
        <v>768688865</v>
      </c>
      <c r="L535" s="248">
        <v>0.03</v>
      </c>
      <c r="M535" s="248" t="s">
        <v>1276</v>
      </c>
      <c r="N535" t="s">
        <v>1266</v>
      </c>
      <c r="O535" s="243" t="s">
        <v>6485</v>
      </c>
      <c r="P535" s="251"/>
      <c r="Q535" t="s">
        <v>16</v>
      </c>
      <c r="S535" t="s">
        <v>6486</v>
      </c>
      <c r="T535" s="17" t="s">
        <v>6487</v>
      </c>
      <c r="U535" t="s">
        <v>1526</v>
      </c>
      <c r="V535" t="s">
        <v>528</v>
      </c>
      <c r="W535" t="s">
        <v>4</v>
      </c>
      <c r="X535" s="192">
        <v>239.99</v>
      </c>
      <c r="Y535" t="s">
        <v>2038</v>
      </c>
      <c r="Z535" s="246" t="s">
        <v>1266</v>
      </c>
      <c r="AA535">
        <v>28.2</v>
      </c>
      <c r="AB535">
        <v>28.2</v>
      </c>
      <c r="AC535">
        <v>3.3</v>
      </c>
      <c r="AD535">
        <v>9</v>
      </c>
      <c r="AE535">
        <v>4</v>
      </c>
      <c r="AF535">
        <v>5</v>
      </c>
      <c r="AG535">
        <v>3</v>
      </c>
      <c r="AH535">
        <v>3</v>
      </c>
      <c r="AJ535" s="46">
        <v>3900</v>
      </c>
      <c r="AL535">
        <v>3</v>
      </c>
      <c r="AO535" t="s">
        <v>6488</v>
      </c>
      <c r="AP535" t="s">
        <v>6489</v>
      </c>
      <c r="AQ535">
        <v>768688865</v>
      </c>
      <c r="AR535" t="s">
        <v>4178</v>
      </c>
      <c r="AS535">
        <v>10.787528699999999</v>
      </c>
      <c r="AT535">
        <v>106.6706926</v>
      </c>
      <c r="AU535" t="s">
        <v>1527</v>
      </c>
      <c r="AV535" t="s">
        <v>1635</v>
      </c>
      <c r="AW535">
        <v>966428811</v>
      </c>
      <c r="AX535" t="s">
        <v>6490</v>
      </c>
      <c r="AZ535" s="246" t="s">
        <v>988</v>
      </c>
      <c r="BA535" t="s">
        <v>489</v>
      </c>
      <c r="BB535" t="s">
        <v>1163</v>
      </c>
      <c r="BD535">
        <v>1.1000000000000001</v>
      </c>
      <c r="BE535">
        <v>1</v>
      </c>
    </row>
    <row r="536" spans="1:57" hidden="1" x14ac:dyDescent="0.25">
      <c r="A536" t="s">
        <v>6491</v>
      </c>
      <c r="B536">
        <v>545</v>
      </c>
      <c r="C536" t="s">
        <v>6496</v>
      </c>
      <c r="D536" t="s">
        <v>6492</v>
      </c>
      <c r="E536" t="s">
        <v>6493</v>
      </c>
      <c r="F536">
        <v>2</v>
      </c>
      <c r="G536" t="s">
        <v>1267</v>
      </c>
      <c r="H536" t="s">
        <v>3196</v>
      </c>
      <c r="I536" t="s">
        <v>40</v>
      </c>
      <c r="J536" t="s">
        <v>1312</v>
      </c>
      <c r="K536">
        <v>907673831</v>
      </c>
      <c r="L536">
        <v>0.03</v>
      </c>
      <c r="M536" t="s">
        <v>1276</v>
      </c>
      <c r="N536" t="s">
        <v>1266</v>
      </c>
      <c r="O536" s="243" t="s">
        <v>6494</v>
      </c>
      <c r="Q536" t="s">
        <v>1676</v>
      </c>
      <c r="S536" t="s">
        <v>6495</v>
      </c>
      <c r="T536" s="17" t="s">
        <v>6496</v>
      </c>
      <c r="U536" t="s">
        <v>1526</v>
      </c>
      <c r="V536" t="s">
        <v>536</v>
      </c>
      <c r="W536" t="s">
        <v>1955</v>
      </c>
      <c r="X536" s="192">
        <v>108.3</v>
      </c>
      <c r="Y536" t="s">
        <v>2386</v>
      </c>
      <c r="Z536" t="s">
        <v>1266</v>
      </c>
      <c r="AA536">
        <v>53</v>
      </c>
      <c r="AB536">
        <v>55</v>
      </c>
      <c r="AC536">
        <v>4</v>
      </c>
      <c r="AD536">
        <v>16.5</v>
      </c>
      <c r="AE536">
        <v>2</v>
      </c>
      <c r="AF536">
        <v>2</v>
      </c>
      <c r="AG536">
        <v>2</v>
      </c>
      <c r="AH536">
        <v>2</v>
      </c>
      <c r="AJ536" s="46">
        <v>5600</v>
      </c>
      <c r="AL536">
        <v>3</v>
      </c>
      <c r="AO536" t="s">
        <v>6497</v>
      </c>
      <c r="AP536" t="s">
        <v>6498</v>
      </c>
      <c r="AQ536">
        <v>907673831</v>
      </c>
      <c r="AR536" t="s">
        <v>1312</v>
      </c>
      <c r="AS536">
        <v>10.7828729342058</v>
      </c>
      <c r="AT536">
        <v>106.65798682719399</v>
      </c>
      <c r="AU536" t="s">
        <v>1527</v>
      </c>
      <c r="AV536" t="s">
        <v>1528</v>
      </c>
      <c r="AX536" t="s">
        <v>6499</v>
      </c>
      <c r="AZ536" s="246" t="s">
        <v>988</v>
      </c>
      <c r="BA536" t="s">
        <v>491</v>
      </c>
      <c r="BB536" t="s">
        <v>1107</v>
      </c>
      <c r="BD536">
        <v>2</v>
      </c>
    </row>
    <row r="537" spans="1:57" hidden="1" x14ac:dyDescent="0.25">
      <c r="A537" t="s">
        <v>6500</v>
      </c>
      <c r="B537">
        <v>546</v>
      </c>
      <c r="C537" t="s">
        <v>6506</v>
      </c>
      <c r="D537" t="s">
        <v>6501</v>
      </c>
      <c r="E537" t="s">
        <v>6502</v>
      </c>
      <c r="F537">
        <v>1</v>
      </c>
      <c r="G537" t="s">
        <v>2521</v>
      </c>
      <c r="H537" t="s">
        <v>6503</v>
      </c>
      <c r="I537" t="s">
        <v>38</v>
      </c>
      <c r="J537" t="s">
        <v>2211</v>
      </c>
      <c r="K537">
        <v>902550095</v>
      </c>
      <c r="L537">
        <v>0.03</v>
      </c>
      <c r="M537" t="s">
        <v>1281</v>
      </c>
      <c r="N537" t="s">
        <v>1266</v>
      </c>
      <c r="O537" s="243" t="s">
        <v>6504</v>
      </c>
      <c r="Q537" t="s">
        <v>1641</v>
      </c>
      <c r="S537" t="s">
        <v>6505</v>
      </c>
      <c r="T537" s="17" t="s">
        <v>6506</v>
      </c>
      <c r="U537" t="s">
        <v>1526</v>
      </c>
      <c r="V537" t="s">
        <v>534</v>
      </c>
      <c r="W537" t="s">
        <v>7</v>
      </c>
      <c r="X537" s="192">
        <v>101.36</v>
      </c>
      <c r="Y537" t="s">
        <v>2907</v>
      </c>
      <c r="Z537" t="s">
        <v>1266</v>
      </c>
      <c r="AA537">
        <v>77.2</v>
      </c>
      <c r="AB537">
        <v>101</v>
      </c>
      <c r="AC537">
        <v>3.7</v>
      </c>
      <c r="AD537">
        <v>19.5</v>
      </c>
      <c r="AF537">
        <v>1</v>
      </c>
      <c r="AG537">
        <v>3</v>
      </c>
      <c r="AH537">
        <v>2</v>
      </c>
      <c r="AJ537" s="46">
        <v>8150</v>
      </c>
      <c r="AL537">
        <v>3</v>
      </c>
      <c r="AO537" t="s">
        <v>6507</v>
      </c>
      <c r="AP537" t="s">
        <v>6508</v>
      </c>
      <c r="AQ537">
        <v>902550095</v>
      </c>
      <c r="AR537" t="s">
        <v>2211</v>
      </c>
      <c r="AS537">
        <v>10.7972568941648</v>
      </c>
      <c r="AT537">
        <v>106.70230463147099</v>
      </c>
      <c r="AU537" t="s">
        <v>1527</v>
      </c>
      <c r="AV537" t="s">
        <v>1528</v>
      </c>
      <c r="AX537" t="s">
        <v>4844</v>
      </c>
      <c r="AZ537" s="246" t="s">
        <v>988</v>
      </c>
      <c r="BA537" t="s">
        <v>494</v>
      </c>
      <c r="BB537" t="s">
        <v>1090</v>
      </c>
      <c r="BD537">
        <v>1.1000000000000001</v>
      </c>
      <c r="BE537">
        <v>1</v>
      </c>
    </row>
    <row r="538" spans="1:57" hidden="1" x14ac:dyDescent="0.25">
      <c r="A538" t="s">
        <v>6509</v>
      </c>
      <c r="B538">
        <v>547</v>
      </c>
      <c r="C538" t="s">
        <v>6514</v>
      </c>
      <c r="D538" t="s">
        <v>6510</v>
      </c>
      <c r="E538" t="s">
        <v>1915</v>
      </c>
      <c r="F538">
        <v>3</v>
      </c>
      <c r="G538" t="s">
        <v>2158</v>
      </c>
      <c r="H538" t="s">
        <v>1994</v>
      </c>
      <c r="I538" t="s">
        <v>38</v>
      </c>
      <c r="J538" t="s">
        <v>6511</v>
      </c>
      <c r="K538">
        <v>907191079</v>
      </c>
      <c r="L538">
        <v>0.03</v>
      </c>
      <c r="M538" t="s">
        <v>1281</v>
      </c>
      <c r="N538" t="s">
        <v>1266</v>
      </c>
      <c r="O538" s="243" t="s">
        <v>6512</v>
      </c>
      <c r="Q538" t="s">
        <v>1641</v>
      </c>
      <c r="S538" t="s">
        <v>6513</v>
      </c>
      <c r="T538" s="17" t="s">
        <v>6514</v>
      </c>
      <c r="U538" t="s">
        <v>1526</v>
      </c>
      <c r="V538" t="s">
        <v>534</v>
      </c>
      <c r="W538" t="s">
        <v>2862</v>
      </c>
      <c r="X538" s="192">
        <v>98.9</v>
      </c>
      <c r="Y538" t="s">
        <v>6515</v>
      </c>
      <c r="Z538" t="s">
        <v>1266</v>
      </c>
      <c r="AA538">
        <v>47</v>
      </c>
      <c r="AB538">
        <v>47</v>
      </c>
      <c r="AC538">
        <v>3.4</v>
      </c>
      <c r="AD538">
        <v>13.6</v>
      </c>
      <c r="AE538">
        <v>5</v>
      </c>
      <c r="AF538">
        <v>3</v>
      </c>
      <c r="AG538">
        <v>3</v>
      </c>
      <c r="AH538">
        <v>3</v>
      </c>
      <c r="AJ538" s="46">
        <v>6500</v>
      </c>
      <c r="AL538">
        <v>3</v>
      </c>
      <c r="AO538" t="s">
        <v>6516</v>
      </c>
      <c r="AP538" t="s">
        <v>6517</v>
      </c>
      <c r="AQ538">
        <v>907191079</v>
      </c>
      <c r="AR538" t="s">
        <v>6511</v>
      </c>
      <c r="AU538" t="s">
        <v>1527</v>
      </c>
      <c r="AV538" t="s">
        <v>1528</v>
      </c>
      <c r="AX538" t="s">
        <v>3281</v>
      </c>
      <c r="AZ538" s="246" t="s">
        <v>988</v>
      </c>
      <c r="BA538" t="s">
        <v>492</v>
      </c>
      <c r="BB538" t="s">
        <v>1090</v>
      </c>
      <c r="BD538">
        <v>1.1000000000000001</v>
      </c>
      <c r="BE538">
        <v>1</v>
      </c>
    </row>
    <row r="539" spans="1:57" hidden="1" x14ac:dyDescent="0.25">
      <c r="A539" t="s">
        <v>6518</v>
      </c>
      <c r="B539">
        <v>548</v>
      </c>
      <c r="C539" t="s">
        <v>6522</v>
      </c>
      <c r="D539" t="s">
        <v>6519</v>
      </c>
      <c r="E539" t="s">
        <v>2022</v>
      </c>
      <c r="F539">
        <v>2</v>
      </c>
      <c r="G539" t="s">
        <v>1267</v>
      </c>
      <c r="H539" t="s">
        <v>1674</v>
      </c>
      <c r="I539" t="s">
        <v>40</v>
      </c>
      <c r="J539" t="s">
        <v>4399</v>
      </c>
      <c r="K539">
        <v>846426688</v>
      </c>
      <c r="L539">
        <v>0.03</v>
      </c>
      <c r="M539" t="s">
        <v>1276</v>
      </c>
      <c r="N539" t="s">
        <v>1266</v>
      </c>
      <c r="O539" s="243" t="s">
        <v>6520</v>
      </c>
      <c r="Q539" t="s">
        <v>1676</v>
      </c>
      <c r="S539" t="s">
        <v>6521</v>
      </c>
      <c r="T539" s="17" t="s">
        <v>6522</v>
      </c>
      <c r="U539" t="s">
        <v>1526</v>
      </c>
      <c r="V539" t="s">
        <v>536</v>
      </c>
      <c r="W539" t="s">
        <v>11</v>
      </c>
      <c r="X539" s="192" t="s">
        <v>6523</v>
      </c>
      <c r="Y539" t="s">
        <v>1844</v>
      </c>
      <c r="Z539" t="s">
        <v>1266</v>
      </c>
      <c r="AA539">
        <v>34</v>
      </c>
      <c r="AB539">
        <v>34</v>
      </c>
      <c r="AC539">
        <v>4</v>
      </c>
      <c r="AD539">
        <v>9</v>
      </c>
      <c r="AF539">
        <v>2</v>
      </c>
      <c r="AG539"/>
      <c r="AH539"/>
      <c r="AJ539" s="46">
        <v>3600</v>
      </c>
      <c r="AL539">
        <v>3</v>
      </c>
      <c r="AO539" t="s">
        <v>6287</v>
      </c>
      <c r="AP539" t="s">
        <v>6288</v>
      </c>
      <c r="AQ539">
        <v>846426688</v>
      </c>
      <c r="AR539" t="s">
        <v>4399</v>
      </c>
      <c r="AU539" t="s">
        <v>1527</v>
      </c>
      <c r="AV539" t="s">
        <v>1528</v>
      </c>
      <c r="AX539" t="s">
        <v>6524</v>
      </c>
      <c r="AZ539" s="246" t="s">
        <v>988</v>
      </c>
      <c r="BA539" t="s">
        <v>489</v>
      </c>
      <c r="BB539" t="s">
        <v>1107</v>
      </c>
      <c r="BD539">
        <v>2</v>
      </c>
    </row>
    <row r="540" spans="1:57" hidden="1" x14ac:dyDescent="0.25">
      <c r="A540" t="s">
        <v>6525</v>
      </c>
      <c r="B540">
        <v>895</v>
      </c>
      <c r="C540" t="s">
        <v>6528</v>
      </c>
      <c r="D540" t="s">
        <v>6526</v>
      </c>
      <c r="E540" t="s">
        <v>3459</v>
      </c>
      <c r="F540">
        <v>4</v>
      </c>
      <c r="G540" t="s">
        <v>1303</v>
      </c>
      <c r="H540" t="s">
        <v>5178</v>
      </c>
      <c r="I540" t="s">
        <v>38</v>
      </c>
      <c r="J540" t="s">
        <v>1290</v>
      </c>
      <c r="K540">
        <v>985884878</v>
      </c>
      <c r="L540">
        <v>0.03</v>
      </c>
      <c r="M540" t="s">
        <v>1276</v>
      </c>
      <c r="N540" t="s">
        <v>1266</v>
      </c>
      <c r="O540" s="243">
        <v>45569.750694444447</v>
      </c>
      <c r="Q540" t="s">
        <v>1525</v>
      </c>
      <c r="S540" t="s">
        <v>6527</v>
      </c>
      <c r="T540" s="17" t="s">
        <v>6528</v>
      </c>
      <c r="U540" s="17" t="s">
        <v>1526</v>
      </c>
      <c r="V540" t="s">
        <v>535</v>
      </c>
      <c r="W540" t="s">
        <v>1582</v>
      </c>
      <c r="X540" s="192">
        <v>68.3</v>
      </c>
      <c r="Y540" t="s">
        <v>1584</v>
      </c>
      <c r="Z540" t="s">
        <v>1266</v>
      </c>
      <c r="AA540">
        <v>41</v>
      </c>
      <c r="AB540">
        <v>41</v>
      </c>
      <c r="AC540">
        <v>4.5999999999999996</v>
      </c>
      <c r="AD540">
        <v>10</v>
      </c>
      <c r="AF540">
        <v>4</v>
      </c>
      <c r="AG540">
        <v>4</v>
      </c>
      <c r="AH540">
        <v>3</v>
      </c>
      <c r="AJ540" s="46">
        <v>6300</v>
      </c>
      <c r="AL540">
        <v>3</v>
      </c>
      <c r="AO540" t="s">
        <v>5182</v>
      </c>
      <c r="AP540" t="s">
        <v>6529</v>
      </c>
      <c r="AQ540">
        <v>985884878</v>
      </c>
      <c r="AR540" t="s">
        <v>1290</v>
      </c>
      <c r="AU540" t="s">
        <v>1527</v>
      </c>
      <c r="AV540" t="s">
        <v>1528</v>
      </c>
      <c r="AX540" t="s">
        <v>4033</v>
      </c>
      <c r="AZ540" s="246" t="s">
        <v>988</v>
      </c>
      <c r="BA540" t="s">
        <v>492</v>
      </c>
      <c r="BB540" t="s">
        <v>1095</v>
      </c>
      <c r="BD540">
        <v>1</v>
      </c>
      <c r="BE540">
        <v>1</v>
      </c>
    </row>
    <row r="541" spans="1:57" hidden="1" x14ac:dyDescent="0.25">
      <c r="A541" t="s">
        <v>6530</v>
      </c>
      <c r="B541">
        <v>550</v>
      </c>
      <c r="C541" t="s">
        <v>6535</v>
      </c>
      <c r="D541" t="s">
        <v>6531</v>
      </c>
      <c r="E541" t="s">
        <v>6532</v>
      </c>
      <c r="F541">
        <v>4</v>
      </c>
      <c r="G541" t="s">
        <v>1279</v>
      </c>
      <c r="H541" t="s">
        <v>4563</v>
      </c>
      <c r="I541" t="s">
        <v>46</v>
      </c>
      <c r="J541" t="s">
        <v>1549</v>
      </c>
      <c r="K541">
        <v>931211115</v>
      </c>
      <c r="L541">
        <v>0.03</v>
      </c>
      <c r="M541" t="s">
        <v>1276</v>
      </c>
      <c r="N541" t="s">
        <v>1266</v>
      </c>
      <c r="O541" s="243" t="s">
        <v>6533</v>
      </c>
      <c r="Q541" t="s">
        <v>1525</v>
      </c>
      <c r="S541" t="s">
        <v>6534</v>
      </c>
      <c r="T541" s="17" t="s">
        <v>6535</v>
      </c>
      <c r="U541" s="17" t="s">
        <v>1526</v>
      </c>
      <c r="V541" t="s">
        <v>535</v>
      </c>
      <c r="W541" t="s">
        <v>9</v>
      </c>
      <c r="X541" s="192" t="s">
        <v>6536</v>
      </c>
      <c r="Y541" t="s">
        <v>2215</v>
      </c>
      <c r="Z541" t="s">
        <v>1266</v>
      </c>
      <c r="AA541">
        <v>83.4</v>
      </c>
      <c r="AB541">
        <v>83.4</v>
      </c>
      <c r="AC541">
        <v>3</v>
      </c>
      <c r="AD541">
        <v>28</v>
      </c>
      <c r="AF541">
        <v>4</v>
      </c>
      <c r="AG541"/>
      <c r="AH541"/>
      <c r="AJ541" s="46">
        <v>9300</v>
      </c>
      <c r="AL541">
        <v>3</v>
      </c>
      <c r="AO541" t="s">
        <v>6537</v>
      </c>
      <c r="AP541" t="s">
        <v>6538</v>
      </c>
      <c r="AQ541">
        <v>931211115</v>
      </c>
      <c r="AR541" t="s">
        <v>1556</v>
      </c>
      <c r="AU541" t="s">
        <v>1527</v>
      </c>
      <c r="AV541" t="s">
        <v>1528</v>
      </c>
      <c r="AX541" t="s">
        <v>2255</v>
      </c>
      <c r="AZ541" s="246" t="s">
        <v>988</v>
      </c>
      <c r="BA541" t="s">
        <v>1058</v>
      </c>
      <c r="BB541" t="s">
        <v>1095</v>
      </c>
      <c r="BD541">
        <v>1</v>
      </c>
      <c r="BE541">
        <v>1</v>
      </c>
    </row>
    <row r="542" spans="1:57" hidden="1" x14ac:dyDescent="0.25">
      <c r="A542" t="s">
        <v>6539</v>
      </c>
      <c r="B542">
        <v>551</v>
      </c>
      <c r="C542" t="s">
        <v>6400</v>
      </c>
      <c r="D542" t="s">
        <v>6540</v>
      </c>
      <c r="E542" t="s">
        <v>5287</v>
      </c>
      <c r="F542">
        <v>2</v>
      </c>
      <c r="G542" t="s">
        <v>5064</v>
      </c>
      <c r="H542" t="s">
        <v>2091</v>
      </c>
      <c r="I542" t="s">
        <v>46</v>
      </c>
      <c r="J542" t="s">
        <v>3835</v>
      </c>
      <c r="K542">
        <v>845116146</v>
      </c>
      <c r="L542">
        <v>0.03</v>
      </c>
      <c r="M542" t="s">
        <v>1281</v>
      </c>
      <c r="N542" t="s">
        <v>1266</v>
      </c>
      <c r="O542" s="243" t="s">
        <v>6541</v>
      </c>
      <c r="Q542" t="s">
        <v>1641</v>
      </c>
      <c r="S542" t="s">
        <v>6399</v>
      </c>
      <c r="T542" s="17" t="s">
        <v>6400</v>
      </c>
      <c r="U542" t="s">
        <v>1526</v>
      </c>
      <c r="V542" t="s">
        <v>534</v>
      </c>
      <c r="W542" t="s">
        <v>1875</v>
      </c>
      <c r="X542" s="192" t="s">
        <v>6401</v>
      </c>
      <c r="Y542" t="s">
        <v>2172</v>
      </c>
      <c r="Z542" t="s">
        <v>1266</v>
      </c>
      <c r="AA542">
        <v>115.2</v>
      </c>
      <c r="AB542">
        <v>115.2</v>
      </c>
      <c r="AC542">
        <v>8.5</v>
      </c>
      <c r="AD542">
        <v>14</v>
      </c>
      <c r="AF542">
        <v>2</v>
      </c>
      <c r="AG542"/>
      <c r="AH542"/>
      <c r="AJ542" s="46">
        <v>11500</v>
      </c>
      <c r="AL542">
        <v>3</v>
      </c>
      <c r="AO542" t="s">
        <v>6402</v>
      </c>
      <c r="AP542" t="s">
        <v>6403</v>
      </c>
      <c r="AQ542">
        <v>845116146</v>
      </c>
      <c r="AR542" t="s">
        <v>3835</v>
      </c>
      <c r="AU542" t="s">
        <v>1527</v>
      </c>
      <c r="AV542" t="s">
        <v>1528</v>
      </c>
      <c r="AX542" t="s">
        <v>5086</v>
      </c>
      <c r="AZ542" s="246" t="s">
        <v>988</v>
      </c>
      <c r="BA542" t="s">
        <v>1060</v>
      </c>
      <c r="BB542" t="s">
        <v>1090</v>
      </c>
      <c r="BD542">
        <v>2</v>
      </c>
    </row>
    <row r="543" spans="1:57" hidden="1" x14ac:dyDescent="0.25">
      <c r="A543" t="s">
        <v>6542</v>
      </c>
      <c r="B543">
        <v>552</v>
      </c>
      <c r="C543" t="s">
        <v>6546</v>
      </c>
      <c r="D543" t="s">
        <v>6543</v>
      </c>
      <c r="E543" t="s">
        <v>5585</v>
      </c>
      <c r="F543">
        <v>2</v>
      </c>
      <c r="G543" t="s">
        <v>1279</v>
      </c>
      <c r="H543" t="s">
        <v>1331</v>
      </c>
      <c r="I543" t="s">
        <v>1319</v>
      </c>
      <c r="J543" t="s">
        <v>3717</v>
      </c>
      <c r="K543">
        <v>925229079</v>
      </c>
      <c r="L543" t="s">
        <v>1280</v>
      </c>
      <c r="M543" t="s">
        <v>1281</v>
      </c>
      <c r="N543" t="s">
        <v>1266</v>
      </c>
      <c r="O543" s="243" t="s">
        <v>6544</v>
      </c>
      <c r="Q543" t="s">
        <v>1676</v>
      </c>
      <c r="S543" t="s">
        <v>6545</v>
      </c>
      <c r="T543" s="17" t="s">
        <v>6546</v>
      </c>
      <c r="U543" t="s">
        <v>1526</v>
      </c>
      <c r="V543" t="s">
        <v>536</v>
      </c>
      <c r="W543" t="s">
        <v>13</v>
      </c>
      <c r="X543" s="192">
        <v>168.14</v>
      </c>
      <c r="Y543" t="s">
        <v>2194</v>
      </c>
      <c r="Z543" t="s">
        <v>1266</v>
      </c>
      <c r="AA543">
        <v>20.2</v>
      </c>
      <c r="AB543">
        <v>20.2</v>
      </c>
      <c r="AC543">
        <v>3</v>
      </c>
      <c r="AD543">
        <v>7</v>
      </c>
      <c r="AF543">
        <v>2</v>
      </c>
      <c r="AG543"/>
      <c r="AH543"/>
      <c r="AJ543" s="46">
        <v>2700</v>
      </c>
      <c r="AM543">
        <v>100</v>
      </c>
      <c r="AO543" t="s">
        <v>6093</v>
      </c>
      <c r="AP543" t="s">
        <v>6547</v>
      </c>
      <c r="AQ543">
        <v>925229079</v>
      </c>
      <c r="AR543" t="s">
        <v>3717</v>
      </c>
      <c r="AU543" t="s">
        <v>1527</v>
      </c>
      <c r="AV543" t="s">
        <v>1528</v>
      </c>
      <c r="AX543" t="s">
        <v>6548</v>
      </c>
      <c r="AZ543" s="246" t="s">
        <v>988</v>
      </c>
      <c r="BA543" t="s">
        <v>488</v>
      </c>
      <c r="BB543" t="s">
        <v>1107</v>
      </c>
      <c r="BD543">
        <v>2</v>
      </c>
    </row>
    <row r="544" spans="1:57" hidden="1" x14ac:dyDescent="0.25">
      <c r="A544" t="s">
        <v>6549</v>
      </c>
      <c r="B544">
        <v>553</v>
      </c>
      <c r="C544" t="s">
        <v>6554</v>
      </c>
      <c r="D544" t="s">
        <v>6550</v>
      </c>
      <c r="E544" t="s">
        <v>6551</v>
      </c>
      <c r="F544">
        <v>4</v>
      </c>
      <c r="G544" t="s">
        <v>1721</v>
      </c>
      <c r="H544" t="s">
        <v>2903</v>
      </c>
      <c r="I544" t="s">
        <v>44</v>
      </c>
      <c r="J544" t="s">
        <v>3285</v>
      </c>
      <c r="K544">
        <v>932065115</v>
      </c>
      <c r="L544">
        <v>0.03</v>
      </c>
      <c r="M544" t="s">
        <v>1276</v>
      </c>
      <c r="N544" t="s">
        <v>1266</v>
      </c>
      <c r="O544" s="243" t="s">
        <v>6552</v>
      </c>
      <c r="Q544" t="s">
        <v>1653</v>
      </c>
      <c r="S544" t="s">
        <v>6553</v>
      </c>
      <c r="T544" s="17" t="s">
        <v>6554</v>
      </c>
      <c r="U544" t="s">
        <v>1526</v>
      </c>
      <c r="V544" t="s">
        <v>527</v>
      </c>
      <c r="W544" t="s">
        <v>1582</v>
      </c>
      <c r="X544" s="192">
        <v>588</v>
      </c>
      <c r="Y544" t="s">
        <v>3930</v>
      </c>
      <c r="Z544" t="s">
        <v>1266</v>
      </c>
      <c r="AA544">
        <v>39.4</v>
      </c>
      <c r="AB544">
        <v>39.4</v>
      </c>
      <c r="AC544">
        <v>3.5</v>
      </c>
      <c r="AD544">
        <v>11.5</v>
      </c>
      <c r="AF544">
        <v>4</v>
      </c>
      <c r="AG544">
        <v>4</v>
      </c>
      <c r="AH544">
        <v>3</v>
      </c>
      <c r="AJ544" s="46">
        <v>18500</v>
      </c>
      <c r="AL544">
        <v>3</v>
      </c>
      <c r="AO544" t="s">
        <v>6555</v>
      </c>
      <c r="AP544" t="s">
        <v>6556</v>
      </c>
      <c r="AQ544">
        <v>932065115</v>
      </c>
      <c r="AR544" t="s">
        <v>3285</v>
      </c>
      <c r="AU544" t="s">
        <v>1527</v>
      </c>
      <c r="AV544" t="s">
        <v>1528</v>
      </c>
      <c r="AX544" t="s">
        <v>6557</v>
      </c>
      <c r="AZ544" s="246" t="s">
        <v>990</v>
      </c>
      <c r="BA544" t="s">
        <v>1981</v>
      </c>
      <c r="BB544" t="s">
        <v>1097</v>
      </c>
      <c r="BD544">
        <v>1.1000000000000001</v>
      </c>
    </row>
    <row r="545" spans="1:57" hidden="1" x14ac:dyDescent="0.25">
      <c r="A545" t="s">
        <v>6558</v>
      </c>
      <c r="B545">
        <v>554</v>
      </c>
      <c r="C545" t="s">
        <v>6563</v>
      </c>
      <c r="D545" t="s">
        <v>6559</v>
      </c>
      <c r="E545" t="s">
        <v>5119</v>
      </c>
      <c r="F545">
        <v>4</v>
      </c>
      <c r="G545" t="s">
        <v>2521</v>
      </c>
      <c r="H545" t="s">
        <v>6560</v>
      </c>
      <c r="I545" t="s">
        <v>46</v>
      </c>
      <c r="J545" t="s">
        <v>2839</v>
      </c>
      <c r="K545">
        <v>902485485</v>
      </c>
      <c r="L545">
        <v>0.03</v>
      </c>
      <c r="M545" t="s">
        <v>1276</v>
      </c>
      <c r="N545" t="s">
        <v>1266</v>
      </c>
      <c r="O545" s="243" t="s">
        <v>6561</v>
      </c>
      <c r="Q545" t="s">
        <v>1676</v>
      </c>
      <c r="S545" t="s">
        <v>6562</v>
      </c>
      <c r="T545" s="17" t="s">
        <v>6563</v>
      </c>
      <c r="U545" t="s">
        <v>1526</v>
      </c>
      <c r="V545" t="s">
        <v>536</v>
      </c>
      <c r="W545" t="s">
        <v>1644</v>
      </c>
      <c r="X545" s="192">
        <v>20</v>
      </c>
      <c r="Y545" t="s">
        <v>6564</v>
      </c>
      <c r="Z545" t="s">
        <v>1266</v>
      </c>
      <c r="AA545">
        <v>65</v>
      </c>
      <c r="AB545">
        <v>65</v>
      </c>
      <c r="AC545">
        <v>3.7</v>
      </c>
      <c r="AD545">
        <v>18</v>
      </c>
      <c r="AF545">
        <v>4</v>
      </c>
      <c r="AG545">
        <v>6</v>
      </c>
      <c r="AH545">
        <v>4</v>
      </c>
      <c r="AJ545" s="46">
        <v>11500</v>
      </c>
      <c r="AL545">
        <v>3</v>
      </c>
      <c r="AO545" t="s">
        <v>6565</v>
      </c>
      <c r="AP545" t="s">
        <v>6566</v>
      </c>
      <c r="AQ545">
        <v>902485485</v>
      </c>
      <c r="AR545" t="s">
        <v>2839</v>
      </c>
      <c r="AU545" t="s">
        <v>1527</v>
      </c>
      <c r="AV545" t="s">
        <v>1528</v>
      </c>
      <c r="AX545" t="s">
        <v>6567</v>
      </c>
      <c r="AZ545" s="246" t="s">
        <v>990</v>
      </c>
      <c r="BA545" t="s">
        <v>1060</v>
      </c>
      <c r="BB545" t="s">
        <v>1107</v>
      </c>
      <c r="BD545">
        <v>1.1000000000000001</v>
      </c>
    </row>
    <row r="546" spans="1:57" hidden="1" x14ac:dyDescent="0.25">
      <c r="A546" t="s">
        <v>6568</v>
      </c>
      <c r="B546">
        <v>555</v>
      </c>
      <c r="C546" t="s">
        <v>6573</v>
      </c>
      <c r="D546" t="s">
        <v>6569</v>
      </c>
      <c r="E546" t="s">
        <v>6570</v>
      </c>
      <c r="F546">
        <v>2</v>
      </c>
      <c r="G546" t="s">
        <v>4445</v>
      </c>
      <c r="H546" t="s">
        <v>2231</v>
      </c>
      <c r="I546" t="s">
        <v>46</v>
      </c>
      <c r="J546" t="s">
        <v>4399</v>
      </c>
      <c r="K546">
        <v>846426688</v>
      </c>
      <c r="L546">
        <v>0.03</v>
      </c>
      <c r="M546" t="s">
        <v>1276</v>
      </c>
      <c r="N546" t="s">
        <v>1266</v>
      </c>
      <c r="O546" s="243" t="s">
        <v>6571</v>
      </c>
      <c r="Q546" t="s">
        <v>1641</v>
      </c>
      <c r="S546" t="s">
        <v>6572</v>
      </c>
      <c r="T546" s="17" t="s">
        <v>6573</v>
      </c>
      <c r="U546" t="s">
        <v>1526</v>
      </c>
      <c r="V546" t="s">
        <v>534</v>
      </c>
      <c r="W546" t="s">
        <v>2862</v>
      </c>
      <c r="X546" s="192">
        <v>117.101</v>
      </c>
      <c r="Y546" t="s">
        <v>2864</v>
      </c>
      <c r="Z546" t="s">
        <v>1266</v>
      </c>
      <c r="AA546">
        <v>95.3</v>
      </c>
      <c r="AB546">
        <v>95.3</v>
      </c>
      <c r="AC546">
        <v>6.9</v>
      </c>
      <c r="AD546">
        <v>14</v>
      </c>
      <c r="AE546">
        <v>5</v>
      </c>
      <c r="AF546">
        <v>2</v>
      </c>
      <c r="AG546">
        <v>2</v>
      </c>
      <c r="AH546">
        <v>2</v>
      </c>
      <c r="AJ546" s="46">
        <v>12000</v>
      </c>
      <c r="AL546">
        <v>3</v>
      </c>
      <c r="AO546" t="s">
        <v>6574</v>
      </c>
      <c r="AP546" t="s">
        <v>6575</v>
      </c>
      <c r="AQ546">
        <v>846426688</v>
      </c>
      <c r="AR546" t="s">
        <v>4399</v>
      </c>
      <c r="AS546">
        <v>10.794238473574699</v>
      </c>
      <c r="AT546">
        <v>106.716103926301</v>
      </c>
      <c r="AU546" t="s">
        <v>1527</v>
      </c>
      <c r="AV546" t="s">
        <v>1528</v>
      </c>
      <c r="AX546" t="s">
        <v>1557</v>
      </c>
      <c r="AZ546" s="246" t="s">
        <v>988</v>
      </c>
      <c r="BA546" t="s">
        <v>1061</v>
      </c>
      <c r="BB546" t="s">
        <v>1090</v>
      </c>
      <c r="BD546">
        <v>1.1000000000000001</v>
      </c>
    </row>
    <row r="547" spans="1:57" hidden="1" x14ac:dyDescent="0.25">
      <c r="A547" t="s">
        <v>6576</v>
      </c>
      <c r="B547">
        <v>556</v>
      </c>
      <c r="C547" t="s">
        <v>6580</v>
      </c>
      <c r="D547" t="s">
        <v>6577</v>
      </c>
      <c r="E547" t="s">
        <v>4187</v>
      </c>
      <c r="F547">
        <v>2</v>
      </c>
      <c r="G547" t="s">
        <v>2034</v>
      </c>
      <c r="H547" t="s">
        <v>1828</v>
      </c>
      <c r="I547" t="s">
        <v>40</v>
      </c>
      <c r="J547" t="s">
        <v>1366</v>
      </c>
      <c r="K547">
        <v>948275995</v>
      </c>
      <c r="L547">
        <v>0.03</v>
      </c>
      <c r="M547" t="s">
        <v>1276</v>
      </c>
      <c r="N547" t="s">
        <v>1266</v>
      </c>
      <c r="O547" s="243" t="s">
        <v>6578</v>
      </c>
      <c r="Q547" t="s">
        <v>1525</v>
      </c>
      <c r="S547" t="s">
        <v>6579</v>
      </c>
      <c r="T547" s="17" t="s">
        <v>6580</v>
      </c>
      <c r="U547" s="17" t="s">
        <v>1526</v>
      </c>
      <c r="V547" t="s">
        <v>535</v>
      </c>
      <c r="W547" t="s">
        <v>1582</v>
      </c>
      <c r="X547" s="192" t="s">
        <v>6581</v>
      </c>
      <c r="Y547" t="s">
        <v>1898</v>
      </c>
      <c r="Z547" t="s">
        <v>1266</v>
      </c>
      <c r="AA547">
        <v>24.4</v>
      </c>
      <c r="AB547">
        <v>24.4</v>
      </c>
      <c r="AC547">
        <v>5.2</v>
      </c>
      <c r="AD547">
        <v>4.7</v>
      </c>
      <c r="AF547">
        <v>2</v>
      </c>
      <c r="AG547">
        <v>1</v>
      </c>
      <c r="AH547">
        <v>1</v>
      </c>
      <c r="AJ547" s="46">
        <v>3700</v>
      </c>
      <c r="AL547">
        <v>3</v>
      </c>
      <c r="AO547" t="s">
        <v>6582</v>
      </c>
      <c r="AP547" t="s">
        <v>6583</v>
      </c>
      <c r="AQ547">
        <v>948275995</v>
      </c>
      <c r="AR547" t="s">
        <v>1366</v>
      </c>
      <c r="AU547" t="s">
        <v>1527</v>
      </c>
      <c r="AV547" t="s">
        <v>1528</v>
      </c>
      <c r="AX547" t="s">
        <v>6584</v>
      </c>
      <c r="AZ547" s="246" t="s">
        <v>992</v>
      </c>
      <c r="BA547" t="s">
        <v>489</v>
      </c>
      <c r="BB547" t="s">
        <v>1095</v>
      </c>
      <c r="BD547">
        <v>2</v>
      </c>
      <c r="BE547">
        <v>0</v>
      </c>
    </row>
    <row r="548" spans="1:57" hidden="1" x14ac:dyDescent="0.25">
      <c r="A548" t="s">
        <v>6585</v>
      </c>
      <c r="B548">
        <v>557</v>
      </c>
      <c r="C548" t="s">
        <v>6590</v>
      </c>
      <c r="D548" t="s">
        <v>6586</v>
      </c>
      <c r="E548" t="s">
        <v>6587</v>
      </c>
      <c r="F548">
        <v>3</v>
      </c>
      <c r="G548" t="s">
        <v>1279</v>
      </c>
      <c r="H548" t="s">
        <v>1627</v>
      </c>
      <c r="I548" t="s">
        <v>1319</v>
      </c>
      <c r="J548" t="s">
        <v>1829</v>
      </c>
      <c r="K548">
        <v>938047586</v>
      </c>
      <c r="L548" t="s">
        <v>1280</v>
      </c>
      <c r="M548" t="s">
        <v>1276</v>
      </c>
      <c r="N548" t="s">
        <v>1266</v>
      </c>
      <c r="O548" s="243" t="s">
        <v>6588</v>
      </c>
      <c r="Q548" t="s">
        <v>1676</v>
      </c>
      <c r="S548" t="s">
        <v>6589</v>
      </c>
      <c r="T548" s="17" t="s">
        <v>6590</v>
      </c>
      <c r="U548" t="s">
        <v>1526</v>
      </c>
      <c r="V548" t="s">
        <v>536</v>
      </c>
      <c r="W548" t="s">
        <v>13</v>
      </c>
      <c r="X548" s="192" t="s">
        <v>6591</v>
      </c>
      <c r="Y548" t="s">
        <v>1844</v>
      </c>
      <c r="Z548" t="s">
        <v>1266</v>
      </c>
      <c r="AA548">
        <v>20</v>
      </c>
      <c r="AB548">
        <v>20</v>
      </c>
      <c r="AC548">
        <v>3</v>
      </c>
      <c r="AD548">
        <v>6.6</v>
      </c>
      <c r="AE548">
        <v>4</v>
      </c>
      <c r="AF548">
        <v>3</v>
      </c>
      <c r="AG548">
        <v>2</v>
      </c>
      <c r="AH548">
        <v>2</v>
      </c>
      <c r="AJ548" s="46">
        <v>2750</v>
      </c>
      <c r="AM548">
        <v>100</v>
      </c>
      <c r="AO548" t="s">
        <v>6592</v>
      </c>
      <c r="AP548" t="s">
        <v>6593</v>
      </c>
      <c r="AQ548">
        <v>938047586</v>
      </c>
      <c r="AR548" t="s">
        <v>1829</v>
      </c>
      <c r="AU548" t="s">
        <v>1527</v>
      </c>
      <c r="AV548" t="s">
        <v>1528</v>
      </c>
      <c r="AX548" t="s">
        <v>6594</v>
      </c>
      <c r="AZ548" s="246" t="s">
        <v>988</v>
      </c>
      <c r="BA548" t="s">
        <v>488</v>
      </c>
      <c r="BB548" t="s">
        <v>1107</v>
      </c>
      <c r="BD548">
        <v>1.1000000000000001</v>
      </c>
      <c r="BE548">
        <v>1</v>
      </c>
    </row>
    <row r="549" spans="1:57" hidden="1" x14ac:dyDescent="0.25">
      <c r="A549" t="s">
        <v>6595</v>
      </c>
      <c r="B549">
        <v>558</v>
      </c>
      <c r="C549" t="s">
        <v>6601</v>
      </c>
      <c r="D549" t="s">
        <v>6596</v>
      </c>
      <c r="E549" t="s">
        <v>6597</v>
      </c>
      <c r="F549">
        <v>4</v>
      </c>
      <c r="G549" t="s">
        <v>1282</v>
      </c>
      <c r="H549" t="s">
        <v>6598</v>
      </c>
      <c r="I549" t="s">
        <v>46</v>
      </c>
      <c r="J549" t="s">
        <v>1318</v>
      </c>
      <c r="K549">
        <v>938121937</v>
      </c>
      <c r="L549" t="s">
        <v>3865</v>
      </c>
      <c r="M549" t="s">
        <v>1276</v>
      </c>
      <c r="N549" t="s">
        <v>1266</v>
      </c>
      <c r="O549" s="243" t="s">
        <v>6599</v>
      </c>
      <c r="Q549" t="s">
        <v>1653</v>
      </c>
      <c r="S549" t="s">
        <v>6600</v>
      </c>
      <c r="T549" s="17" t="s">
        <v>6601</v>
      </c>
      <c r="U549" t="s">
        <v>1526</v>
      </c>
      <c r="V549" t="s">
        <v>527</v>
      </c>
      <c r="W549" t="s">
        <v>13</v>
      </c>
      <c r="X549" s="192">
        <v>484</v>
      </c>
      <c r="Y549" t="s">
        <v>1657</v>
      </c>
      <c r="Z549" t="s">
        <v>1266</v>
      </c>
      <c r="AA549">
        <v>44.5</v>
      </c>
      <c r="AB549">
        <v>56</v>
      </c>
      <c r="AC549">
        <v>3.2</v>
      </c>
      <c r="AD549">
        <v>17.5</v>
      </c>
      <c r="AF549">
        <v>4</v>
      </c>
      <c r="AG549">
        <v>6</v>
      </c>
      <c r="AH549">
        <v>4</v>
      </c>
      <c r="AJ549" s="46">
        <v>14500</v>
      </c>
      <c r="AM549">
        <v>450</v>
      </c>
      <c r="AO549" t="s">
        <v>1633</v>
      </c>
      <c r="AP549" t="s">
        <v>6602</v>
      </c>
      <c r="AQ549">
        <v>938121937</v>
      </c>
      <c r="AR549" t="s">
        <v>1318</v>
      </c>
      <c r="AU549" t="s">
        <v>1527</v>
      </c>
      <c r="AV549" t="s">
        <v>1528</v>
      </c>
      <c r="AX549" t="s">
        <v>6603</v>
      </c>
      <c r="AZ549" s="246" t="s">
        <v>990</v>
      </c>
      <c r="BA549" t="s">
        <v>1063</v>
      </c>
      <c r="BB549" t="s">
        <v>1097</v>
      </c>
      <c r="BD549">
        <v>1.1000000000000001</v>
      </c>
    </row>
    <row r="550" spans="1:57" hidden="1" x14ac:dyDescent="0.25">
      <c r="A550" t="s">
        <v>6604</v>
      </c>
      <c r="B550">
        <v>559</v>
      </c>
      <c r="C550" t="s">
        <v>6611</v>
      </c>
      <c r="D550" t="s">
        <v>6605</v>
      </c>
      <c r="E550" t="s">
        <v>6606</v>
      </c>
      <c r="F550">
        <v>2</v>
      </c>
      <c r="G550" t="s">
        <v>6607</v>
      </c>
      <c r="H550" t="s">
        <v>3696</v>
      </c>
      <c r="I550" t="s">
        <v>44</v>
      </c>
      <c r="J550" t="s">
        <v>6608</v>
      </c>
      <c r="K550">
        <v>989998427</v>
      </c>
      <c r="L550">
        <v>0.03</v>
      </c>
      <c r="M550" t="s">
        <v>1281</v>
      </c>
      <c r="N550" t="s">
        <v>1266</v>
      </c>
      <c r="O550" s="243" t="s">
        <v>6609</v>
      </c>
      <c r="Q550" t="s">
        <v>1641</v>
      </c>
      <c r="S550" t="s">
        <v>6610</v>
      </c>
      <c r="T550" s="17" t="s">
        <v>6611</v>
      </c>
      <c r="U550" t="s">
        <v>1526</v>
      </c>
      <c r="V550" t="s">
        <v>534</v>
      </c>
      <c r="W550" t="s">
        <v>1875</v>
      </c>
      <c r="X550" s="192" t="s">
        <v>6612</v>
      </c>
      <c r="Y550" t="s">
        <v>2907</v>
      </c>
      <c r="Z550" t="s">
        <v>1266</v>
      </c>
      <c r="AA550">
        <v>215</v>
      </c>
      <c r="AB550">
        <v>245</v>
      </c>
      <c r="AC550">
        <v>15</v>
      </c>
      <c r="AD550">
        <v>15</v>
      </c>
      <c r="AF550">
        <v>2</v>
      </c>
      <c r="AG550"/>
      <c r="AH550"/>
      <c r="AJ550" s="46">
        <v>19000</v>
      </c>
      <c r="AL550">
        <v>3</v>
      </c>
      <c r="AO550" t="s">
        <v>6613</v>
      </c>
      <c r="AP550" t="s">
        <v>6614</v>
      </c>
      <c r="AQ550">
        <v>989998427</v>
      </c>
      <c r="AR550" t="s">
        <v>6608</v>
      </c>
      <c r="AS550">
        <v>10.7963147</v>
      </c>
      <c r="AT550">
        <v>106.6683718</v>
      </c>
      <c r="AU550" t="s">
        <v>1527</v>
      </c>
      <c r="AV550" t="s">
        <v>1528</v>
      </c>
      <c r="AX550" t="s">
        <v>6615</v>
      </c>
      <c r="AZ550" s="246" t="s">
        <v>998</v>
      </c>
      <c r="BA550" t="s">
        <v>1981</v>
      </c>
      <c r="BB550" t="s">
        <v>1090</v>
      </c>
      <c r="BD550">
        <v>1</v>
      </c>
    </row>
    <row r="551" spans="1:57" hidden="1" x14ac:dyDescent="0.25">
      <c r="A551" t="s">
        <v>6616</v>
      </c>
      <c r="B551">
        <v>560</v>
      </c>
      <c r="C551" t="s">
        <v>6621</v>
      </c>
      <c r="D551" t="s">
        <v>6617</v>
      </c>
      <c r="E551" t="s">
        <v>1349</v>
      </c>
      <c r="F551">
        <v>1</v>
      </c>
      <c r="G551" t="s">
        <v>2871</v>
      </c>
      <c r="H551" t="s">
        <v>6618</v>
      </c>
      <c r="I551" t="s">
        <v>1319</v>
      </c>
      <c r="J551" t="s">
        <v>3250</v>
      </c>
      <c r="K551">
        <v>947143223</v>
      </c>
      <c r="L551" t="s">
        <v>1280</v>
      </c>
      <c r="M551" t="s">
        <v>1276</v>
      </c>
      <c r="N551" t="s">
        <v>1266</v>
      </c>
      <c r="O551" s="243" t="s">
        <v>6619</v>
      </c>
      <c r="Q551" t="s">
        <v>1641</v>
      </c>
      <c r="S551" t="s">
        <v>6620</v>
      </c>
      <c r="T551" s="17" t="s">
        <v>6621</v>
      </c>
      <c r="U551" t="s">
        <v>1526</v>
      </c>
      <c r="V551" t="s">
        <v>534</v>
      </c>
      <c r="W551" t="s">
        <v>4</v>
      </c>
      <c r="X551" s="192" t="s">
        <v>6622</v>
      </c>
      <c r="Y551" t="s">
        <v>3152</v>
      </c>
      <c r="Z551" t="s">
        <v>1266</v>
      </c>
      <c r="AA551">
        <v>64</v>
      </c>
      <c r="AB551">
        <v>64</v>
      </c>
      <c r="AC551">
        <v>4.5</v>
      </c>
      <c r="AD551">
        <v>11</v>
      </c>
      <c r="AF551">
        <v>1</v>
      </c>
      <c r="AG551"/>
      <c r="AH551"/>
      <c r="AJ551" s="46">
        <v>2550</v>
      </c>
      <c r="AM551">
        <v>100</v>
      </c>
      <c r="AO551" t="s">
        <v>6623</v>
      </c>
      <c r="AP551" t="s">
        <v>6624</v>
      </c>
      <c r="AQ551">
        <v>947143223</v>
      </c>
      <c r="AR551" t="s">
        <v>3250</v>
      </c>
      <c r="AU551" t="s">
        <v>1527</v>
      </c>
      <c r="AV551" t="s">
        <v>1528</v>
      </c>
      <c r="AX551" t="s">
        <v>6625</v>
      </c>
      <c r="AZ551" s="246" t="s">
        <v>984</v>
      </c>
      <c r="BA551" t="s">
        <v>488</v>
      </c>
      <c r="BB551" t="s">
        <v>1090</v>
      </c>
      <c r="BD551">
        <v>1</v>
      </c>
    </row>
    <row r="552" spans="1:57" hidden="1" x14ac:dyDescent="0.25">
      <c r="A552" t="s">
        <v>2493</v>
      </c>
      <c r="B552">
        <v>103</v>
      </c>
      <c r="C552" t="str">
        <f>T552</f>
        <v>TK-ACAAEA</v>
      </c>
      <c r="D552" t="s">
        <v>2567</v>
      </c>
      <c r="E552" t="s">
        <v>2411</v>
      </c>
      <c r="F552">
        <v>2</v>
      </c>
      <c r="G552" t="s">
        <v>1279</v>
      </c>
      <c r="H552" t="s">
        <v>1275</v>
      </c>
      <c r="I552" t="s">
        <v>40</v>
      </c>
      <c r="J552" t="s">
        <v>1290</v>
      </c>
      <c r="K552">
        <v>985884878</v>
      </c>
      <c r="L552" t="s">
        <v>2568</v>
      </c>
      <c r="M552" t="s">
        <v>1281</v>
      </c>
      <c r="N552" t="s">
        <v>1266</v>
      </c>
      <c r="O552" s="243" t="s">
        <v>2569</v>
      </c>
      <c r="Q552" t="s">
        <v>1641</v>
      </c>
      <c r="S552" t="s">
        <v>2570</v>
      </c>
      <c r="T552" s="17" t="s">
        <v>2571</v>
      </c>
      <c r="U552" s="17" t="s">
        <v>1526</v>
      </c>
      <c r="V552" t="s">
        <v>534</v>
      </c>
      <c r="W552" t="s">
        <v>4</v>
      </c>
      <c r="X552" s="192" t="s">
        <v>2572</v>
      </c>
      <c r="Y552" t="s">
        <v>2573</v>
      </c>
      <c r="Z552" t="s">
        <v>1266</v>
      </c>
      <c r="AA552">
        <v>36</v>
      </c>
      <c r="AB552">
        <v>36</v>
      </c>
      <c r="AC552">
        <v>3</v>
      </c>
      <c r="AD552">
        <v>11</v>
      </c>
      <c r="AF552">
        <v>2</v>
      </c>
      <c r="AG552">
        <v>2</v>
      </c>
      <c r="AH552">
        <v>2</v>
      </c>
      <c r="AJ552" s="46">
        <v>3900</v>
      </c>
      <c r="AM552">
        <v>120</v>
      </c>
      <c r="AO552" t="s">
        <v>2574</v>
      </c>
      <c r="AP552" t="s">
        <v>2575</v>
      </c>
      <c r="AQ552">
        <v>985884878</v>
      </c>
      <c r="AR552" t="s">
        <v>1290</v>
      </c>
      <c r="AU552" t="s">
        <v>1527</v>
      </c>
      <c r="AV552" t="s">
        <v>1528</v>
      </c>
      <c r="AX552" t="s">
        <v>2059</v>
      </c>
      <c r="AZ552" s="246" t="str">
        <f>Get_PhanLoaiNha(X552)</f>
        <v>NHA TRONG HEM</v>
      </c>
      <c r="BA552" t="str">
        <f>Get_PhanKhucNho(AJ552)</f>
        <v>NHO4</v>
      </c>
      <c r="BB552" t="str">
        <f>ConvertToUnSign(V552)</f>
        <v>Binh Thanh</v>
      </c>
      <c r="BD552">
        <v>1.1000000000000001</v>
      </c>
      <c r="BE552">
        <v>1</v>
      </c>
    </row>
    <row r="553" spans="1:57" hidden="1" x14ac:dyDescent="0.25">
      <c r="A553" t="s">
        <v>6634</v>
      </c>
      <c r="B553">
        <v>562</v>
      </c>
      <c r="C553" t="s">
        <v>6639</v>
      </c>
      <c r="D553" t="s">
        <v>6635</v>
      </c>
      <c r="E553" t="s">
        <v>6636</v>
      </c>
      <c r="F553">
        <v>2</v>
      </c>
      <c r="G553" t="s">
        <v>1284</v>
      </c>
      <c r="H553" t="s">
        <v>2628</v>
      </c>
      <c r="I553" t="s">
        <v>38</v>
      </c>
      <c r="J553" t="s">
        <v>1929</v>
      </c>
      <c r="K553">
        <v>974223156</v>
      </c>
      <c r="L553">
        <v>0.03</v>
      </c>
      <c r="M553" t="s">
        <v>1276</v>
      </c>
      <c r="N553" t="s">
        <v>1266</v>
      </c>
      <c r="O553" s="243" t="s">
        <v>6637</v>
      </c>
      <c r="Q553" t="s">
        <v>1641</v>
      </c>
      <c r="S553" t="s">
        <v>6638</v>
      </c>
      <c r="T553" s="17" t="s">
        <v>6639</v>
      </c>
      <c r="U553" t="s">
        <v>1526</v>
      </c>
      <c r="V553" t="s">
        <v>534</v>
      </c>
      <c r="W553" t="s">
        <v>1875</v>
      </c>
      <c r="X553" s="192">
        <v>46.44</v>
      </c>
      <c r="Y553" t="s">
        <v>2172</v>
      </c>
      <c r="Z553" t="s">
        <v>1266</v>
      </c>
      <c r="AA553">
        <v>47.2</v>
      </c>
      <c r="AB553">
        <v>55</v>
      </c>
      <c r="AC553">
        <v>3.3</v>
      </c>
      <c r="AD553">
        <v>15</v>
      </c>
      <c r="AF553">
        <v>2</v>
      </c>
      <c r="AG553"/>
      <c r="AH553"/>
      <c r="AJ553" s="46">
        <v>8900</v>
      </c>
      <c r="AL553">
        <v>3</v>
      </c>
      <c r="AO553" t="s">
        <v>6640</v>
      </c>
      <c r="AP553" t="s">
        <v>5167</v>
      </c>
      <c r="AQ553">
        <v>974223156</v>
      </c>
      <c r="AR553" t="s">
        <v>1929</v>
      </c>
      <c r="AS553">
        <v>10.7960347091862</v>
      </c>
      <c r="AT553">
        <v>106.706764474511</v>
      </c>
      <c r="AU553" t="s">
        <v>1527</v>
      </c>
      <c r="AV553" t="s">
        <v>1528</v>
      </c>
      <c r="AX553" t="s">
        <v>2454</v>
      </c>
      <c r="AZ553" s="246" t="s">
        <v>988</v>
      </c>
      <c r="BA553" t="s">
        <v>494</v>
      </c>
      <c r="BB553" t="s">
        <v>1090</v>
      </c>
      <c r="BD553">
        <v>1.1000000000000001</v>
      </c>
      <c r="BE553">
        <v>1</v>
      </c>
    </row>
    <row r="554" spans="1:57" hidden="1" x14ac:dyDescent="0.25">
      <c r="A554" t="s">
        <v>6641</v>
      </c>
      <c r="B554">
        <v>564</v>
      </c>
      <c r="C554" t="s">
        <v>6645</v>
      </c>
      <c r="D554" t="s">
        <v>6642</v>
      </c>
      <c r="E554" t="s">
        <v>1278</v>
      </c>
      <c r="F554">
        <v>3</v>
      </c>
      <c r="G554" t="s">
        <v>1267</v>
      </c>
      <c r="H554" t="s">
        <v>3892</v>
      </c>
      <c r="I554" t="s">
        <v>1319</v>
      </c>
      <c r="J554" t="s">
        <v>1315</v>
      </c>
      <c r="K554">
        <v>392204156</v>
      </c>
      <c r="L554" t="s">
        <v>1280</v>
      </c>
      <c r="M554" t="s">
        <v>1276</v>
      </c>
      <c r="N554" t="s">
        <v>1266</v>
      </c>
      <c r="O554" s="243" t="s">
        <v>6643</v>
      </c>
      <c r="Q554" t="s">
        <v>1653</v>
      </c>
      <c r="S554" t="s">
        <v>6644</v>
      </c>
      <c r="T554" s="17" t="s">
        <v>6645</v>
      </c>
      <c r="U554" t="s">
        <v>1526</v>
      </c>
      <c r="V554" t="s">
        <v>527</v>
      </c>
      <c r="W554" t="s">
        <v>6</v>
      </c>
      <c r="X554" s="192" t="s">
        <v>6646</v>
      </c>
      <c r="Y554" t="s">
        <v>3243</v>
      </c>
      <c r="Z554" t="s">
        <v>1266</v>
      </c>
      <c r="AA554">
        <v>16</v>
      </c>
      <c r="AB554">
        <v>16</v>
      </c>
      <c r="AC554">
        <v>4</v>
      </c>
      <c r="AD554">
        <v>4</v>
      </c>
      <c r="AF554">
        <v>3</v>
      </c>
      <c r="AG554"/>
      <c r="AH554"/>
      <c r="AJ554" s="46">
        <v>2300</v>
      </c>
      <c r="AM554">
        <v>100</v>
      </c>
      <c r="AO554" t="s">
        <v>6647</v>
      </c>
      <c r="AP554" t="s">
        <v>6648</v>
      </c>
      <c r="AQ554">
        <v>392204156</v>
      </c>
      <c r="AR554" t="s">
        <v>1315</v>
      </c>
      <c r="AU554" t="s">
        <v>1527</v>
      </c>
      <c r="AV554" t="s">
        <v>1528</v>
      </c>
      <c r="AX554" t="s">
        <v>6649</v>
      </c>
      <c r="AZ554" s="246" t="s">
        <v>988</v>
      </c>
      <c r="BA554" t="s">
        <v>488</v>
      </c>
      <c r="BB554" t="s">
        <v>1097</v>
      </c>
      <c r="BD554">
        <v>1.1000000000000001</v>
      </c>
      <c r="BE554">
        <v>1</v>
      </c>
    </row>
    <row r="555" spans="1:57" hidden="1" x14ac:dyDescent="0.25">
      <c r="A555" t="s">
        <v>6650</v>
      </c>
      <c r="B555">
        <v>565</v>
      </c>
      <c r="C555" t="s">
        <v>6655</v>
      </c>
      <c r="D555" t="s">
        <v>6651</v>
      </c>
      <c r="E555" t="s">
        <v>6652</v>
      </c>
      <c r="F555">
        <v>4</v>
      </c>
      <c r="G555" t="s">
        <v>1721</v>
      </c>
      <c r="H555" t="s">
        <v>2872</v>
      </c>
      <c r="I555" t="s">
        <v>46</v>
      </c>
      <c r="J555" t="s">
        <v>2159</v>
      </c>
      <c r="K555">
        <v>766893785</v>
      </c>
      <c r="L555">
        <v>0.03</v>
      </c>
      <c r="M555" t="s">
        <v>1276</v>
      </c>
      <c r="N555" t="s">
        <v>1266</v>
      </c>
      <c r="O555" s="243" t="s">
        <v>6653</v>
      </c>
      <c r="Q555" t="s">
        <v>1805</v>
      </c>
      <c r="S555" t="s">
        <v>6654</v>
      </c>
      <c r="T555" s="17" t="s">
        <v>6655</v>
      </c>
      <c r="U555" t="s">
        <v>1526</v>
      </c>
      <c r="V555" t="s">
        <v>528</v>
      </c>
      <c r="W555" t="s">
        <v>9</v>
      </c>
      <c r="X555" s="192">
        <v>242.9</v>
      </c>
      <c r="Y555" t="s">
        <v>2185</v>
      </c>
      <c r="Z555" t="s">
        <v>1266</v>
      </c>
      <c r="AA555">
        <v>31.1</v>
      </c>
      <c r="AB555">
        <v>35</v>
      </c>
      <c r="AC555">
        <v>3.5</v>
      </c>
      <c r="AD555">
        <v>10</v>
      </c>
      <c r="AF555">
        <v>4</v>
      </c>
      <c r="AG555">
        <v>3</v>
      </c>
      <c r="AH555">
        <v>3</v>
      </c>
      <c r="AJ555" s="46">
        <v>10000</v>
      </c>
      <c r="AL555">
        <v>3</v>
      </c>
      <c r="AO555" t="s">
        <v>6656</v>
      </c>
      <c r="AP555" t="s">
        <v>6657</v>
      </c>
      <c r="AQ555">
        <v>766893785</v>
      </c>
      <c r="AR555" t="s">
        <v>2159</v>
      </c>
      <c r="AU555" t="s">
        <v>1527</v>
      </c>
      <c r="AV555" t="s">
        <v>1528</v>
      </c>
      <c r="AX555" t="s">
        <v>6658</v>
      </c>
      <c r="AZ555" s="246" t="s">
        <v>988</v>
      </c>
      <c r="BA555" t="s">
        <v>1059</v>
      </c>
      <c r="BB555" t="s">
        <v>1163</v>
      </c>
      <c r="BD555">
        <v>1.1000000000000001</v>
      </c>
    </row>
    <row r="556" spans="1:57" hidden="1" x14ac:dyDescent="0.25">
      <c r="A556" t="s">
        <v>6650</v>
      </c>
      <c r="B556">
        <v>565</v>
      </c>
      <c r="C556" t="s">
        <v>6663</v>
      </c>
      <c r="D556" t="s">
        <v>6659</v>
      </c>
      <c r="E556" t="s">
        <v>2258</v>
      </c>
      <c r="F556">
        <v>4</v>
      </c>
      <c r="G556" t="s">
        <v>1304</v>
      </c>
      <c r="H556" t="s">
        <v>6660</v>
      </c>
      <c r="I556" t="s">
        <v>46</v>
      </c>
      <c r="J556" t="s">
        <v>1333</v>
      </c>
      <c r="K556">
        <v>938087966</v>
      </c>
      <c r="L556">
        <v>0.03</v>
      </c>
      <c r="M556" t="s">
        <v>1281</v>
      </c>
      <c r="N556" t="s">
        <v>1266</v>
      </c>
      <c r="O556" s="243" t="s">
        <v>6661</v>
      </c>
      <c r="Q556" t="s">
        <v>1525</v>
      </c>
      <c r="S556" t="s">
        <v>6662</v>
      </c>
      <c r="T556" s="17" t="s">
        <v>6663</v>
      </c>
      <c r="U556" t="s">
        <v>1526</v>
      </c>
      <c r="V556" t="s">
        <v>535</v>
      </c>
      <c r="W556" t="s">
        <v>11</v>
      </c>
      <c r="X556" s="192" t="s">
        <v>6664</v>
      </c>
      <c r="Y556" t="s">
        <v>3102</v>
      </c>
      <c r="Z556" t="s">
        <v>1266</v>
      </c>
      <c r="AA556">
        <v>73</v>
      </c>
      <c r="AB556">
        <v>73</v>
      </c>
      <c r="AC556">
        <v>8</v>
      </c>
      <c r="AD556">
        <v>9.1</v>
      </c>
      <c r="AF556">
        <v>4</v>
      </c>
      <c r="AG556"/>
      <c r="AH556"/>
      <c r="AJ556" s="46">
        <v>8950</v>
      </c>
      <c r="AL556">
        <v>3</v>
      </c>
      <c r="AO556" t="s">
        <v>6665</v>
      </c>
      <c r="AP556" t="s">
        <v>6666</v>
      </c>
      <c r="AQ556">
        <v>938087966</v>
      </c>
      <c r="AR556" t="s">
        <v>1333</v>
      </c>
      <c r="AS556">
        <v>10.7986833</v>
      </c>
      <c r="AT556">
        <v>106.6757843</v>
      </c>
      <c r="AU556" t="s">
        <v>1527</v>
      </c>
      <c r="AV556" t="s">
        <v>1635</v>
      </c>
      <c r="AW556">
        <v>903340414</v>
      </c>
      <c r="AY556" t="s">
        <v>3115</v>
      </c>
      <c r="AZ556" s="246" t="s">
        <v>988</v>
      </c>
      <c r="BA556" t="s">
        <v>494</v>
      </c>
      <c r="BB556" t="s">
        <v>1095</v>
      </c>
      <c r="BD556">
        <v>1.1000000000000001</v>
      </c>
      <c r="BE556">
        <v>0</v>
      </c>
    </row>
    <row r="557" spans="1:57" hidden="1" x14ac:dyDescent="0.25">
      <c r="A557" t="s">
        <v>6667</v>
      </c>
      <c r="B557">
        <v>567</v>
      </c>
      <c r="C557" t="s">
        <v>6671</v>
      </c>
      <c r="D557" t="s">
        <v>6668</v>
      </c>
      <c r="E557" t="s">
        <v>1827</v>
      </c>
      <c r="F557">
        <v>4</v>
      </c>
      <c r="G557" t="s">
        <v>2158</v>
      </c>
      <c r="H557" t="s">
        <v>1356</v>
      </c>
      <c r="I557" t="s">
        <v>38</v>
      </c>
      <c r="J557" t="s">
        <v>1309</v>
      </c>
      <c r="K557">
        <v>943302782</v>
      </c>
      <c r="L557">
        <v>0.03</v>
      </c>
      <c r="M557" t="s">
        <v>1281</v>
      </c>
      <c r="N557" t="s">
        <v>1266</v>
      </c>
      <c r="O557" s="243" t="s">
        <v>6669</v>
      </c>
      <c r="Q557" t="s">
        <v>1653</v>
      </c>
      <c r="S557" t="s">
        <v>6670</v>
      </c>
      <c r="T557" s="17" t="s">
        <v>6671</v>
      </c>
      <c r="U557" t="s">
        <v>1526</v>
      </c>
      <c r="V557" t="s">
        <v>527</v>
      </c>
      <c r="W557" t="s">
        <v>6</v>
      </c>
      <c r="X557" s="192" t="s">
        <v>6672</v>
      </c>
      <c r="Y557" t="s">
        <v>3759</v>
      </c>
      <c r="Z557" t="s">
        <v>1266</v>
      </c>
      <c r="AA557">
        <v>40</v>
      </c>
      <c r="AB557">
        <v>40</v>
      </c>
      <c r="AC557">
        <v>3.4</v>
      </c>
      <c r="AD557">
        <v>12</v>
      </c>
      <c r="AE557">
        <v>3</v>
      </c>
      <c r="AF557">
        <v>4</v>
      </c>
      <c r="AG557">
        <v>3</v>
      </c>
      <c r="AH557">
        <v>3</v>
      </c>
      <c r="AJ557" s="46">
        <v>9000</v>
      </c>
      <c r="AL557">
        <v>3</v>
      </c>
      <c r="AO557" t="s">
        <v>6673</v>
      </c>
      <c r="AP557" t="s">
        <v>6674</v>
      </c>
      <c r="AQ557">
        <v>943302782</v>
      </c>
      <c r="AR557" t="s">
        <v>1309</v>
      </c>
      <c r="AU557" t="s">
        <v>1527</v>
      </c>
      <c r="AV557" t="s">
        <v>1528</v>
      </c>
      <c r="AX557" t="s">
        <v>1529</v>
      </c>
      <c r="AZ557" s="246" t="s">
        <v>988</v>
      </c>
      <c r="BA557" t="s">
        <v>1058</v>
      </c>
      <c r="BB557" t="s">
        <v>1097</v>
      </c>
      <c r="BD557">
        <v>1.1000000000000001</v>
      </c>
      <c r="BE557">
        <v>1</v>
      </c>
    </row>
    <row r="558" spans="1:57" hidden="1" x14ac:dyDescent="0.25">
      <c r="A558" t="s">
        <v>6585</v>
      </c>
      <c r="B558">
        <v>557</v>
      </c>
      <c r="C558" t="str">
        <f>T558</f>
        <v>TK-5AC76F</v>
      </c>
      <c r="D558" s="247" t="s">
        <v>1780</v>
      </c>
      <c r="E558" s="246" t="s">
        <v>1781</v>
      </c>
      <c r="F558">
        <v>2</v>
      </c>
      <c r="G558" t="s">
        <v>1303</v>
      </c>
      <c r="H558" t="s">
        <v>1782</v>
      </c>
      <c r="I558" t="s">
        <v>40</v>
      </c>
      <c r="J558" t="s">
        <v>1783</v>
      </c>
      <c r="K558">
        <v>907892796</v>
      </c>
      <c r="L558" s="248" t="s">
        <v>1784</v>
      </c>
      <c r="M558" s="248" t="s">
        <v>1276</v>
      </c>
      <c r="N558" t="s">
        <v>1277</v>
      </c>
      <c r="O558" s="243" t="s">
        <v>1785</v>
      </c>
      <c r="P558" s="251"/>
      <c r="Q558" t="s">
        <v>1641</v>
      </c>
      <c r="S558" t="s">
        <v>1786</v>
      </c>
      <c r="T558" s="17" t="s">
        <v>1787</v>
      </c>
      <c r="U558" t="s">
        <v>1526</v>
      </c>
      <c r="V558" t="s">
        <v>534</v>
      </c>
      <c r="W558" t="s">
        <v>1644</v>
      </c>
      <c r="X558" s="192">
        <v>183.28</v>
      </c>
      <c r="Y558" t="s">
        <v>1646</v>
      </c>
      <c r="Z558" t="s">
        <v>1277</v>
      </c>
      <c r="AA558">
        <v>51</v>
      </c>
      <c r="AB558">
        <v>51</v>
      </c>
      <c r="AC558">
        <v>4.5999999999999996</v>
      </c>
      <c r="AD558">
        <v>9</v>
      </c>
      <c r="AF558">
        <v>2</v>
      </c>
      <c r="AG558"/>
      <c r="AH558"/>
      <c r="AJ558" s="46">
        <v>4650</v>
      </c>
      <c r="AM558">
        <v>140</v>
      </c>
      <c r="AO558" t="s">
        <v>1788</v>
      </c>
      <c r="AP558" t="s">
        <v>1789</v>
      </c>
      <c r="AQ558">
        <v>907892796</v>
      </c>
      <c r="AR558" t="s">
        <v>1783</v>
      </c>
      <c r="AS558">
        <v>10.8143985764515</v>
      </c>
      <c r="AT558">
        <v>106.697075664997</v>
      </c>
      <c r="AU558" t="s">
        <v>1527</v>
      </c>
      <c r="AV558" t="s">
        <v>1528</v>
      </c>
      <c r="AX558" t="s">
        <v>1790</v>
      </c>
      <c r="AZ558" s="246" t="str">
        <f>Get_PhanLoaiNha(X558)</f>
        <v>NHA TRONG HEM</v>
      </c>
      <c r="BA558" t="str">
        <f>Get_PhanKhucNho(AJ558)</f>
        <v>NHO5</v>
      </c>
      <c r="BB558" t="str">
        <f>ConvertToUnSign(V558)</f>
        <v>Binh Thanh</v>
      </c>
      <c r="BD558">
        <v>1.1000000000000001</v>
      </c>
      <c r="BE558">
        <v>0</v>
      </c>
    </row>
    <row r="559" spans="1:57" hidden="1" x14ac:dyDescent="0.25">
      <c r="A559" t="s">
        <v>6683</v>
      </c>
      <c r="B559">
        <v>569</v>
      </c>
      <c r="C559" t="s">
        <v>6689</v>
      </c>
      <c r="D559" t="s">
        <v>6684</v>
      </c>
      <c r="E559" t="s">
        <v>6685</v>
      </c>
      <c r="F559">
        <v>2</v>
      </c>
      <c r="G559" t="s">
        <v>1284</v>
      </c>
      <c r="H559" t="s">
        <v>6686</v>
      </c>
      <c r="I559" t="s">
        <v>46</v>
      </c>
      <c r="J559" t="s">
        <v>5726</v>
      </c>
      <c r="K559">
        <v>961606495</v>
      </c>
      <c r="L559">
        <v>0.03</v>
      </c>
      <c r="M559" t="s">
        <v>1276</v>
      </c>
      <c r="N559" t="s">
        <v>1266</v>
      </c>
      <c r="O559" s="243" t="s">
        <v>6687</v>
      </c>
      <c r="Q559" t="s">
        <v>1641</v>
      </c>
      <c r="S559" t="s">
        <v>6688</v>
      </c>
      <c r="T559" s="17" t="s">
        <v>6689</v>
      </c>
      <c r="U559" t="s">
        <v>1526</v>
      </c>
      <c r="V559" t="s">
        <v>534</v>
      </c>
      <c r="W559" t="s">
        <v>7</v>
      </c>
      <c r="X559" s="192">
        <v>209</v>
      </c>
      <c r="Y559" t="s">
        <v>2907</v>
      </c>
      <c r="Z559" t="s">
        <v>1266</v>
      </c>
      <c r="AA559">
        <v>65</v>
      </c>
      <c r="AB559">
        <v>72</v>
      </c>
      <c r="AC559">
        <v>3.3</v>
      </c>
      <c r="AD559">
        <v>20</v>
      </c>
      <c r="AE559">
        <v>60</v>
      </c>
      <c r="AF559">
        <v>2</v>
      </c>
      <c r="AG559">
        <v>2</v>
      </c>
      <c r="AH559">
        <v>2</v>
      </c>
      <c r="AJ559" s="46">
        <v>14300</v>
      </c>
      <c r="AL559">
        <v>3</v>
      </c>
      <c r="AO559" t="s">
        <v>6690</v>
      </c>
      <c r="AP559" t="s">
        <v>6691</v>
      </c>
      <c r="AQ559">
        <v>961606495</v>
      </c>
      <c r="AR559" t="s">
        <v>5726</v>
      </c>
      <c r="AS559">
        <v>10.8002749550923</v>
      </c>
      <c r="AT559">
        <v>106.706776544451</v>
      </c>
      <c r="AU559" t="s">
        <v>1527</v>
      </c>
      <c r="AV559" t="s">
        <v>1635</v>
      </c>
      <c r="AW559">
        <v>904116692</v>
      </c>
      <c r="AX559" t="s">
        <v>6692</v>
      </c>
      <c r="AZ559" s="246" t="s">
        <v>990</v>
      </c>
      <c r="BA559" t="s">
        <v>1063</v>
      </c>
      <c r="BB559" t="s">
        <v>1090</v>
      </c>
      <c r="BD559">
        <v>2</v>
      </c>
    </row>
    <row r="560" spans="1:57" hidden="1" x14ac:dyDescent="0.25">
      <c r="A560" t="s">
        <v>6693</v>
      </c>
      <c r="B560">
        <v>570</v>
      </c>
      <c r="C560" t="s">
        <v>6698</v>
      </c>
      <c r="D560" t="s">
        <v>6694</v>
      </c>
      <c r="E560" t="s">
        <v>6695</v>
      </c>
      <c r="F560">
        <v>2</v>
      </c>
      <c r="G560" t="s">
        <v>1698</v>
      </c>
      <c r="H560" t="s">
        <v>3775</v>
      </c>
      <c r="I560" t="s">
        <v>46</v>
      </c>
      <c r="J560" t="s">
        <v>2839</v>
      </c>
      <c r="K560">
        <v>902485485</v>
      </c>
      <c r="L560">
        <v>0.03</v>
      </c>
      <c r="M560" t="s">
        <v>1276</v>
      </c>
      <c r="N560" t="s">
        <v>1266</v>
      </c>
      <c r="O560" s="243" t="s">
        <v>6696</v>
      </c>
      <c r="Q560" t="s">
        <v>1653</v>
      </c>
      <c r="S560" t="s">
        <v>6697</v>
      </c>
      <c r="T560" s="17" t="s">
        <v>6698</v>
      </c>
      <c r="U560" t="s">
        <v>1526</v>
      </c>
      <c r="V560" t="s">
        <v>527</v>
      </c>
      <c r="W560" t="s">
        <v>6</v>
      </c>
      <c r="X560" s="192">
        <v>3.53</v>
      </c>
      <c r="Y560" t="s">
        <v>3255</v>
      </c>
      <c r="Z560" t="s">
        <v>1266</v>
      </c>
      <c r="AA560">
        <v>63</v>
      </c>
      <c r="AB560">
        <v>51</v>
      </c>
      <c r="AC560">
        <v>5.7</v>
      </c>
      <c r="AD560">
        <v>10</v>
      </c>
      <c r="AF560">
        <v>2</v>
      </c>
      <c r="AG560">
        <v>2</v>
      </c>
      <c r="AH560">
        <v>1</v>
      </c>
      <c r="AJ560" s="46">
        <v>13900</v>
      </c>
      <c r="AL560">
        <v>3</v>
      </c>
      <c r="AO560" t="s">
        <v>6699</v>
      </c>
      <c r="AP560" t="s">
        <v>6700</v>
      </c>
      <c r="AQ560">
        <v>902485485</v>
      </c>
      <c r="AR560" t="s">
        <v>2839</v>
      </c>
      <c r="AU560" t="s">
        <v>1527</v>
      </c>
      <c r="AV560" t="s">
        <v>1528</v>
      </c>
      <c r="AX560" t="s">
        <v>6701</v>
      </c>
      <c r="AZ560" s="246" t="s">
        <v>988</v>
      </c>
      <c r="BA560" t="s">
        <v>1062</v>
      </c>
      <c r="BB560" t="s">
        <v>1097</v>
      </c>
      <c r="BD560">
        <v>1.1000000000000001</v>
      </c>
    </row>
    <row r="561" spans="1:57" hidden="1" x14ac:dyDescent="0.25">
      <c r="A561" t="s">
        <v>6702</v>
      </c>
      <c r="B561">
        <v>571</v>
      </c>
      <c r="C561" t="s">
        <v>6706</v>
      </c>
      <c r="D561" t="s">
        <v>6703</v>
      </c>
      <c r="E561" t="s">
        <v>2258</v>
      </c>
      <c r="F561">
        <v>2</v>
      </c>
      <c r="G561" t="s">
        <v>2158</v>
      </c>
      <c r="H561" t="s">
        <v>2362</v>
      </c>
      <c r="I561" t="s">
        <v>46</v>
      </c>
      <c r="J561" t="s">
        <v>1326</v>
      </c>
      <c r="K561">
        <v>988651778</v>
      </c>
      <c r="L561">
        <v>0.03</v>
      </c>
      <c r="M561" t="s">
        <v>1281</v>
      </c>
      <c r="N561" t="s">
        <v>1266</v>
      </c>
      <c r="O561" s="243" t="s">
        <v>6704</v>
      </c>
      <c r="Q561" t="s">
        <v>1676</v>
      </c>
      <c r="S561" t="s">
        <v>6705</v>
      </c>
      <c r="T561" s="17" t="s">
        <v>6706</v>
      </c>
      <c r="U561" t="s">
        <v>1526</v>
      </c>
      <c r="V561" t="s">
        <v>536</v>
      </c>
      <c r="W561" t="s">
        <v>9</v>
      </c>
      <c r="X561" s="192" t="s">
        <v>6707</v>
      </c>
      <c r="Y561" t="s">
        <v>3041</v>
      </c>
      <c r="Z561" t="s">
        <v>1266</v>
      </c>
      <c r="AA561">
        <v>73</v>
      </c>
      <c r="AB561">
        <v>73</v>
      </c>
      <c r="AC561">
        <v>3.4</v>
      </c>
      <c r="AD561">
        <v>21</v>
      </c>
      <c r="AE561">
        <v>12</v>
      </c>
      <c r="AF561">
        <v>2</v>
      </c>
      <c r="AG561">
        <v>2</v>
      </c>
      <c r="AH561">
        <v>2</v>
      </c>
      <c r="AJ561" s="46">
        <v>13500</v>
      </c>
      <c r="AL561">
        <v>3</v>
      </c>
      <c r="AO561" t="s">
        <v>6708</v>
      </c>
      <c r="AP561" t="s">
        <v>6709</v>
      </c>
      <c r="AQ561">
        <v>988651778</v>
      </c>
      <c r="AR561" t="s">
        <v>1326</v>
      </c>
      <c r="AS561">
        <v>10.7922656978535</v>
      </c>
      <c r="AT561">
        <v>106.66544605046499</v>
      </c>
      <c r="AU561" t="s">
        <v>1527</v>
      </c>
      <c r="AV561" t="s">
        <v>2030</v>
      </c>
      <c r="AW561">
        <v>909978987</v>
      </c>
      <c r="AX561" t="s">
        <v>6710</v>
      </c>
      <c r="AZ561" s="246" t="s">
        <v>992</v>
      </c>
      <c r="BA561" t="s">
        <v>1062</v>
      </c>
      <c r="BB561" t="s">
        <v>1107</v>
      </c>
      <c r="BD561">
        <v>1.1000000000000001</v>
      </c>
    </row>
    <row r="562" spans="1:57" hidden="1" x14ac:dyDescent="0.25">
      <c r="A562" t="s">
        <v>6711</v>
      </c>
      <c r="B562">
        <v>572</v>
      </c>
      <c r="C562" t="s">
        <v>6716</v>
      </c>
      <c r="D562" t="s">
        <v>6712</v>
      </c>
      <c r="E562" t="s">
        <v>6713</v>
      </c>
      <c r="F562">
        <v>1</v>
      </c>
      <c r="G562" t="s">
        <v>1304</v>
      </c>
      <c r="H562" t="s">
        <v>1353</v>
      </c>
      <c r="I562" t="s">
        <v>46</v>
      </c>
      <c r="J562" t="s">
        <v>1890</v>
      </c>
      <c r="K562">
        <v>903158349</v>
      </c>
      <c r="L562">
        <v>0.03</v>
      </c>
      <c r="M562" t="s">
        <v>1276</v>
      </c>
      <c r="N562" t="s">
        <v>1266</v>
      </c>
      <c r="O562" s="243" t="s">
        <v>6714</v>
      </c>
      <c r="Q562" t="s">
        <v>1641</v>
      </c>
      <c r="S562" t="s">
        <v>6715</v>
      </c>
      <c r="T562" s="17" t="s">
        <v>6716</v>
      </c>
      <c r="U562" t="s">
        <v>1526</v>
      </c>
      <c r="V562" t="s">
        <v>534</v>
      </c>
      <c r="W562" t="s">
        <v>2534</v>
      </c>
      <c r="X562" s="192" t="s">
        <v>6717</v>
      </c>
      <c r="Y562" t="s">
        <v>2065</v>
      </c>
      <c r="Z562" t="s">
        <v>1266</v>
      </c>
      <c r="AA562">
        <v>98.1</v>
      </c>
      <c r="AB562">
        <v>98.1</v>
      </c>
      <c r="AC562">
        <v>8</v>
      </c>
      <c r="AD562">
        <v>12.6</v>
      </c>
      <c r="AF562">
        <v>1</v>
      </c>
      <c r="AG562"/>
      <c r="AH562"/>
      <c r="AJ562" s="46">
        <v>10500</v>
      </c>
      <c r="AL562">
        <v>3</v>
      </c>
      <c r="AO562" t="s">
        <v>6718</v>
      </c>
      <c r="AP562" t="s">
        <v>6719</v>
      </c>
      <c r="AQ562">
        <v>903158349</v>
      </c>
      <c r="AR562" t="s">
        <v>1890</v>
      </c>
      <c r="AU562" t="s">
        <v>1527</v>
      </c>
      <c r="AV562" t="s">
        <v>1528</v>
      </c>
      <c r="AX562" t="s">
        <v>6720</v>
      </c>
      <c r="AZ562" s="246" t="s">
        <v>998</v>
      </c>
      <c r="BA562" t="s">
        <v>1059</v>
      </c>
      <c r="BB562" t="s">
        <v>1090</v>
      </c>
      <c r="BD562">
        <v>1</v>
      </c>
    </row>
    <row r="563" spans="1:57" hidden="1" x14ac:dyDescent="0.25">
      <c r="A563" t="s">
        <v>6721</v>
      </c>
      <c r="B563">
        <v>573</v>
      </c>
      <c r="C563" t="s">
        <v>6727</v>
      </c>
      <c r="D563" t="s">
        <v>6722</v>
      </c>
      <c r="E563" t="s">
        <v>6723</v>
      </c>
      <c r="F563">
        <v>2</v>
      </c>
      <c r="G563" t="s">
        <v>1293</v>
      </c>
      <c r="H563" t="s">
        <v>6724</v>
      </c>
      <c r="I563" t="s">
        <v>46</v>
      </c>
      <c r="J563" t="s">
        <v>1312</v>
      </c>
      <c r="K563">
        <v>907673831</v>
      </c>
      <c r="L563">
        <v>0.03</v>
      </c>
      <c r="M563" t="s">
        <v>1276</v>
      </c>
      <c r="N563" t="s">
        <v>1266</v>
      </c>
      <c r="O563" s="243" t="s">
        <v>6725</v>
      </c>
      <c r="Q563" t="s">
        <v>1676</v>
      </c>
      <c r="S563" t="s">
        <v>6726</v>
      </c>
      <c r="T563" s="17" t="s">
        <v>6727</v>
      </c>
      <c r="U563" t="s">
        <v>1526</v>
      </c>
      <c r="V563" t="s">
        <v>536</v>
      </c>
      <c r="W563" t="s">
        <v>4</v>
      </c>
      <c r="X563" s="192">
        <v>250.23</v>
      </c>
      <c r="Y563" t="s">
        <v>4202</v>
      </c>
      <c r="Z563" t="s">
        <v>1266</v>
      </c>
      <c r="AA563">
        <v>104</v>
      </c>
      <c r="AB563">
        <v>104</v>
      </c>
      <c r="AC563">
        <v>5</v>
      </c>
      <c r="AD563">
        <v>21</v>
      </c>
      <c r="AE563">
        <v>6</v>
      </c>
      <c r="AF563">
        <v>2</v>
      </c>
      <c r="AG563">
        <v>4</v>
      </c>
      <c r="AH563">
        <v>4</v>
      </c>
      <c r="AJ563" s="46">
        <v>11300</v>
      </c>
      <c r="AL563">
        <v>3</v>
      </c>
      <c r="AO563" t="s">
        <v>6728</v>
      </c>
      <c r="AP563" t="s">
        <v>6729</v>
      </c>
      <c r="AQ563">
        <v>907673831</v>
      </c>
      <c r="AR563" t="s">
        <v>1312</v>
      </c>
      <c r="AS563">
        <v>10.7882558842606</v>
      </c>
      <c r="AT563">
        <v>106.645068638026</v>
      </c>
      <c r="AU563" t="s">
        <v>1527</v>
      </c>
      <c r="AV563" t="s">
        <v>1528</v>
      </c>
      <c r="AX563" t="s">
        <v>6730</v>
      </c>
      <c r="AZ563" s="246" t="s">
        <v>988</v>
      </c>
      <c r="BA563" t="s">
        <v>1060</v>
      </c>
      <c r="BB563" t="s">
        <v>1107</v>
      </c>
      <c r="BD563">
        <v>1.1000000000000001</v>
      </c>
    </row>
    <row r="564" spans="1:57" hidden="1" x14ac:dyDescent="0.25">
      <c r="A564" t="s">
        <v>6731</v>
      </c>
      <c r="B564">
        <v>574</v>
      </c>
      <c r="C564" t="s">
        <v>6736</v>
      </c>
      <c r="D564" t="s">
        <v>6732</v>
      </c>
      <c r="E564" t="s">
        <v>6733</v>
      </c>
      <c r="F564">
        <v>2</v>
      </c>
      <c r="G564" t="s">
        <v>1284</v>
      </c>
      <c r="H564" t="s">
        <v>2035</v>
      </c>
      <c r="I564" t="s">
        <v>38</v>
      </c>
      <c r="J564" t="s">
        <v>6734</v>
      </c>
      <c r="K564">
        <v>777677768</v>
      </c>
      <c r="L564">
        <v>0.03</v>
      </c>
      <c r="M564" t="s">
        <v>1276</v>
      </c>
      <c r="N564" t="s">
        <v>1266</v>
      </c>
      <c r="O564" s="243">
        <v>45539.824305555558</v>
      </c>
      <c r="Q564" t="s">
        <v>1805</v>
      </c>
      <c r="S564" t="s">
        <v>6735</v>
      </c>
      <c r="T564" s="17" t="s">
        <v>6736</v>
      </c>
      <c r="U564" t="s">
        <v>1526</v>
      </c>
      <c r="V564" t="s">
        <v>528</v>
      </c>
      <c r="W564" t="s">
        <v>1656</v>
      </c>
      <c r="X564" s="192" t="s">
        <v>6737</v>
      </c>
      <c r="Y564" t="s">
        <v>6738</v>
      </c>
      <c r="Z564" t="s">
        <v>1266</v>
      </c>
      <c r="AA564">
        <v>57.7</v>
      </c>
      <c r="AB564">
        <v>68</v>
      </c>
      <c r="AC564">
        <v>3.3</v>
      </c>
      <c r="AD564">
        <v>22</v>
      </c>
      <c r="AE564">
        <v>3</v>
      </c>
      <c r="AF564">
        <v>2</v>
      </c>
      <c r="AG564">
        <v>2</v>
      </c>
      <c r="AH564">
        <v>2</v>
      </c>
      <c r="AJ564" s="46">
        <v>7000</v>
      </c>
      <c r="AL564">
        <v>3</v>
      </c>
      <c r="AO564" t="s">
        <v>6739</v>
      </c>
      <c r="AP564" t="s">
        <v>6740</v>
      </c>
      <c r="AQ564">
        <v>777677768</v>
      </c>
      <c r="AR564" t="s">
        <v>6734</v>
      </c>
      <c r="AU564" t="s">
        <v>1527</v>
      </c>
      <c r="AV564" t="s">
        <v>1528</v>
      </c>
      <c r="AX564" t="s">
        <v>5497</v>
      </c>
      <c r="AZ564" s="246" t="s">
        <v>988</v>
      </c>
      <c r="BA564" t="s">
        <v>493</v>
      </c>
      <c r="BB564" t="s">
        <v>1163</v>
      </c>
      <c r="BD564">
        <v>2</v>
      </c>
      <c r="BE564">
        <v>0</v>
      </c>
    </row>
    <row r="565" spans="1:57" hidden="1" x14ac:dyDescent="0.25">
      <c r="A565" t="s">
        <v>6741</v>
      </c>
      <c r="B565">
        <v>575</v>
      </c>
      <c r="C565" t="s">
        <v>6747</v>
      </c>
      <c r="D565" t="s">
        <v>6742</v>
      </c>
      <c r="E565" t="s">
        <v>6743</v>
      </c>
      <c r="F565">
        <v>2</v>
      </c>
      <c r="G565" t="s">
        <v>2521</v>
      </c>
      <c r="H565" t="s">
        <v>1938</v>
      </c>
      <c r="I565" t="s">
        <v>46</v>
      </c>
      <c r="J565" t="s">
        <v>6744</v>
      </c>
      <c r="K565">
        <v>986933127</v>
      </c>
      <c r="L565">
        <v>0.03</v>
      </c>
      <c r="M565" t="s">
        <v>1276</v>
      </c>
      <c r="N565" t="s">
        <v>1266</v>
      </c>
      <c r="O565" s="243" t="s">
        <v>6745</v>
      </c>
      <c r="Q565" t="s">
        <v>1525</v>
      </c>
      <c r="S565" t="s">
        <v>6746</v>
      </c>
      <c r="T565" s="17" t="s">
        <v>6747</v>
      </c>
      <c r="U565" t="s">
        <v>1526</v>
      </c>
      <c r="V565" t="s">
        <v>535</v>
      </c>
      <c r="W565" t="s">
        <v>14</v>
      </c>
      <c r="X565" s="192">
        <v>628</v>
      </c>
      <c r="Y565" t="s">
        <v>2215</v>
      </c>
      <c r="Z565" t="s">
        <v>1266</v>
      </c>
      <c r="AA565">
        <v>35.799999999999997</v>
      </c>
      <c r="AB565">
        <v>35.1</v>
      </c>
      <c r="AC565">
        <v>3.7</v>
      </c>
      <c r="AD565">
        <v>18</v>
      </c>
      <c r="AE565">
        <v>6</v>
      </c>
      <c r="AF565">
        <v>2</v>
      </c>
      <c r="AG565">
        <v>4</v>
      </c>
      <c r="AH565">
        <v>3</v>
      </c>
      <c r="AJ565" s="46">
        <v>13500</v>
      </c>
      <c r="AL565">
        <v>3</v>
      </c>
      <c r="AO565" t="s">
        <v>6748</v>
      </c>
      <c r="AP565" t="s">
        <v>6749</v>
      </c>
      <c r="AQ565">
        <v>986933127</v>
      </c>
      <c r="AR565" t="s">
        <v>6744</v>
      </c>
      <c r="AU565" t="s">
        <v>1527</v>
      </c>
      <c r="AV565" t="s">
        <v>1528</v>
      </c>
      <c r="AX565" t="s">
        <v>6750</v>
      </c>
      <c r="AZ565" s="246" t="s">
        <v>990</v>
      </c>
      <c r="BA565" t="s">
        <v>1062</v>
      </c>
      <c r="BB565" t="s">
        <v>1095</v>
      </c>
      <c r="BD565">
        <v>2</v>
      </c>
    </row>
    <row r="566" spans="1:57" hidden="1" x14ac:dyDescent="0.25">
      <c r="A566" t="s">
        <v>6751</v>
      </c>
      <c r="B566">
        <v>576</v>
      </c>
      <c r="C566" t="s">
        <v>6756</v>
      </c>
      <c r="D566" t="s">
        <v>6752</v>
      </c>
      <c r="E566" t="s">
        <v>6753</v>
      </c>
      <c r="F566">
        <v>4</v>
      </c>
      <c r="G566" t="s">
        <v>1299</v>
      </c>
      <c r="H566" t="s">
        <v>2362</v>
      </c>
      <c r="I566" t="s">
        <v>46</v>
      </c>
      <c r="J566" t="s">
        <v>1302</v>
      </c>
      <c r="K566">
        <v>981796969</v>
      </c>
      <c r="L566">
        <v>0.03</v>
      </c>
      <c r="M566" t="s">
        <v>1276</v>
      </c>
      <c r="N566" t="s">
        <v>1266</v>
      </c>
      <c r="O566" s="243" t="s">
        <v>6754</v>
      </c>
      <c r="Q566" t="s">
        <v>1676</v>
      </c>
      <c r="S566" t="s">
        <v>6755</v>
      </c>
      <c r="T566" s="17" t="s">
        <v>6756</v>
      </c>
      <c r="U566" t="s">
        <v>1526</v>
      </c>
      <c r="V566" t="s">
        <v>536</v>
      </c>
      <c r="W566" t="s">
        <v>14</v>
      </c>
      <c r="X566" s="192" t="s">
        <v>6757</v>
      </c>
      <c r="Y566" t="s">
        <v>3031</v>
      </c>
      <c r="Z566" t="s">
        <v>1266</v>
      </c>
      <c r="AA566">
        <v>80</v>
      </c>
      <c r="AB566">
        <v>69</v>
      </c>
      <c r="AC566">
        <v>4.0999999999999996</v>
      </c>
      <c r="AD566">
        <v>19</v>
      </c>
      <c r="AF566">
        <v>4</v>
      </c>
      <c r="AG566">
        <v>6</v>
      </c>
      <c r="AH566">
        <v>6</v>
      </c>
      <c r="AJ566" s="46">
        <v>14000</v>
      </c>
      <c r="AL566">
        <v>3</v>
      </c>
      <c r="AO566" t="s">
        <v>1877</v>
      </c>
      <c r="AP566" t="s">
        <v>6758</v>
      </c>
      <c r="AQ566">
        <v>981796969</v>
      </c>
      <c r="AR566" t="s">
        <v>1302</v>
      </c>
      <c r="AU566" t="s">
        <v>1527</v>
      </c>
      <c r="AV566" t="s">
        <v>1528</v>
      </c>
      <c r="AX566" t="s">
        <v>5685</v>
      </c>
      <c r="AZ566" s="246" t="s">
        <v>988</v>
      </c>
      <c r="BA566" t="s">
        <v>1063</v>
      </c>
      <c r="BB566" t="s">
        <v>1107</v>
      </c>
      <c r="BD566">
        <v>1.1000000000000001</v>
      </c>
    </row>
    <row r="567" spans="1:57" hidden="1" x14ac:dyDescent="0.25">
      <c r="A567" t="s">
        <v>6759</v>
      </c>
      <c r="B567">
        <v>577</v>
      </c>
      <c r="C567" t="s">
        <v>6764</v>
      </c>
      <c r="D567" t="s">
        <v>6760</v>
      </c>
      <c r="E567" t="s">
        <v>39</v>
      </c>
      <c r="F567">
        <v>2</v>
      </c>
      <c r="G567" t="s">
        <v>1284</v>
      </c>
      <c r="H567" t="s">
        <v>1294</v>
      </c>
      <c r="I567" t="s">
        <v>40</v>
      </c>
      <c r="J567" t="s">
        <v>6761</v>
      </c>
      <c r="K567">
        <v>909385347</v>
      </c>
      <c r="L567">
        <v>0.03</v>
      </c>
      <c r="M567" t="s">
        <v>1276</v>
      </c>
      <c r="N567" t="s">
        <v>1266</v>
      </c>
      <c r="O567" s="243" t="s">
        <v>6762</v>
      </c>
      <c r="Q567" t="s">
        <v>1653</v>
      </c>
      <c r="S567" t="s">
        <v>6763</v>
      </c>
      <c r="T567" s="17" t="s">
        <v>6764</v>
      </c>
      <c r="U567" t="s">
        <v>1526</v>
      </c>
      <c r="V567" t="s">
        <v>527</v>
      </c>
      <c r="W567" t="s">
        <v>9</v>
      </c>
      <c r="X567" s="192">
        <v>195.2</v>
      </c>
      <c r="Y567" t="s">
        <v>2295</v>
      </c>
      <c r="Z567" t="s">
        <v>1266</v>
      </c>
      <c r="AA567">
        <v>38</v>
      </c>
      <c r="AB567">
        <v>38</v>
      </c>
      <c r="AC567">
        <v>3.3</v>
      </c>
      <c r="AD567">
        <v>11.7</v>
      </c>
      <c r="AF567">
        <v>2</v>
      </c>
      <c r="AG567"/>
      <c r="AH567"/>
      <c r="AJ567" s="46">
        <v>5000</v>
      </c>
      <c r="AL567">
        <v>3</v>
      </c>
      <c r="AO567" t="s">
        <v>6765</v>
      </c>
      <c r="AP567" t="s">
        <v>6766</v>
      </c>
      <c r="AQ567">
        <v>909385347</v>
      </c>
      <c r="AR567" t="s">
        <v>6761</v>
      </c>
      <c r="AU567" t="s">
        <v>1527</v>
      </c>
      <c r="AV567" t="s">
        <v>1528</v>
      </c>
      <c r="AX567" t="s">
        <v>6615</v>
      </c>
      <c r="AZ567" s="246" t="s">
        <v>988</v>
      </c>
      <c r="BA567" t="s">
        <v>491</v>
      </c>
      <c r="BB567" t="s">
        <v>1097</v>
      </c>
      <c r="BD567">
        <v>2</v>
      </c>
      <c r="BE567">
        <v>1</v>
      </c>
    </row>
    <row r="568" spans="1:57" hidden="1" x14ac:dyDescent="0.25">
      <c r="A568" t="s">
        <v>6767</v>
      </c>
      <c r="B568">
        <v>578</v>
      </c>
      <c r="C568" t="s">
        <v>6772</v>
      </c>
      <c r="D568" t="s">
        <v>6768</v>
      </c>
      <c r="E568" t="s">
        <v>6769</v>
      </c>
      <c r="F568">
        <v>4</v>
      </c>
      <c r="G568" t="s">
        <v>2090</v>
      </c>
      <c r="H568" t="s">
        <v>1317</v>
      </c>
      <c r="I568" t="s">
        <v>38</v>
      </c>
      <c r="J568" t="s">
        <v>3717</v>
      </c>
      <c r="K568">
        <v>925229079</v>
      </c>
      <c r="L568">
        <v>0.03</v>
      </c>
      <c r="M568" t="s">
        <v>1276</v>
      </c>
      <c r="N568" t="s">
        <v>1266</v>
      </c>
      <c r="O568" s="243" t="s">
        <v>6770</v>
      </c>
      <c r="Q568" t="s">
        <v>1641</v>
      </c>
      <c r="S568" t="s">
        <v>6771</v>
      </c>
      <c r="T568" s="17" t="s">
        <v>6772</v>
      </c>
      <c r="U568" t="s">
        <v>1526</v>
      </c>
      <c r="V568" t="s">
        <v>534</v>
      </c>
      <c r="W568" t="s">
        <v>10</v>
      </c>
      <c r="X568" s="192">
        <v>33.17</v>
      </c>
      <c r="Y568" t="s">
        <v>6773</v>
      </c>
      <c r="Z568" t="s">
        <v>1266</v>
      </c>
      <c r="AA568">
        <v>51.2</v>
      </c>
      <c r="AB568">
        <v>51.2</v>
      </c>
      <c r="AC568">
        <v>5.8</v>
      </c>
      <c r="AD568">
        <v>8.5</v>
      </c>
      <c r="AF568">
        <v>4</v>
      </c>
      <c r="AG568"/>
      <c r="AH568"/>
      <c r="AJ568" s="46">
        <v>8500</v>
      </c>
      <c r="AL568">
        <v>3</v>
      </c>
      <c r="AO568" t="s">
        <v>6774</v>
      </c>
      <c r="AP568" t="s">
        <v>6775</v>
      </c>
      <c r="AQ568">
        <v>925229079</v>
      </c>
      <c r="AR568" t="s">
        <v>3717</v>
      </c>
      <c r="AS568">
        <v>10.811883207016299</v>
      </c>
      <c r="AT568">
        <v>106.686809845268</v>
      </c>
      <c r="AU568" t="s">
        <v>1527</v>
      </c>
      <c r="AV568" t="s">
        <v>1635</v>
      </c>
      <c r="AW568">
        <v>966428811</v>
      </c>
      <c r="AX568" t="s">
        <v>6776</v>
      </c>
      <c r="AZ568" s="246" t="s">
        <v>988</v>
      </c>
      <c r="BA568" t="s">
        <v>494</v>
      </c>
      <c r="BB568" t="s">
        <v>1090</v>
      </c>
      <c r="BD568">
        <v>1.1000000000000001</v>
      </c>
      <c r="BE568">
        <v>1</v>
      </c>
    </row>
    <row r="569" spans="1:57" hidden="1" x14ac:dyDescent="0.25">
      <c r="A569" t="s">
        <v>6777</v>
      </c>
      <c r="B569">
        <v>579</v>
      </c>
      <c r="C569" t="s">
        <v>6782</v>
      </c>
      <c r="D569" t="s">
        <v>6778</v>
      </c>
      <c r="E569" t="s">
        <v>6779</v>
      </c>
      <c r="F569">
        <v>2</v>
      </c>
      <c r="G569" t="s">
        <v>1904</v>
      </c>
      <c r="H569" t="s">
        <v>5783</v>
      </c>
      <c r="I569" t="s">
        <v>40</v>
      </c>
      <c r="J569" t="s">
        <v>4178</v>
      </c>
      <c r="K569">
        <v>768688865</v>
      </c>
      <c r="L569" t="s">
        <v>4829</v>
      </c>
      <c r="M569" t="s">
        <v>1276</v>
      </c>
      <c r="N569" t="s">
        <v>1266</v>
      </c>
      <c r="O569" s="243" t="s">
        <v>6780</v>
      </c>
      <c r="Q569" t="s">
        <v>1676</v>
      </c>
      <c r="S569" t="s">
        <v>6781</v>
      </c>
      <c r="T569" s="17" t="s">
        <v>6782</v>
      </c>
      <c r="U569" t="s">
        <v>1526</v>
      </c>
      <c r="V569" t="s">
        <v>536</v>
      </c>
      <c r="W569" t="s">
        <v>13</v>
      </c>
      <c r="X569" s="192" t="s">
        <v>6783</v>
      </c>
      <c r="Y569" t="s">
        <v>1844</v>
      </c>
      <c r="Z569" t="s">
        <v>1266</v>
      </c>
      <c r="AA569">
        <v>42</v>
      </c>
      <c r="AB569">
        <v>36</v>
      </c>
      <c r="AC569">
        <v>2.6</v>
      </c>
      <c r="AD569">
        <v>11</v>
      </c>
      <c r="AE569">
        <v>3</v>
      </c>
      <c r="AF569">
        <v>2</v>
      </c>
      <c r="AG569">
        <v>2</v>
      </c>
      <c r="AH569">
        <v>3</v>
      </c>
      <c r="AJ569" s="46">
        <v>3990</v>
      </c>
      <c r="AM569">
        <v>200</v>
      </c>
      <c r="AO569" t="s">
        <v>6784</v>
      </c>
      <c r="AP569" t="s">
        <v>6785</v>
      </c>
      <c r="AQ569">
        <v>768688865</v>
      </c>
      <c r="AR569" t="s">
        <v>4178</v>
      </c>
      <c r="AS569">
        <v>10.782068000000001</v>
      </c>
      <c r="AT569">
        <v>106.64812619999999</v>
      </c>
      <c r="AU569" t="s">
        <v>1527</v>
      </c>
      <c r="AV569" t="s">
        <v>1635</v>
      </c>
      <c r="AW569">
        <v>932981888</v>
      </c>
      <c r="AX569" t="s">
        <v>1836</v>
      </c>
      <c r="AZ569" s="246" t="s">
        <v>988</v>
      </c>
      <c r="BA569" t="s">
        <v>489</v>
      </c>
      <c r="BB569" t="s">
        <v>1107</v>
      </c>
      <c r="BD569">
        <v>1.1000000000000001</v>
      </c>
      <c r="BE569">
        <v>1</v>
      </c>
    </row>
    <row r="570" spans="1:57" hidden="1" x14ac:dyDescent="0.25">
      <c r="A570" t="s">
        <v>6786</v>
      </c>
      <c r="B570">
        <v>580</v>
      </c>
      <c r="C570" t="s">
        <v>6791</v>
      </c>
      <c r="D570" t="s">
        <v>6787</v>
      </c>
      <c r="E570" t="s">
        <v>6788</v>
      </c>
      <c r="F570">
        <v>4</v>
      </c>
      <c r="G570" t="s">
        <v>1295</v>
      </c>
      <c r="H570" t="s">
        <v>1353</v>
      </c>
      <c r="I570" t="s">
        <v>46</v>
      </c>
      <c r="J570" t="s">
        <v>3835</v>
      </c>
      <c r="K570">
        <v>845116146</v>
      </c>
      <c r="L570">
        <v>0.03</v>
      </c>
      <c r="M570" t="s">
        <v>1281</v>
      </c>
      <c r="N570" t="s">
        <v>1266</v>
      </c>
      <c r="O570" s="243" t="s">
        <v>6789</v>
      </c>
      <c r="Q570" t="s">
        <v>1805</v>
      </c>
      <c r="S570" t="s">
        <v>6790</v>
      </c>
      <c r="T570" s="17" t="s">
        <v>6791</v>
      </c>
      <c r="U570" t="s">
        <v>1526</v>
      </c>
      <c r="V570" t="s">
        <v>528</v>
      </c>
      <c r="W570" t="s">
        <v>1955</v>
      </c>
      <c r="X570" s="192" t="s">
        <v>6792</v>
      </c>
      <c r="Y570" t="s">
        <v>6793</v>
      </c>
      <c r="Z570" t="s">
        <v>1266</v>
      </c>
      <c r="AA570">
        <v>39</v>
      </c>
      <c r="AB570">
        <v>44</v>
      </c>
      <c r="AC570">
        <v>3.6</v>
      </c>
      <c r="AD570">
        <v>11</v>
      </c>
      <c r="AF570">
        <v>4</v>
      </c>
      <c r="AG570"/>
      <c r="AH570"/>
      <c r="AJ570" s="46">
        <v>10500</v>
      </c>
      <c r="AL570">
        <v>3</v>
      </c>
      <c r="AO570" t="s">
        <v>6794</v>
      </c>
      <c r="AP570" t="s">
        <v>6795</v>
      </c>
      <c r="AQ570">
        <v>845116146</v>
      </c>
      <c r="AR570" t="s">
        <v>3835</v>
      </c>
      <c r="AU570" t="s">
        <v>1527</v>
      </c>
      <c r="AV570" t="s">
        <v>1528</v>
      </c>
      <c r="AX570" t="s">
        <v>6796</v>
      </c>
      <c r="AZ570" s="246" t="s">
        <v>988</v>
      </c>
      <c r="BA570" t="s">
        <v>1059</v>
      </c>
      <c r="BB570" t="s">
        <v>1163</v>
      </c>
      <c r="BD570">
        <v>1.1000000000000001</v>
      </c>
    </row>
    <row r="571" spans="1:57" hidden="1" x14ac:dyDescent="0.25">
      <c r="A571" t="s">
        <v>6797</v>
      </c>
      <c r="B571">
        <v>581</v>
      </c>
      <c r="C571" t="s">
        <v>6802</v>
      </c>
      <c r="D571" t="s">
        <v>6798</v>
      </c>
      <c r="E571" t="s">
        <v>6799</v>
      </c>
      <c r="F571">
        <v>2</v>
      </c>
      <c r="G571" t="s">
        <v>1916</v>
      </c>
      <c r="H571" t="s">
        <v>4155</v>
      </c>
      <c r="I571" t="s">
        <v>1319</v>
      </c>
      <c r="J571" t="s">
        <v>1341</v>
      </c>
      <c r="K571">
        <v>935089952</v>
      </c>
      <c r="L571" t="s">
        <v>1280</v>
      </c>
      <c r="M571" t="s">
        <v>1276</v>
      </c>
      <c r="N571" t="s">
        <v>1266</v>
      </c>
      <c r="O571" s="243" t="s">
        <v>6800</v>
      </c>
      <c r="Q571" t="s">
        <v>1676</v>
      </c>
      <c r="S571" t="s">
        <v>6801</v>
      </c>
      <c r="T571" s="17" t="s">
        <v>6802</v>
      </c>
      <c r="U571" t="s">
        <v>1526</v>
      </c>
      <c r="V571" t="s">
        <v>536</v>
      </c>
      <c r="W571" t="s">
        <v>13</v>
      </c>
      <c r="X571" s="192" t="s">
        <v>6803</v>
      </c>
      <c r="Y571" t="s">
        <v>2917</v>
      </c>
      <c r="Z571" t="s">
        <v>1266</v>
      </c>
      <c r="AA571">
        <v>22.6</v>
      </c>
      <c r="AB571">
        <v>22.6</v>
      </c>
      <c r="AC571">
        <v>3.8</v>
      </c>
      <c r="AD571">
        <v>6</v>
      </c>
      <c r="AE571">
        <v>2.5</v>
      </c>
      <c r="AF571">
        <v>2</v>
      </c>
      <c r="AG571">
        <v>2</v>
      </c>
      <c r="AH571">
        <v>1</v>
      </c>
      <c r="AJ571" s="46">
        <v>2950</v>
      </c>
      <c r="AM571">
        <v>100</v>
      </c>
      <c r="AO571" t="s">
        <v>6804</v>
      </c>
      <c r="AP571" t="s">
        <v>6805</v>
      </c>
      <c r="AQ571">
        <v>935089952</v>
      </c>
      <c r="AR571" t="s">
        <v>3162</v>
      </c>
      <c r="AU571" t="s">
        <v>1527</v>
      </c>
      <c r="AV571" t="s">
        <v>1528</v>
      </c>
      <c r="AX571" t="s">
        <v>6806</v>
      </c>
      <c r="AZ571" s="246" t="s">
        <v>988</v>
      </c>
      <c r="BA571" t="s">
        <v>488</v>
      </c>
      <c r="BB571" t="s">
        <v>1107</v>
      </c>
      <c r="BD571">
        <v>2</v>
      </c>
    </row>
    <row r="572" spans="1:57" hidden="1" x14ac:dyDescent="0.25">
      <c r="A572" t="s">
        <v>6807</v>
      </c>
      <c r="B572">
        <v>582</v>
      </c>
      <c r="C572" t="s">
        <v>6812</v>
      </c>
      <c r="D572" t="s">
        <v>6808</v>
      </c>
      <c r="E572" t="s">
        <v>6809</v>
      </c>
      <c r="F572">
        <v>4</v>
      </c>
      <c r="G572" t="s">
        <v>1298</v>
      </c>
      <c r="H572" t="s">
        <v>3304</v>
      </c>
      <c r="I572" t="s">
        <v>38</v>
      </c>
      <c r="J572" t="s">
        <v>3976</v>
      </c>
      <c r="K572">
        <v>934768649</v>
      </c>
      <c r="L572">
        <v>0.03</v>
      </c>
      <c r="M572" t="s">
        <v>1276</v>
      </c>
      <c r="N572" t="s">
        <v>1266</v>
      </c>
      <c r="O572" s="243" t="s">
        <v>6810</v>
      </c>
      <c r="Q572" t="s">
        <v>1641</v>
      </c>
      <c r="S572" t="s">
        <v>6811</v>
      </c>
      <c r="T572" s="17" t="s">
        <v>6812</v>
      </c>
      <c r="U572" t="s">
        <v>1526</v>
      </c>
      <c r="V572" t="s">
        <v>534</v>
      </c>
      <c r="W572" t="s">
        <v>8</v>
      </c>
      <c r="X572" s="192">
        <v>120.59</v>
      </c>
      <c r="Y572" t="s">
        <v>2717</v>
      </c>
      <c r="Z572" t="s">
        <v>1266</v>
      </c>
      <c r="AA572">
        <v>60.6</v>
      </c>
      <c r="AB572">
        <v>68</v>
      </c>
      <c r="AC572">
        <v>4.3</v>
      </c>
      <c r="AD572">
        <v>15.7</v>
      </c>
      <c r="AF572">
        <v>4</v>
      </c>
      <c r="AG572">
        <v>4</v>
      </c>
      <c r="AH572">
        <v>5</v>
      </c>
      <c r="AJ572" s="46">
        <v>7000</v>
      </c>
      <c r="AL572">
        <v>3</v>
      </c>
      <c r="AO572" t="s">
        <v>6813</v>
      </c>
      <c r="AP572" t="s">
        <v>6814</v>
      </c>
      <c r="AQ572">
        <v>934768649</v>
      </c>
      <c r="AR572" t="s">
        <v>3976</v>
      </c>
      <c r="AU572" t="s">
        <v>1527</v>
      </c>
      <c r="AV572" t="s">
        <v>1528</v>
      </c>
      <c r="AX572" t="s">
        <v>1913</v>
      </c>
      <c r="AZ572" s="246" t="s">
        <v>988</v>
      </c>
      <c r="BA572" t="s">
        <v>493</v>
      </c>
      <c r="BB572" t="s">
        <v>1090</v>
      </c>
      <c r="BD572">
        <v>1.1000000000000001</v>
      </c>
      <c r="BE572">
        <v>1</v>
      </c>
    </row>
    <row r="573" spans="1:57" hidden="1" x14ac:dyDescent="0.25">
      <c r="A573" t="s">
        <v>6815</v>
      </c>
      <c r="B573">
        <v>583</v>
      </c>
      <c r="C573" t="s">
        <v>6820</v>
      </c>
      <c r="D573" t="s">
        <v>6816</v>
      </c>
      <c r="E573" t="s">
        <v>4261</v>
      </c>
      <c r="F573">
        <v>2</v>
      </c>
      <c r="G573" t="s">
        <v>1292</v>
      </c>
      <c r="H573" t="s">
        <v>6817</v>
      </c>
      <c r="I573" t="s">
        <v>38</v>
      </c>
      <c r="J573" t="s">
        <v>1890</v>
      </c>
      <c r="K573">
        <v>903158349</v>
      </c>
      <c r="L573">
        <v>0.03</v>
      </c>
      <c r="M573" t="s">
        <v>1276</v>
      </c>
      <c r="N573" t="s">
        <v>1266</v>
      </c>
      <c r="O573" s="243" t="s">
        <v>6818</v>
      </c>
      <c r="Q573" t="s">
        <v>1653</v>
      </c>
      <c r="S573" t="s">
        <v>6819</v>
      </c>
      <c r="T573" s="17" t="s">
        <v>6820</v>
      </c>
      <c r="U573" t="s">
        <v>1526</v>
      </c>
      <c r="V573" t="s">
        <v>527</v>
      </c>
      <c r="W573" t="s">
        <v>5</v>
      </c>
      <c r="X573" s="192" t="s">
        <v>6821</v>
      </c>
      <c r="Y573" t="s">
        <v>4191</v>
      </c>
      <c r="Z573" t="s">
        <v>1266</v>
      </c>
      <c r="AA573">
        <v>36.4</v>
      </c>
      <c r="AB573">
        <v>36.4</v>
      </c>
      <c r="AC573">
        <v>3.9</v>
      </c>
      <c r="AD573">
        <v>9</v>
      </c>
      <c r="AF573">
        <v>2</v>
      </c>
      <c r="AG573">
        <v>2</v>
      </c>
      <c r="AH573">
        <v>2</v>
      </c>
      <c r="AJ573" s="46">
        <v>7350</v>
      </c>
      <c r="AL573">
        <v>3</v>
      </c>
      <c r="AO573" t="s">
        <v>6822</v>
      </c>
      <c r="AP573" t="s">
        <v>6823</v>
      </c>
      <c r="AQ573">
        <v>903158349</v>
      </c>
      <c r="AR573" t="s">
        <v>1890</v>
      </c>
      <c r="AU573" t="s">
        <v>1527</v>
      </c>
      <c r="AV573" t="s">
        <v>1528</v>
      </c>
      <c r="AX573" t="s">
        <v>6824</v>
      </c>
      <c r="AZ573" s="246" t="s">
        <v>988</v>
      </c>
      <c r="BA573" t="s">
        <v>493</v>
      </c>
      <c r="BB573" t="s">
        <v>1097</v>
      </c>
      <c r="BD573">
        <v>1.1000000000000001</v>
      </c>
      <c r="BE573">
        <v>1</v>
      </c>
    </row>
    <row r="574" spans="1:57" hidden="1" x14ac:dyDescent="0.25">
      <c r="A574" t="s">
        <v>6825</v>
      </c>
      <c r="B574">
        <v>584</v>
      </c>
      <c r="C574" t="s">
        <v>6830</v>
      </c>
      <c r="D574" t="s">
        <v>6826</v>
      </c>
      <c r="E574" t="s">
        <v>6827</v>
      </c>
      <c r="F574">
        <v>1</v>
      </c>
      <c r="G574" t="s">
        <v>1267</v>
      </c>
      <c r="H574" t="s">
        <v>4465</v>
      </c>
      <c r="I574" t="s">
        <v>46</v>
      </c>
      <c r="J574" t="s">
        <v>1311</v>
      </c>
      <c r="K574">
        <v>902893486</v>
      </c>
      <c r="L574">
        <v>0.03</v>
      </c>
      <c r="M574" t="s">
        <v>1276</v>
      </c>
      <c r="N574" t="s">
        <v>1266</v>
      </c>
      <c r="O574" s="243" t="s">
        <v>6828</v>
      </c>
      <c r="Q574" t="s">
        <v>1676</v>
      </c>
      <c r="S574" t="s">
        <v>6829</v>
      </c>
      <c r="T574" s="17" t="s">
        <v>6830</v>
      </c>
      <c r="U574" t="s">
        <v>1526</v>
      </c>
      <c r="V574" t="s">
        <v>536</v>
      </c>
      <c r="W574" t="s">
        <v>5</v>
      </c>
      <c r="X574" s="192" t="s">
        <v>6831</v>
      </c>
      <c r="Y574" t="s">
        <v>6832</v>
      </c>
      <c r="Z574" t="s">
        <v>1266</v>
      </c>
      <c r="AA574">
        <v>74</v>
      </c>
      <c r="AB574">
        <v>74</v>
      </c>
      <c r="AC574">
        <v>4</v>
      </c>
      <c r="AD574">
        <v>18.5</v>
      </c>
      <c r="AF574">
        <v>1</v>
      </c>
      <c r="AG574"/>
      <c r="AH574"/>
      <c r="AJ574" s="46">
        <v>10300</v>
      </c>
      <c r="AL574">
        <v>3</v>
      </c>
      <c r="AO574" t="s">
        <v>6833</v>
      </c>
      <c r="AP574" t="s">
        <v>2461</v>
      </c>
      <c r="AQ574">
        <v>902893486</v>
      </c>
      <c r="AR574" t="s">
        <v>1311</v>
      </c>
      <c r="AU574" t="s">
        <v>1527</v>
      </c>
      <c r="AV574" t="s">
        <v>1528</v>
      </c>
      <c r="AX574" t="s">
        <v>2320</v>
      </c>
      <c r="AZ574" s="246" t="s">
        <v>988</v>
      </c>
      <c r="BA574" t="s">
        <v>1059</v>
      </c>
      <c r="BB574" t="s">
        <v>1107</v>
      </c>
      <c r="BD574">
        <v>3</v>
      </c>
    </row>
    <row r="575" spans="1:57" hidden="1" x14ac:dyDescent="0.25">
      <c r="A575" t="s">
        <v>6834</v>
      </c>
      <c r="B575">
        <v>585</v>
      </c>
      <c r="C575" t="s">
        <v>6839</v>
      </c>
      <c r="D575" t="s">
        <v>6835</v>
      </c>
      <c r="E575" t="s">
        <v>6836</v>
      </c>
      <c r="F575">
        <v>5</v>
      </c>
      <c r="G575" t="s">
        <v>1279</v>
      </c>
      <c r="H575" t="s">
        <v>2362</v>
      </c>
      <c r="I575" t="s">
        <v>46</v>
      </c>
      <c r="J575" t="s">
        <v>4399</v>
      </c>
      <c r="K575">
        <v>846426688</v>
      </c>
      <c r="L575">
        <v>0.03</v>
      </c>
      <c r="M575" t="s">
        <v>1276</v>
      </c>
      <c r="N575" t="s">
        <v>1266</v>
      </c>
      <c r="O575" s="243" t="s">
        <v>6837</v>
      </c>
      <c r="Q575" t="s">
        <v>1805</v>
      </c>
      <c r="S575" t="s">
        <v>6838</v>
      </c>
      <c r="T575" s="17" t="s">
        <v>6839</v>
      </c>
      <c r="U575" t="s">
        <v>1526</v>
      </c>
      <c r="V575" t="s">
        <v>528</v>
      </c>
      <c r="W575" t="s">
        <v>1955</v>
      </c>
      <c r="X575" s="192">
        <v>83</v>
      </c>
      <c r="Y575" t="s">
        <v>5457</v>
      </c>
      <c r="Z575" t="s">
        <v>1266</v>
      </c>
      <c r="AA575">
        <v>40.4</v>
      </c>
      <c r="AB575">
        <v>40.4</v>
      </c>
      <c r="AC575">
        <v>3</v>
      </c>
      <c r="AD575">
        <v>14</v>
      </c>
      <c r="AF575">
        <v>5</v>
      </c>
      <c r="AG575">
        <v>5</v>
      </c>
      <c r="AH575"/>
      <c r="AJ575" s="46">
        <v>14000</v>
      </c>
      <c r="AL575">
        <v>3</v>
      </c>
      <c r="AO575" t="s">
        <v>6840</v>
      </c>
      <c r="AP575" t="s">
        <v>6841</v>
      </c>
      <c r="AQ575">
        <v>846426688</v>
      </c>
      <c r="AR575" t="s">
        <v>4399</v>
      </c>
      <c r="AU575" t="s">
        <v>1527</v>
      </c>
      <c r="AV575" t="s">
        <v>1528</v>
      </c>
      <c r="AX575" t="s">
        <v>6842</v>
      </c>
      <c r="AZ575" s="246" t="s">
        <v>990</v>
      </c>
      <c r="BA575" t="s">
        <v>1063</v>
      </c>
      <c r="BB575" t="s">
        <v>1163</v>
      </c>
      <c r="BD575">
        <v>1.1000000000000001</v>
      </c>
    </row>
    <row r="576" spans="1:57" hidden="1" x14ac:dyDescent="0.25">
      <c r="A576" s="246" t="s">
        <v>6843</v>
      </c>
      <c r="B576">
        <v>586</v>
      </c>
      <c r="C576" s="255" t="s">
        <v>6849</v>
      </c>
      <c r="D576" s="247" t="s">
        <v>6844</v>
      </c>
      <c r="E576" s="246" t="s">
        <v>6845</v>
      </c>
      <c r="F576">
        <v>2</v>
      </c>
      <c r="G576" t="s">
        <v>1612</v>
      </c>
      <c r="H576" t="s">
        <v>5783</v>
      </c>
      <c r="I576" t="s">
        <v>40</v>
      </c>
      <c r="J576" t="s">
        <v>6846</v>
      </c>
      <c r="K576">
        <v>902385822</v>
      </c>
      <c r="L576" s="248">
        <v>0.03</v>
      </c>
      <c r="M576" s="248" t="s">
        <v>1276</v>
      </c>
      <c r="N576" t="s">
        <v>1266</v>
      </c>
      <c r="O576" s="243" t="s">
        <v>6847</v>
      </c>
      <c r="P576" s="251"/>
      <c r="Q576" t="s">
        <v>16</v>
      </c>
      <c r="S576" t="s">
        <v>6848</v>
      </c>
      <c r="T576" s="17" t="s">
        <v>6849</v>
      </c>
      <c r="U576" t="s">
        <v>1526</v>
      </c>
      <c r="V576" t="s">
        <v>528</v>
      </c>
      <c r="W576" t="s">
        <v>1644</v>
      </c>
      <c r="X576" s="192" t="s">
        <v>6850</v>
      </c>
      <c r="Y576" t="s">
        <v>2141</v>
      </c>
      <c r="Z576" t="s">
        <v>1266</v>
      </c>
      <c r="AA576">
        <v>30.4</v>
      </c>
      <c r="AB576">
        <v>30</v>
      </c>
      <c r="AC576">
        <v>2.2999999999999998</v>
      </c>
      <c r="AD576">
        <v>13</v>
      </c>
      <c r="AE576">
        <v>5</v>
      </c>
      <c r="AF576">
        <v>2</v>
      </c>
      <c r="AG576" s="74">
        <v>2</v>
      </c>
      <c r="AH576" s="74">
        <v>2</v>
      </c>
      <c r="AJ576" s="46">
        <v>3990</v>
      </c>
      <c r="AL576">
        <v>3</v>
      </c>
      <c r="AO576" t="s">
        <v>6851</v>
      </c>
      <c r="AP576" t="s">
        <v>6852</v>
      </c>
      <c r="AQ576">
        <v>902385822</v>
      </c>
      <c r="AR576" t="s">
        <v>6846</v>
      </c>
      <c r="AS576">
        <v>10.7888888888889</v>
      </c>
      <c r="AU576" t="s">
        <v>1527</v>
      </c>
      <c r="AV576" t="s">
        <v>1528</v>
      </c>
      <c r="AX576" t="s">
        <v>6853</v>
      </c>
      <c r="AZ576" s="246" t="s">
        <v>988</v>
      </c>
      <c r="BA576" t="s">
        <v>489</v>
      </c>
      <c r="BB576" t="s">
        <v>1163</v>
      </c>
      <c r="BD576">
        <v>1.1000000000000001</v>
      </c>
      <c r="BE576">
        <v>0</v>
      </c>
    </row>
    <row r="577" spans="1:57" hidden="1" x14ac:dyDescent="0.25">
      <c r="A577" t="s">
        <v>6854</v>
      </c>
      <c r="B577">
        <v>587</v>
      </c>
      <c r="C577" t="s">
        <v>6858</v>
      </c>
      <c r="D577" t="s">
        <v>6855</v>
      </c>
      <c r="E577" t="s">
        <v>5834</v>
      </c>
      <c r="F577">
        <v>3</v>
      </c>
      <c r="G577" t="s">
        <v>1612</v>
      </c>
      <c r="H577" t="s">
        <v>1732</v>
      </c>
      <c r="I577" t="s">
        <v>40</v>
      </c>
      <c r="J577" t="s">
        <v>3766</v>
      </c>
      <c r="K577">
        <v>969384987</v>
      </c>
      <c r="L577" t="s">
        <v>1280</v>
      </c>
      <c r="M577" t="s">
        <v>1281</v>
      </c>
      <c r="N577" t="s">
        <v>1266</v>
      </c>
      <c r="O577" s="243" t="s">
        <v>6856</v>
      </c>
      <c r="Q577" t="s">
        <v>1641</v>
      </c>
      <c r="S577" t="s">
        <v>6857</v>
      </c>
      <c r="T577" s="17" t="s">
        <v>6858</v>
      </c>
      <c r="U577" t="s">
        <v>1526</v>
      </c>
      <c r="V577" t="s">
        <v>534</v>
      </c>
      <c r="W577" t="s">
        <v>1875</v>
      </c>
      <c r="X577" s="192">
        <v>236.9</v>
      </c>
      <c r="Y577" t="s">
        <v>6859</v>
      </c>
      <c r="Z577" t="s">
        <v>1266</v>
      </c>
      <c r="AA577">
        <v>15.3</v>
      </c>
      <c r="AB577">
        <v>15.3</v>
      </c>
      <c r="AC577">
        <v>2.2999999999999998</v>
      </c>
      <c r="AD577">
        <v>5.7</v>
      </c>
      <c r="AE577">
        <v>8</v>
      </c>
      <c r="AF577">
        <v>3</v>
      </c>
      <c r="AG577">
        <v>2</v>
      </c>
      <c r="AH577">
        <v>3</v>
      </c>
      <c r="AJ577" s="46">
        <v>3200</v>
      </c>
      <c r="AM577">
        <v>100</v>
      </c>
      <c r="AO577" t="s">
        <v>2216</v>
      </c>
      <c r="AP577" t="s">
        <v>6860</v>
      </c>
      <c r="AQ577">
        <v>969384987</v>
      </c>
      <c r="AR577" t="s">
        <v>3766</v>
      </c>
      <c r="AU577" t="s">
        <v>1527</v>
      </c>
      <c r="AV577" t="s">
        <v>1528</v>
      </c>
      <c r="AX577" t="s">
        <v>6861</v>
      </c>
      <c r="AZ577" s="246" t="s">
        <v>988</v>
      </c>
      <c r="BA577" t="s">
        <v>489</v>
      </c>
      <c r="BB577" t="s">
        <v>1090</v>
      </c>
      <c r="BD577">
        <v>2</v>
      </c>
      <c r="BE577">
        <v>0</v>
      </c>
    </row>
    <row r="578" spans="1:57" hidden="1" x14ac:dyDescent="0.25">
      <c r="A578" t="s">
        <v>6862</v>
      </c>
      <c r="B578">
        <v>588</v>
      </c>
      <c r="C578" t="s">
        <v>6868</v>
      </c>
      <c r="D578" t="s">
        <v>6863</v>
      </c>
      <c r="E578" t="s">
        <v>6864</v>
      </c>
      <c r="F578">
        <v>2</v>
      </c>
      <c r="G578" t="s">
        <v>1916</v>
      </c>
      <c r="H578" t="s">
        <v>6865</v>
      </c>
      <c r="I578" t="s">
        <v>46</v>
      </c>
      <c r="J578" t="s">
        <v>1829</v>
      </c>
      <c r="K578">
        <v>938047586</v>
      </c>
      <c r="L578">
        <v>0.03</v>
      </c>
      <c r="M578" t="s">
        <v>1281</v>
      </c>
      <c r="N578" t="s">
        <v>1266</v>
      </c>
      <c r="O578" s="243" t="s">
        <v>6866</v>
      </c>
      <c r="Q578" t="s">
        <v>1641</v>
      </c>
      <c r="S578" t="s">
        <v>6867</v>
      </c>
      <c r="T578" s="17" t="s">
        <v>6868</v>
      </c>
      <c r="U578" t="s">
        <v>1526</v>
      </c>
      <c r="V578" t="s">
        <v>534</v>
      </c>
      <c r="W578" t="s">
        <v>7</v>
      </c>
      <c r="X578" s="192" t="s">
        <v>6869</v>
      </c>
      <c r="Y578" t="s">
        <v>1776</v>
      </c>
      <c r="Z578" t="s">
        <v>1266</v>
      </c>
      <c r="AA578">
        <v>106</v>
      </c>
      <c r="AB578">
        <v>110</v>
      </c>
      <c r="AC578">
        <v>3.8</v>
      </c>
      <c r="AD578">
        <v>29.5</v>
      </c>
      <c r="AE578">
        <v>4.5</v>
      </c>
      <c r="AF578">
        <v>2</v>
      </c>
      <c r="AG578">
        <v>20</v>
      </c>
      <c r="AH578">
        <v>3</v>
      </c>
      <c r="AJ578" s="46">
        <v>10600</v>
      </c>
      <c r="AL578">
        <v>3</v>
      </c>
      <c r="AO578" t="s">
        <v>6870</v>
      </c>
      <c r="AP578" t="s">
        <v>6871</v>
      </c>
      <c r="AQ578">
        <v>938047586</v>
      </c>
      <c r="AR578" t="s">
        <v>1829</v>
      </c>
      <c r="AU578" t="s">
        <v>1527</v>
      </c>
      <c r="AV578" t="s">
        <v>1528</v>
      </c>
      <c r="AX578" t="s">
        <v>6872</v>
      </c>
      <c r="AZ578" s="246" t="s">
        <v>988</v>
      </c>
      <c r="BA578" t="s">
        <v>1059</v>
      </c>
      <c r="BB578" t="s">
        <v>1090</v>
      </c>
      <c r="BD578">
        <v>2</v>
      </c>
    </row>
    <row r="579" spans="1:57" hidden="1" x14ac:dyDescent="0.25">
      <c r="A579" t="s">
        <v>6873</v>
      </c>
      <c r="B579">
        <v>589</v>
      </c>
      <c r="C579" t="s">
        <v>6877</v>
      </c>
      <c r="D579" t="s">
        <v>6874</v>
      </c>
      <c r="E579" t="s">
        <v>55</v>
      </c>
      <c r="F579">
        <v>4</v>
      </c>
      <c r="G579" t="s">
        <v>4575</v>
      </c>
      <c r="H579" t="s">
        <v>4693</v>
      </c>
      <c r="I579" t="s">
        <v>40</v>
      </c>
      <c r="J579" t="s">
        <v>1290</v>
      </c>
      <c r="K579">
        <v>985884878</v>
      </c>
      <c r="L579">
        <v>0.03</v>
      </c>
      <c r="M579" t="s">
        <v>1281</v>
      </c>
      <c r="N579" t="s">
        <v>1266</v>
      </c>
      <c r="O579" s="243" t="s">
        <v>6875</v>
      </c>
      <c r="Q579" t="s">
        <v>1653</v>
      </c>
      <c r="S579" t="s">
        <v>6876</v>
      </c>
      <c r="T579" s="17" t="s">
        <v>6877</v>
      </c>
      <c r="U579" t="s">
        <v>1526</v>
      </c>
      <c r="V579" t="s">
        <v>527</v>
      </c>
      <c r="W579" t="s">
        <v>1644</v>
      </c>
      <c r="X579" s="192" t="s">
        <v>6878</v>
      </c>
      <c r="Y579" t="s">
        <v>1065</v>
      </c>
      <c r="Z579" t="s">
        <v>1266</v>
      </c>
      <c r="AA579">
        <v>27</v>
      </c>
      <c r="AB579">
        <v>27</v>
      </c>
      <c r="AC579">
        <v>7.5</v>
      </c>
      <c r="AD579">
        <v>3.5</v>
      </c>
      <c r="AF579">
        <v>4</v>
      </c>
      <c r="AG579">
        <v>2</v>
      </c>
      <c r="AH579">
        <v>3</v>
      </c>
      <c r="AJ579" s="46">
        <v>4000</v>
      </c>
      <c r="AL579">
        <v>3</v>
      </c>
      <c r="AO579" t="s">
        <v>6879</v>
      </c>
      <c r="AP579" t="s">
        <v>6880</v>
      </c>
      <c r="AQ579">
        <v>985884878</v>
      </c>
      <c r="AR579" t="s">
        <v>1290</v>
      </c>
      <c r="AU579" t="s">
        <v>1527</v>
      </c>
      <c r="AV579" t="s">
        <v>1528</v>
      </c>
      <c r="AX579" t="s">
        <v>6881</v>
      </c>
      <c r="AZ579" s="246" t="s">
        <v>988</v>
      </c>
      <c r="BA579" t="s">
        <v>490</v>
      </c>
      <c r="BB579" t="s">
        <v>1097</v>
      </c>
      <c r="BD579">
        <v>1</v>
      </c>
      <c r="BE579">
        <v>1</v>
      </c>
    </row>
    <row r="580" spans="1:57" hidden="1" x14ac:dyDescent="0.25">
      <c r="A580" t="s">
        <v>6882</v>
      </c>
      <c r="B580">
        <v>590</v>
      </c>
      <c r="C580" t="s">
        <v>6888</v>
      </c>
      <c r="D580" t="s">
        <v>6883</v>
      </c>
      <c r="E580" t="s">
        <v>6884</v>
      </c>
      <c r="F580">
        <v>4</v>
      </c>
      <c r="G580" t="s">
        <v>1279</v>
      </c>
      <c r="H580" t="s">
        <v>3903</v>
      </c>
      <c r="I580" t="s">
        <v>46</v>
      </c>
      <c r="J580" t="s">
        <v>6885</v>
      </c>
      <c r="K580">
        <v>866975942</v>
      </c>
      <c r="L580">
        <v>0.03</v>
      </c>
      <c r="M580" t="s">
        <v>1281</v>
      </c>
      <c r="N580" t="s">
        <v>1266</v>
      </c>
      <c r="O580" s="243" t="s">
        <v>6886</v>
      </c>
      <c r="Q580" t="s">
        <v>1525</v>
      </c>
      <c r="S580" t="s">
        <v>6887</v>
      </c>
      <c r="T580" s="17" t="s">
        <v>6888</v>
      </c>
      <c r="U580" t="s">
        <v>1526</v>
      </c>
      <c r="V580" t="s">
        <v>535</v>
      </c>
      <c r="W580" t="s">
        <v>3</v>
      </c>
      <c r="X580" s="192">
        <v>25</v>
      </c>
      <c r="Y580" t="s">
        <v>6889</v>
      </c>
      <c r="Z580" t="s">
        <v>1266</v>
      </c>
      <c r="AA580">
        <v>48.3</v>
      </c>
      <c r="AB580">
        <v>48.3</v>
      </c>
      <c r="AC580">
        <v>3</v>
      </c>
      <c r="AD580">
        <v>17</v>
      </c>
      <c r="AF580">
        <v>4</v>
      </c>
      <c r="AG580"/>
      <c r="AH580"/>
      <c r="AJ580" s="46">
        <v>10800</v>
      </c>
      <c r="AL580">
        <v>3</v>
      </c>
      <c r="AO580" t="s">
        <v>6890</v>
      </c>
      <c r="AP580" t="s">
        <v>6891</v>
      </c>
      <c r="AQ580">
        <v>866975942</v>
      </c>
      <c r="AR580" t="s">
        <v>4476</v>
      </c>
      <c r="AS580">
        <v>10.7959741102867</v>
      </c>
      <c r="AT580">
        <v>106.683168075978</v>
      </c>
      <c r="AU580" t="s">
        <v>1527</v>
      </c>
      <c r="AV580" t="s">
        <v>1528</v>
      </c>
      <c r="AX580" t="s">
        <v>6892</v>
      </c>
      <c r="AZ580" s="246" t="s">
        <v>990</v>
      </c>
      <c r="BA580" t="s">
        <v>1059</v>
      </c>
      <c r="BB580" t="s">
        <v>1095</v>
      </c>
      <c r="BD580">
        <v>1.1000000000000001</v>
      </c>
    </row>
    <row r="581" spans="1:57" hidden="1" x14ac:dyDescent="0.25">
      <c r="A581" t="s">
        <v>6893</v>
      </c>
      <c r="B581">
        <v>591</v>
      </c>
      <c r="C581" t="s">
        <v>6898</v>
      </c>
      <c r="D581" t="s">
        <v>6894</v>
      </c>
      <c r="E581" t="s">
        <v>6895</v>
      </c>
      <c r="F581">
        <v>1</v>
      </c>
      <c r="G581" t="s">
        <v>1293</v>
      </c>
      <c r="H581" t="s">
        <v>1316</v>
      </c>
      <c r="I581" t="s">
        <v>38</v>
      </c>
      <c r="J581" t="s">
        <v>5137</v>
      </c>
      <c r="K581">
        <v>917488965</v>
      </c>
      <c r="L581">
        <v>0.03</v>
      </c>
      <c r="M581" t="s">
        <v>1276</v>
      </c>
      <c r="N581" t="s">
        <v>1266</v>
      </c>
      <c r="O581" s="243" t="s">
        <v>6896</v>
      </c>
      <c r="Q581" t="s">
        <v>1676</v>
      </c>
      <c r="S581" t="s">
        <v>6897</v>
      </c>
      <c r="T581" s="17" t="s">
        <v>6898</v>
      </c>
      <c r="U581" t="s">
        <v>1526</v>
      </c>
      <c r="V581" t="s">
        <v>536</v>
      </c>
      <c r="W581" t="s">
        <v>7</v>
      </c>
      <c r="X581" s="192" t="s">
        <v>6899</v>
      </c>
      <c r="Y581" t="s">
        <v>1988</v>
      </c>
      <c r="Z581" t="s">
        <v>1266</v>
      </c>
      <c r="AA581">
        <v>83.2</v>
      </c>
      <c r="AB581">
        <v>86</v>
      </c>
      <c r="AC581">
        <v>5</v>
      </c>
      <c r="AD581">
        <v>17</v>
      </c>
      <c r="AF581">
        <v>1</v>
      </c>
      <c r="AG581"/>
      <c r="AH581"/>
      <c r="AJ581" s="46">
        <v>7800</v>
      </c>
      <c r="AL581">
        <v>3</v>
      </c>
      <c r="AO581" t="s">
        <v>6900</v>
      </c>
      <c r="AP581" t="s">
        <v>6901</v>
      </c>
      <c r="AQ581">
        <v>917488965</v>
      </c>
      <c r="AR581" t="s">
        <v>5137</v>
      </c>
      <c r="AU581" t="s">
        <v>1527</v>
      </c>
      <c r="AV581" t="s">
        <v>1528</v>
      </c>
      <c r="AX581" t="s">
        <v>6902</v>
      </c>
      <c r="AZ581" s="246" t="s">
        <v>988</v>
      </c>
      <c r="BA581" t="s">
        <v>493</v>
      </c>
      <c r="BB581" t="s">
        <v>1107</v>
      </c>
      <c r="BD581">
        <v>3</v>
      </c>
    </row>
    <row r="582" spans="1:57" hidden="1" x14ac:dyDescent="0.25">
      <c r="A582" t="s">
        <v>6903</v>
      </c>
      <c r="B582">
        <v>592</v>
      </c>
      <c r="C582" t="s">
        <v>6908</v>
      </c>
      <c r="D582" t="s">
        <v>6904</v>
      </c>
      <c r="E582" t="s">
        <v>1322</v>
      </c>
      <c r="F582">
        <v>5</v>
      </c>
      <c r="G582" t="s">
        <v>1298</v>
      </c>
      <c r="H582" t="s">
        <v>6905</v>
      </c>
      <c r="I582" t="s">
        <v>46</v>
      </c>
      <c r="J582" t="s">
        <v>3350</v>
      </c>
      <c r="K582">
        <v>902858978</v>
      </c>
      <c r="L582">
        <v>0.03</v>
      </c>
      <c r="M582" t="s">
        <v>1281</v>
      </c>
      <c r="N582" t="s">
        <v>1266</v>
      </c>
      <c r="O582" s="243" t="s">
        <v>6906</v>
      </c>
      <c r="Q582" t="s">
        <v>1641</v>
      </c>
      <c r="S582" t="s">
        <v>6907</v>
      </c>
      <c r="T582" s="17" t="s">
        <v>6908</v>
      </c>
      <c r="U582" t="s">
        <v>1526</v>
      </c>
      <c r="V582" t="s">
        <v>534</v>
      </c>
      <c r="W582" t="s">
        <v>2534</v>
      </c>
      <c r="X582" s="192" t="s">
        <v>6909</v>
      </c>
      <c r="Y582" t="s">
        <v>3750</v>
      </c>
      <c r="Z582" t="s">
        <v>1266</v>
      </c>
      <c r="AA582">
        <v>70</v>
      </c>
      <c r="AB582">
        <v>70</v>
      </c>
      <c r="AC582">
        <v>4.3</v>
      </c>
      <c r="AD582">
        <v>16.5</v>
      </c>
      <c r="AE582">
        <v>5</v>
      </c>
      <c r="AF582">
        <v>5</v>
      </c>
      <c r="AG582">
        <v>9</v>
      </c>
      <c r="AH582"/>
      <c r="AJ582" s="46">
        <v>14700</v>
      </c>
      <c r="AL582">
        <v>3</v>
      </c>
      <c r="AO582" t="s">
        <v>5801</v>
      </c>
      <c r="AP582" t="s">
        <v>6910</v>
      </c>
      <c r="AQ582">
        <v>902858978</v>
      </c>
      <c r="AR582" t="s">
        <v>3350</v>
      </c>
      <c r="AS582">
        <v>10.809136628716301</v>
      </c>
      <c r="AT582">
        <v>106.715612411499</v>
      </c>
      <c r="AU582" t="s">
        <v>1527</v>
      </c>
      <c r="AV582" t="s">
        <v>1528</v>
      </c>
      <c r="AX582" t="s">
        <v>6911</v>
      </c>
      <c r="AZ582" t="s">
        <v>1750</v>
      </c>
      <c r="BA582" t="s">
        <v>1063</v>
      </c>
      <c r="BB582" t="s">
        <v>1090</v>
      </c>
      <c r="BD582">
        <v>2</v>
      </c>
    </row>
    <row r="583" spans="1:57" hidden="1" x14ac:dyDescent="0.25">
      <c r="A583" t="s">
        <v>6912</v>
      </c>
      <c r="B583">
        <v>593</v>
      </c>
      <c r="C583" t="s">
        <v>6916</v>
      </c>
      <c r="D583" t="s">
        <v>6913</v>
      </c>
      <c r="E583" t="s">
        <v>1915</v>
      </c>
      <c r="F583">
        <v>5</v>
      </c>
      <c r="G583" t="s">
        <v>1295</v>
      </c>
      <c r="H583" t="s">
        <v>1974</v>
      </c>
      <c r="I583" t="s">
        <v>44</v>
      </c>
      <c r="J583" t="s">
        <v>1341</v>
      </c>
      <c r="K583">
        <v>935089952</v>
      </c>
      <c r="L583">
        <v>0.03</v>
      </c>
      <c r="M583" t="s">
        <v>1281</v>
      </c>
      <c r="N583" t="s">
        <v>1266</v>
      </c>
      <c r="O583" s="243" t="s">
        <v>6914</v>
      </c>
      <c r="Q583" t="s">
        <v>1676</v>
      </c>
      <c r="S583" t="s">
        <v>6915</v>
      </c>
      <c r="T583" s="17" t="s">
        <v>6916</v>
      </c>
      <c r="U583" t="s">
        <v>1526</v>
      </c>
      <c r="V583" t="s">
        <v>536</v>
      </c>
      <c r="W583" t="s">
        <v>11</v>
      </c>
      <c r="X583" s="192">
        <v>43</v>
      </c>
      <c r="Y583" t="s">
        <v>4449</v>
      </c>
      <c r="Z583" t="s">
        <v>1266</v>
      </c>
      <c r="AA583">
        <v>47</v>
      </c>
      <c r="AB583">
        <v>47</v>
      </c>
      <c r="AC583">
        <v>3.6</v>
      </c>
      <c r="AD583">
        <v>13</v>
      </c>
      <c r="AE583">
        <v>10</v>
      </c>
      <c r="AF583">
        <v>5</v>
      </c>
      <c r="AG583">
        <v>4</v>
      </c>
      <c r="AH583">
        <v>3</v>
      </c>
      <c r="AJ583" s="46">
        <v>15500</v>
      </c>
      <c r="AL583">
        <v>3</v>
      </c>
      <c r="AO583" t="s">
        <v>6917</v>
      </c>
      <c r="AP583" t="s">
        <v>6918</v>
      </c>
      <c r="AQ583">
        <v>935089952</v>
      </c>
      <c r="AR583" t="s">
        <v>3162</v>
      </c>
      <c r="AU583" t="s">
        <v>1527</v>
      </c>
      <c r="AV583" t="s">
        <v>1528</v>
      </c>
      <c r="AX583" t="s">
        <v>5143</v>
      </c>
      <c r="AZ583" s="246" t="s">
        <v>990</v>
      </c>
      <c r="BA583" t="s">
        <v>1981</v>
      </c>
      <c r="BB583" t="s">
        <v>1107</v>
      </c>
      <c r="BD583">
        <v>1.1000000000000001</v>
      </c>
    </row>
    <row r="584" spans="1:57" hidden="1" x14ac:dyDescent="0.25">
      <c r="A584" t="s">
        <v>6919</v>
      </c>
      <c r="B584">
        <v>594</v>
      </c>
      <c r="C584" t="s">
        <v>6924</v>
      </c>
      <c r="D584" t="s">
        <v>6920</v>
      </c>
      <c r="E584" t="s">
        <v>6921</v>
      </c>
      <c r="F584">
        <v>5</v>
      </c>
      <c r="G584" t="s">
        <v>2158</v>
      </c>
      <c r="H584" t="s">
        <v>1951</v>
      </c>
      <c r="I584" t="s">
        <v>46</v>
      </c>
      <c r="J584" t="s">
        <v>2121</v>
      </c>
      <c r="K584">
        <v>902758780</v>
      </c>
      <c r="L584" t="s">
        <v>3168</v>
      </c>
      <c r="M584" t="s">
        <v>1281</v>
      </c>
      <c r="N584" t="s">
        <v>1266</v>
      </c>
      <c r="O584" s="243" t="s">
        <v>6922</v>
      </c>
      <c r="Q584" t="s">
        <v>1653</v>
      </c>
      <c r="S584" t="s">
        <v>6923</v>
      </c>
      <c r="T584" s="17" t="s">
        <v>6924</v>
      </c>
      <c r="U584" t="s">
        <v>1526</v>
      </c>
      <c r="V584" t="s">
        <v>527</v>
      </c>
      <c r="W584" t="s">
        <v>3</v>
      </c>
      <c r="X584" s="192">
        <v>57.4</v>
      </c>
      <c r="Y584" t="s">
        <v>3898</v>
      </c>
      <c r="Z584" t="s">
        <v>1266</v>
      </c>
      <c r="AA584">
        <v>34</v>
      </c>
      <c r="AB584">
        <v>40</v>
      </c>
      <c r="AC584">
        <v>3.4</v>
      </c>
      <c r="AD584">
        <v>12</v>
      </c>
      <c r="AF584">
        <v>5</v>
      </c>
      <c r="AG584">
        <v>5</v>
      </c>
      <c r="AH584">
        <v>4</v>
      </c>
      <c r="AJ584" s="46">
        <v>9500</v>
      </c>
      <c r="AM584">
        <v>300</v>
      </c>
      <c r="AO584" t="s">
        <v>6925</v>
      </c>
      <c r="AP584" t="s">
        <v>6926</v>
      </c>
      <c r="AQ584">
        <v>902758780</v>
      </c>
      <c r="AR584" t="s">
        <v>2121</v>
      </c>
      <c r="AU584" t="s">
        <v>1527</v>
      </c>
      <c r="AV584" t="s">
        <v>1528</v>
      </c>
      <c r="AX584" t="s">
        <v>4109</v>
      </c>
      <c r="AZ584" s="246" t="s">
        <v>988</v>
      </c>
      <c r="BA584" t="s">
        <v>1058</v>
      </c>
      <c r="BB584" t="s">
        <v>1097</v>
      </c>
      <c r="BD584">
        <v>1</v>
      </c>
      <c r="BE584">
        <v>1</v>
      </c>
    </row>
    <row r="585" spans="1:57" hidden="1" x14ac:dyDescent="0.25">
      <c r="A585" t="s">
        <v>6927</v>
      </c>
      <c r="B585">
        <v>595</v>
      </c>
      <c r="C585" t="s">
        <v>6932</v>
      </c>
      <c r="D585" t="s">
        <v>6928</v>
      </c>
      <c r="E585" t="s">
        <v>6929</v>
      </c>
      <c r="F585">
        <v>3</v>
      </c>
      <c r="G585" t="s">
        <v>1298</v>
      </c>
      <c r="H585" t="s">
        <v>6618</v>
      </c>
      <c r="I585" t="s">
        <v>1319</v>
      </c>
      <c r="J585" t="s">
        <v>4736</v>
      </c>
      <c r="K585">
        <v>932062599</v>
      </c>
      <c r="L585" t="s">
        <v>1280</v>
      </c>
      <c r="M585" t="s">
        <v>1276</v>
      </c>
      <c r="N585" t="s">
        <v>1266</v>
      </c>
      <c r="O585" s="243" t="s">
        <v>6930</v>
      </c>
      <c r="Q585" t="s">
        <v>1641</v>
      </c>
      <c r="S585" t="s">
        <v>6931</v>
      </c>
      <c r="T585" s="17" t="s">
        <v>6932</v>
      </c>
      <c r="U585" t="s">
        <v>1526</v>
      </c>
      <c r="V585" t="s">
        <v>534</v>
      </c>
      <c r="W585" t="s">
        <v>2064</v>
      </c>
      <c r="X585" s="192" t="s">
        <v>6933</v>
      </c>
      <c r="Y585" t="s">
        <v>2065</v>
      </c>
      <c r="Z585" t="s">
        <v>1266</v>
      </c>
      <c r="AA585">
        <v>23.7</v>
      </c>
      <c r="AB585">
        <v>30</v>
      </c>
      <c r="AC585">
        <v>4.3</v>
      </c>
      <c r="AD585">
        <v>6.2</v>
      </c>
      <c r="AF585">
        <v>3</v>
      </c>
      <c r="AG585">
        <v>2</v>
      </c>
      <c r="AH585">
        <v>3</v>
      </c>
      <c r="AJ585" s="46">
        <v>2550</v>
      </c>
      <c r="AM585">
        <v>100</v>
      </c>
      <c r="AO585" t="s">
        <v>6934</v>
      </c>
      <c r="AP585" t="s">
        <v>6935</v>
      </c>
      <c r="AQ585">
        <v>932062599</v>
      </c>
      <c r="AR585" t="s">
        <v>4736</v>
      </c>
      <c r="AS585">
        <v>10.7974245284184</v>
      </c>
      <c r="AT585">
        <v>106.712890639901</v>
      </c>
      <c r="AU585" t="s">
        <v>1527</v>
      </c>
      <c r="AV585" t="s">
        <v>1528</v>
      </c>
      <c r="AX585" t="s">
        <v>6936</v>
      </c>
      <c r="AZ585" t="s">
        <v>1750</v>
      </c>
      <c r="BA585" t="s">
        <v>488</v>
      </c>
      <c r="BB585" t="s">
        <v>1090</v>
      </c>
      <c r="BD585">
        <v>2</v>
      </c>
      <c r="BE585">
        <v>0</v>
      </c>
    </row>
    <row r="586" spans="1:57" hidden="1" x14ac:dyDescent="0.25">
      <c r="A586" t="s">
        <v>6937</v>
      </c>
      <c r="B586">
        <v>596</v>
      </c>
      <c r="C586" t="s">
        <v>6942</v>
      </c>
      <c r="D586" t="s">
        <v>6938</v>
      </c>
      <c r="E586" t="s">
        <v>1371</v>
      </c>
      <c r="F586">
        <v>1</v>
      </c>
      <c r="G586" t="s">
        <v>6939</v>
      </c>
      <c r="H586" t="s">
        <v>2872</v>
      </c>
      <c r="I586" t="s">
        <v>46</v>
      </c>
      <c r="J586" t="s">
        <v>5137</v>
      </c>
      <c r="K586">
        <v>917488965</v>
      </c>
      <c r="L586">
        <v>0.03</v>
      </c>
      <c r="M586" t="s">
        <v>1276</v>
      </c>
      <c r="N586" t="s">
        <v>1266</v>
      </c>
      <c r="O586" s="243" t="s">
        <v>6940</v>
      </c>
      <c r="Q586" t="s">
        <v>1641</v>
      </c>
      <c r="S586" t="s">
        <v>6941</v>
      </c>
      <c r="T586" s="17" t="s">
        <v>6942</v>
      </c>
      <c r="U586" t="s">
        <v>1526</v>
      </c>
      <c r="V586" t="s">
        <v>534</v>
      </c>
      <c r="W586" t="s">
        <v>2862</v>
      </c>
      <c r="X586" s="192" t="s">
        <v>6943</v>
      </c>
      <c r="Y586" t="s">
        <v>6944</v>
      </c>
      <c r="Z586" t="s">
        <v>1266</v>
      </c>
      <c r="AA586">
        <v>119</v>
      </c>
      <c r="AB586">
        <v>119</v>
      </c>
      <c r="AC586">
        <v>10.6</v>
      </c>
      <c r="AD586">
        <v>11.3</v>
      </c>
      <c r="AF586">
        <v>1</v>
      </c>
      <c r="AG586"/>
      <c r="AH586"/>
      <c r="AJ586" s="46">
        <v>10000</v>
      </c>
      <c r="AL586">
        <v>3</v>
      </c>
      <c r="AO586" t="s">
        <v>6900</v>
      </c>
      <c r="AP586" t="s">
        <v>6901</v>
      </c>
      <c r="AQ586">
        <v>917488965</v>
      </c>
      <c r="AR586" t="s">
        <v>5137</v>
      </c>
      <c r="AU586" t="s">
        <v>1527</v>
      </c>
      <c r="AV586" t="s">
        <v>1528</v>
      </c>
      <c r="AX586" t="s">
        <v>6945</v>
      </c>
      <c r="AZ586" s="246" t="s">
        <v>984</v>
      </c>
      <c r="BA586" t="s">
        <v>1059</v>
      </c>
      <c r="BB586" t="s">
        <v>1090</v>
      </c>
      <c r="BD586">
        <v>1</v>
      </c>
    </row>
    <row r="587" spans="1:57" hidden="1" x14ac:dyDescent="0.25">
      <c r="A587" t="s">
        <v>6946</v>
      </c>
      <c r="B587">
        <v>1088</v>
      </c>
      <c r="C587" t="s">
        <v>6950</v>
      </c>
      <c r="D587" t="s">
        <v>6947</v>
      </c>
      <c r="E587" t="s">
        <v>1827</v>
      </c>
      <c r="F587">
        <v>3</v>
      </c>
      <c r="G587" t="s">
        <v>1916</v>
      </c>
      <c r="H587" t="s">
        <v>1994</v>
      </c>
      <c r="I587" t="s">
        <v>38</v>
      </c>
      <c r="J587" t="s">
        <v>3540</v>
      </c>
      <c r="K587">
        <v>902946533</v>
      </c>
      <c r="L587">
        <v>0.03</v>
      </c>
      <c r="M587" t="s">
        <v>1276</v>
      </c>
      <c r="N587" t="s">
        <v>1266</v>
      </c>
      <c r="O587" s="243" t="s">
        <v>6948</v>
      </c>
      <c r="Q587" t="s">
        <v>1525</v>
      </c>
      <c r="S587" t="s">
        <v>6949</v>
      </c>
      <c r="T587" s="17" t="s">
        <v>6950</v>
      </c>
      <c r="U587" s="17" t="s">
        <v>1526</v>
      </c>
      <c r="V587" t="s">
        <v>535</v>
      </c>
      <c r="W587" t="s">
        <v>7</v>
      </c>
      <c r="X587" s="192">
        <v>13.16</v>
      </c>
      <c r="Y587" t="s">
        <v>4449</v>
      </c>
      <c r="Z587" t="s">
        <v>1266</v>
      </c>
      <c r="AA587">
        <v>40</v>
      </c>
      <c r="AB587">
        <v>40</v>
      </c>
      <c r="AC587">
        <v>3.8</v>
      </c>
      <c r="AD587">
        <v>13</v>
      </c>
      <c r="AF587">
        <v>3</v>
      </c>
      <c r="AG587">
        <v>4</v>
      </c>
      <c r="AH587"/>
      <c r="AJ587" s="46">
        <v>6500</v>
      </c>
      <c r="AL587">
        <v>3</v>
      </c>
      <c r="AO587" t="s">
        <v>6951</v>
      </c>
      <c r="AP587" t="s">
        <v>6952</v>
      </c>
      <c r="AQ587">
        <v>902946533</v>
      </c>
      <c r="AR587" t="s">
        <v>3540</v>
      </c>
      <c r="AS587">
        <v>10.7953500067789</v>
      </c>
      <c r="AT587">
        <v>106.680031567811</v>
      </c>
      <c r="AU587" t="s">
        <v>1527</v>
      </c>
      <c r="AV587" t="s">
        <v>1635</v>
      </c>
      <c r="AW587">
        <v>909761320</v>
      </c>
      <c r="AY587" t="s">
        <v>6953</v>
      </c>
      <c r="AZ587" s="246" t="s">
        <v>988</v>
      </c>
      <c r="BA587" t="s">
        <v>492</v>
      </c>
      <c r="BB587" t="s">
        <v>1095</v>
      </c>
      <c r="BD587">
        <v>1</v>
      </c>
      <c r="BE587">
        <v>1</v>
      </c>
    </row>
    <row r="588" spans="1:57" hidden="1" x14ac:dyDescent="0.25">
      <c r="A588" t="s">
        <v>6954</v>
      </c>
      <c r="B588">
        <v>597</v>
      </c>
      <c r="C588" t="s">
        <v>6959</v>
      </c>
      <c r="D588" t="s">
        <v>6955</v>
      </c>
      <c r="E588" t="s">
        <v>6956</v>
      </c>
      <c r="F588">
        <v>3</v>
      </c>
      <c r="G588" t="s">
        <v>1721</v>
      </c>
      <c r="H588" t="s">
        <v>2383</v>
      </c>
      <c r="I588" t="s">
        <v>38</v>
      </c>
      <c r="J588" t="s">
        <v>4399</v>
      </c>
      <c r="K588">
        <v>846426688</v>
      </c>
      <c r="L588">
        <v>0.03</v>
      </c>
      <c r="M588" t="s">
        <v>1276</v>
      </c>
      <c r="N588" t="s">
        <v>1266</v>
      </c>
      <c r="O588" s="243" t="s">
        <v>6957</v>
      </c>
      <c r="Q588" t="s">
        <v>1676</v>
      </c>
      <c r="S588" t="s">
        <v>6958</v>
      </c>
      <c r="T588" s="17" t="s">
        <v>6959</v>
      </c>
      <c r="U588" t="s">
        <v>1526</v>
      </c>
      <c r="V588" t="s">
        <v>536</v>
      </c>
      <c r="W588" t="s">
        <v>5</v>
      </c>
      <c r="X588" s="192">
        <v>131.25</v>
      </c>
      <c r="Y588" t="s">
        <v>6960</v>
      </c>
      <c r="Z588" t="s">
        <v>1266</v>
      </c>
      <c r="AA588">
        <v>65.900000000000006</v>
      </c>
      <c r="AB588">
        <v>65.900000000000006</v>
      </c>
      <c r="AC588">
        <v>3.5</v>
      </c>
      <c r="AD588">
        <v>19</v>
      </c>
      <c r="AF588">
        <v>3</v>
      </c>
      <c r="AG588"/>
      <c r="AH588"/>
      <c r="AJ588" s="46">
        <v>7500</v>
      </c>
      <c r="AL588">
        <v>3</v>
      </c>
      <c r="AO588" t="s">
        <v>6961</v>
      </c>
      <c r="AP588" t="s">
        <v>6962</v>
      </c>
      <c r="AQ588">
        <v>846426688</v>
      </c>
      <c r="AR588" t="s">
        <v>4399</v>
      </c>
      <c r="AU588" t="s">
        <v>1527</v>
      </c>
      <c r="AV588" t="s">
        <v>1528</v>
      </c>
      <c r="AX588" t="s">
        <v>1587</v>
      </c>
      <c r="AZ588" s="246" t="s">
        <v>988</v>
      </c>
      <c r="BA588" t="s">
        <v>493</v>
      </c>
      <c r="BB588" t="s">
        <v>1107</v>
      </c>
      <c r="BD588">
        <v>1</v>
      </c>
      <c r="BE588">
        <v>1</v>
      </c>
    </row>
    <row r="589" spans="1:57" hidden="1" x14ac:dyDescent="0.25">
      <c r="A589" t="s">
        <v>6963</v>
      </c>
      <c r="B589">
        <v>598</v>
      </c>
      <c r="C589" t="s">
        <v>6967</v>
      </c>
      <c r="D589" t="s">
        <v>6964</v>
      </c>
      <c r="E589" t="s">
        <v>3459</v>
      </c>
      <c r="F589">
        <v>3</v>
      </c>
      <c r="G589" t="s">
        <v>1295</v>
      </c>
      <c r="H589" t="s">
        <v>2131</v>
      </c>
      <c r="I589" t="s">
        <v>38</v>
      </c>
      <c r="J589" t="s">
        <v>5089</v>
      </c>
      <c r="K589">
        <v>768888805</v>
      </c>
      <c r="L589">
        <v>0.03</v>
      </c>
      <c r="M589" t="s">
        <v>1281</v>
      </c>
      <c r="N589" t="s">
        <v>1266</v>
      </c>
      <c r="O589" s="243" t="s">
        <v>6965</v>
      </c>
      <c r="Q589" t="s">
        <v>1641</v>
      </c>
      <c r="S589" t="s">
        <v>6966</v>
      </c>
      <c r="T589" s="17" t="s">
        <v>6967</v>
      </c>
      <c r="U589" t="s">
        <v>1526</v>
      </c>
      <c r="V589" t="s">
        <v>534</v>
      </c>
      <c r="W589" t="s">
        <v>3172</v>
      </c>
      <c r="X589" s="192">
        <v>32</v>
      </c>
      <c r="Y589" t="s">
        <v>6968</v>
      </c>
      <c r="Z589" t="s">
        <v>1266</v>
      </c>
      <c r="AA589">
        <v>41</v>
      </c>
      <c r="AB589">
        <v>41</v>
      </c>
      <c r="AC589">
        <v>3.6</v>
      </c>
      <c r="AD589">
        <v>12</v>
      </c>
      <c r="AF589">
        <v>3</v>
      </c>
      <c r="AG589"/>
      <c r="AH589"/>
      <c r="AJ589" s="46">
        <v>8600</v>
      </c>
      <c r="AL589">
        <v>3</v>
      </c>
      <c r="AO589" t="s">
        <v>6969</v>
      </c>
      <c r="AP589" t="s">
        <v>6970</v>
      </c>
      <c r="AQ589">
        <v>768888805</v>
      </c>
      <c r="AR589" t="s">
        <v>5089</v>
      </c>
      <c r="AS589">
        <v>10.811382962793299</v>
      </c>
      <c r="AT589">
        <v>106.708110272884</v>
      </c>
      <c r="AU589" t="s">
        <v>1527</v>
      </c>
      <c r="AV589" t="s">
        <v>1528</v>
      </c>
      <c r="AX589" t="s">
        <v>6971</v>
      </c>
      <c r="AZ589" s="246" t="s">
        <v>990</v>
      </c>
      <c r="BA589" t="s">
        <v>494</v>
      </c>
      <c r="BB589" t="s">
        <v>1090</v>
      </c>
      <c r="BD589">
        <v>1.1000000000000001</v>
      </c>
      <c r="BE589">
        <v>1</v>
      </c>
    </row>
    <row r="590" spans="1:57" hidden="1" x14ac:dyDescent="0.25">
      <c r="A590" t="s">
        <v>2518</v>
      </c>
      <c r="B590">
        <v>106</v>
      </c>
      <c r="C590" t="str">
        <f>T590</f>
        <v>TK-A2AEB9</v>
      </c>
      <c r="D590" t="s">
        <v>2595</v>
      </c>
      <c r="E590" t="s">
        <v>2596</v>
      </c>
      <c r="F590">
        <v>4</v>
      </c>
      <c r="G590" t="s">
        <v>1602</v>
      </c>
      <c r="H590" t="s">
        <v>1674</v>
      </c>
      <c r="I590" t="s">
        <v>40</v>
      </c>
      <c r="J590" t="s">
        <v>1549</v>
      </c>
      <c r="K590">
        <v>931211115</v>
      </c>
      <c r="L590">
        <v>0.03</v>
      </c>
      <c r="M590" t="s">
        <v>1276</v>
      </c>
      <c r="N590" t="s">
        <v>1266</v>
      </c>
      <c r="O590" s="243" t="s">
        <v>2597</v>
      </c>
      <c r="Q590" t="s">
        <v>1641</v>
      </c>
      <c r="S590" t="s">
        <v>2598</v>
      </c>
      <c r="T590" s="17" t="s">
        <v>2599</v>
      </c>
      <c r="U590" t="s">
        <v>1526</v>
      </c>
      <c r="V590" t="s">
        <v>534</v>
      </c>
      <c r="W590" t="s">
        <v>1774</v>
      </c>
      <c r="X590" s="192" t="s">
        <v>2600</v>
      </c>
      <c r="Y590" t="s">
        <v>2114</v>
      </c>
      <c r="Z590" t="s">
        <v>1266</v>
      </c>
      <c r="AA590">
        <v>29.1</v>
      </c>
      <c r="AB590">
        <v>34</v>
      </c>
      <c r="AC590">
        <v>2.4</v>
      </c>
      <c r="AD590">
        <v>14</v>
      </c>
      <c r="AF590">
        <v>4</v>
      </c>
      <c r="AG590"/>
      <c r="AH590"/>
      <c r="AJ590" s="46">
        <v>3600</v>
      </c>
      <c r="AL590">
        <v>3</v>
      </c>
      <c r="AO590" t="s">
        <v>2601</v>
      </c>
      <c r="AP590" t="s">
        <v>2602</v>
      </c>
      <c r="AQ590">
        <v>931211115</v>
      </c>
      <c r="AR590" t="s">
        <v>2254</v>
      </c>
      <c r="AS590">
        <v>21.0135057</v>
      </c>
      <c r="AT590">
        <v>105.8561912</v>
      </c>
      <c r="AU590" t="s">
        <v>1527</v>
      </c>
      <c r="AV590" t="s">
        <v>1528</v>
      </c>
      <c r="AX590" t="s">
        <v>2255</v>
      </c>
      <c r="AZ590" s="246" t="str">
        <f>Get_PhanLoaiNha(X590)</f>
        <v>NHA TRONG HEM</v>
      </c>
      <c r="BA590" t="str">
        <f>Get_PhanKhucNho(AJ590)</f>
        <v>NHO4</v>
      </c>
      <c r="BB590" t="str">
        <f>ConvertToUnSign(V590)</f>
        <v>Binh Thanh</v>
      </c>
      <c r="BD590">
        <v>1.1000000000000001</v>
      </c>
      <c r="BE590">
        <v>0</v>
      </c>
    </row>
    <row r="591" spans="1:57" hidden="1" x14ac:dyDescent="0.25">
      <c r="A591" t="s">
        <v>6981</v>
      </c>
      <c r="B591">
        <v>600</v>
      </c>
      <c r="C591" t="s">
        <v>6985</v>
      </c>
      <c r="D591" t="s">
        <v>6982</v>
      </c>
      <c r="E591" t="s">
        <v>1291</v>
      </c>
      <c r="F591">
        <v>4</v>
      </c>
      <c r="G591" t="s">
        <v>2158</v>
      </c>
      <c r="H591" t="s">
        <v>3784</v>
      </c>
      <c r="I591" t="s">
        <v>46</v>
      </c>
      <c r="J591" t="s">
        <v>1333</v>
      </c>
      <c r="K591">
        <v>938087966</v>
      </c>
      <c r="L591">
        <v>0.03</v>
      </c>
      <c r="M591" t="s">
        <v>1276</v>
      </c>
      <c r="N591" t="s">
        <v>1266</v>
      </c>
      <c r="O591" s="243" t="s">
        <v>6983</v>
      </c>
      <c r="Q591" t="s">
        <v>1805</v>
      </c>
      <c r="S591" t="s">
        <v>6984</v>
      </c>
      <c r="T591" s="17" t="s">
        <v>6985</v>
      </c>
      <c r="U591" t="s">
        <v>1526</v>
      </c>
      <c r="V591" t="s">
        <v>528</v>
      </c>
      <c r="W591" t="s">
        <v>8</v>
      </c>
      <c r="X591" s="192" t="s">
        <v>1537</v>
      </c>
      <c r="Y591">
        <v>543.52</v>
      </c>
      <c r="Z591" t="s">
        <v>1266</v>
      </c>
      <c r="AA591">
        <v>42</v>
      </c>
      <c r="AB591">
        <v>42</v>
      </c>
      <c r="AC591">
        <v>3.4</v>
      </c>
      <c r="AD591">
        <v>12.2</v>
      </c>
      <c r="AF591">
        <v>4</v>
      </c>
      <c r="AG591"/>
      <c r="AH591"/>
      <c r="AJ591" s="46">
        <v>15000</v>
      </c>
      <c r="AL591">
        <v>3</v>
      </c>
      <c r="AO591" t="s">
        <v>3909</v>
      </c>
      <c r="AP591" t="s">
        <v>6986</v>
      </c>
      <c r="AQ591">
        <v>938087966</v>
      </c>
      <c r="AR591" t="s">
        <v>1333</v>
      </c>
      <c r="AS591">
        <v>10.7676228</v>
      </c>
      <c r="AT591">
        <v>106.68142779999999</v>
      </c>
      <c r="AU591" t="s">
        <v>1527</v>
      </c>
      <c r="AV591" t="s">
        <v>2030</v>
      </c>
      <c r="AW591">
        <v>909978987</v>
      </c>
      <c r="AX591" t="s">
        <v>5922</v>
      </c>
      <c r="AZ591" s="246" t="s">
        <v>992</v>
      </c>
      <c r="BA591" t="s">
        <v>1981</v>
      </c>
      <c r="BB591" t="s">
        <v>1163</v>
      </c>
      <c r="BD591">
        <v>1.1000000000000001</v>
      </c>
    </row>
    <row r="592" spans="1:57" hidden="1" x14ac:dyDescent="0.25">
      <c r="A592" t="s">
        <v>6987</v>
      </c>
      <c r="B592">
        <v>601</v>
      </c>
      <c r="C592" t="s">
        <v>6992</v>
      </c>
      <c r="D592" t="s">
        <v>6988</v>
      </c>
      <c r="E592" t="s">
        <v>2101</v>
      </c>
      <c r="F592">
        <v>3</v>
      </c>
      <c r="G592" t="s">
        <v>1293</v>
      </c>
      <c r="H592" t="s">
        <v>1984</v>
      </c>
      <c r="I592" t="s">
        <v>38</v>
      </c>
      <c r="J592" t="s">
        <v>1328</v>
      </c>
      <c r="K592">
        <v>902294507</v>
      </c>
      <c r="L592" t="s">
        <v>6989</v>
      </c>
      <c r="M592" t="s">
        <v>1276</v>
      </c>
      <c r="N592" t="s">
        <v>1266</v>
      </c>
      <c r="O592" s="243" t="s">
        <v>6990</v>
      </c>
      <c r="Q592" t="s">
        <v>1676</v>
      </c>
      <c r="S592" t="s">
        <v>6991</v>
      </c>
      <c r="T592" s="17" t="s">
        <v>6992</v>
      </c>
      <c r="U592" t="s">
        <v>1526</v>
      </c>
      <c r="V592" t="s">
        <v>536</v>
      </c>
      <c r="W592" t="s">
        <v>6</v>
      </c>
      <c r="X592" s="192">
        <v>481.36</v>
      </c>
      <c r="Y592" t="s">
        <v>2853</v>
      </c>
      <c r="Z592" t="s">
        <v>1266</v>
      </c>
      <c r="AA592">
        <v>48</v>
      </c>
      <c r="AB592">
        <v>48</v>
      </c>
      <c r="AC592">
        <v>5</v>
      </c>
      <c r="AD592">
        <v>9</v>
      </c>
      <c r="AF592">
        <v>3</v>
      </c>
      <c r="AG592">
        <v>4</v>
      </c>
      <c r="AH592"/>
      <c r="AJ592" s="46">
        <v>6800</v>
      </c>
      <c r="AM592">
        <v>150</v>
      </c>
      <c r="AO592" t="s">
        <v>2993</v>
      </c>
      <c r="AP592" t="s">
        <v>6993</v>
      </c>
      <c r="AQ592">
        <v>902294507</v>
      </c>
      <c r="AR592" t="s">
        <v>1328</v>
      </c>
      <c r="AS592">
        <v>21.0135057</v>
      </c>
      <c r="AT592">
        <v>105.8561912</v>
      </c>
      <c r="AU592" t="s">
        <v>1527</v>
      </c>
      <c r="AV592" t="s">
        <v>1528</v>
      </c>
      <c r="AX592" t="s">
        <v>1557</v>
      </c>
      <c r="AZ592" s="246" t="s">
        <v>988</v>
      </c>
      <c r="BA592" t="s">
        <v>492</v>
      </c>
      <c r="BB592" t="s">
        <v>1107</v>
      </c>
      <c r="BD592">
        <v>1</v>
      </c>
      <c r="BE592">
        <v>1</v>
      </c>
    </row>
    <row r="593" spans="1:57" hidden="1" x14ac:dyDescent="0.25">
      <c r="A593" t="s">
        <v>6994</v>
      </c>
      <c r="B593">
        <v>602</v>
      </c>
      <c r="C593" t="s">
        <v>6999</v>
      </c>
      <c r="D593" t="s">
        <v>6995</v>
      </c>
      <c r="E593" t="s">
        <v>1322</v>
      </c>
      <c r="F593">
        <v>5</v>
      </c>
      <c r="G593" t="s">
        <v>1308</v>
      </c>
      <c r="H593" t="s">
        <v>1324</v>
      </c>
      <c r="I593" t="s">
        <v>44</v>
      </c>
      <c r="J593" t="s">
        <v>6996</v>
      </c>
      <c r="K593">
        <v>938221286</v>
      </c>
      <c r="L593">
        <v>0.03</v>
      </c>
      <c r="M593" t="s">
        <v>1276</v>
      </c>
      <c r="N593" t="s">
        <v>1266</v>
      </c>
      <c r="O593" s="243" t="s">
        <v>6997</v>
      </c>
      <c r="Q593" t="s">
        <v>1676</v>
      </c>
      <c r="S593" t="s">
        <v>6998</v>
      </c>
      <c r="T593" s="17" t="s">
        <v>6999</v>
      </c>
      <c r="U593" t="s">
        <v>1526</v>
      </c>
      <c r="V593" t="s">
        <v>536</v>
      </c>
      <c r="W593" t="s">
        <v>10</v>
      </c>
      <c r="X593" s="192" t="s">
        <v>7000</v>
      </c>
      <c r="Y593" t="s">
        <v>7001</v>
      </c>
      <c r="Z593" t="s">
        <v>1266</v>
      </c>
      <c r="AA593">
        <v>70</v>
      </c>
      <c r="AB593">
        <v>70</v>
      </c>
      <c r="AC593">
        <v>4.7</v>
      </c>
      <c r="AD593">
        <v>15</v>
      </c>
      <c r="AF593">
        <v>5</v>
      </c>
      <c r="AG593">
        <v>15</v>
      </c>
      <c r="AH593">
        <v>8</v>
      </c>
      <c r="AJ593" s="46">
        <v>16000</v>
      </c>
      <c r="AL593">
        <v>3</v>
      </c>
      <c r="AO593" t="s">
        <v>7002</v>
      </c>
      <c r="AP593" t="s">
        <v>7003</v>
      </c>
      <c r="AQ593">
        <v>938221286</v>
      </c>
      <c r="AR593" t="s">
        <v>6996</v>
      </c>
      <c r="AU593" t="s">
        <v>1527</v>
      </c>
      <c r="AV593" t="s">
        <v>1528</v>
      </c>
      <c r="AX593" t="s">
        <v>7004</v>
      </c>
      <c r="AZ593" s="246" t="s">
        <v>988</v>
      </c>
      <c r="BA593" t="s">
        <v>1981</v>
      </c>
      <c r="BB593" t="s">
        <v>1107</v>
      </c>
      <c r="BD593">
        <v>1.1000000000000001</v>
      </c>
    </row>
    <row r="594" spans="1:57" hidden="1" x14ac:dyDescent="0.25">
      <c r="A594" t="s">
        <v>7005</v>
      </c>
      <c r="B594">
        <v>603</v>
      </c>
      <c r="C594" t="s">
        <v>7010</v>
      </c>
      <c r="D594" t="s">
        <v>7006</v>
      </c>
      <c r="E594" t="s">
        <v>7007</v>
      </c>
      <c r="F594">
        <v>3</v>
      </c>
      <c r="G594" t="s">
        <v>2158</v>
      </c>
      <c r="H594" t="s">
        <v>3903</v>
      </c>
      <c r="I594" t="s">
        <v>46</v>
      </c>
      <c r="J594" t="s">
        <v>4101</v>
      </c>
      <c r="K594">
        <v>968576786</v>
      </c>
      <c r="L594">
        <v>0.03</v>
      </c>
      <c r="M594" t="s">
        <v>1276</v>
      </c>
      <c r="N594" t="s">
        <v>1266</v>
      </c>
      <c r="O594" s="243" t="s">
        <v>7008</v>
      </c>
      <c r="Q594" t="s">
        <v>1676</v>
      </c>
      <c r="S594" t="s">
        <v>7009</v>
      </c>
      <c r="T594" s="17" t="s">
        <v>7010</v>
      </c>
      <c r="U594" t="s">
        <v>1526</v>
      </c>
      <c r="V594" t="s">
        <v>536</v>
      </c>
      <c r="W594" t="s">
        <v>4</v>
      </c>
      <c r="X594" s="192" t="s">
        <v>7011</v>
      </c>
      <c r="Y594" t="s">
        <v>7012</v>
      </c>
      <c r="Z594" t="s">
        <v>1266</v>
      </c>
      <c r="AA594">
        <v>67</v>
      </c>
      <c r="AB594">
        <v>67</v>
      </c>
      <c r="AC594">
        <v>3.4</v>
      </c>
      <c r="AD594">
        <v>20</v>
      </c>
      <c r="AE594">
        <v>12</v>
      </c>
      <c r="AF594">
        <v>3</v>
      </c>
      <c r="AG594">
        <v>10</v>
      </c>
      <c r="AH594">
        <v>3</v>
      </c>
      <c r="AJ594" s="46">
        <v>10800</v>
      </c>
      <c r="AL594">
        <v>3</v>
      </c>
      <c r="AO594" t="s">
        <v>7013</v>
      </c>
      <c r="AP594" t="s">
        <v>4683</v>
      </c>
      <c r="AQ594">
        <v>968576786</v>
      </c>
      <c r="AR594" t="s">
        <v>4101</v>
      </c>
      <c r="AS594">
        <v>10.789577564251401</v>
      </c>
      <c r="AT594">
        <v>106.644341424107</v>
      </c>
      <c r="AU594" t="s">
        <v>1527</v>
      </c>
      <c r="AV594" t="s">
        <v>1528</v>
      </c>
      <c r="AX594" t="s">
        <v>4930</v>
      </c>
      <c r="AZ594" s="246" t="s">
        <v>992</v>
      </c>
      <c r="BA594" t="s">
        <v>1059</v>
      </c>
      <c r="BB594" t="s">
        <v>1107</v>
      </c>
      <c r="BD594">
        <v>1.1000000000000001</v>
      </c>
    </row>
    <row r="595" spans="1:57" hidden="1" x14ac:dyDescent="0.25">
      <c r="A595" t="s">
        <v>7014</v>
      </c>
      <c r="B595">
        <v>604</v>
      </c>
      <c r="C595" t="s">
        <v>7018</v>
      </c>
      <c r="D595" t="s">
        <v>7015</v>
      </c>
      <c r="E595" t="s">
        <v>58</v>
      </c>
      <c r="F595">
        <v>2</v>
      </c>
      <c r="G595" t="s">
        <v>1721</v>
      </c>
      <c r="H595" t="s">
        <v>1816</v>
      </c>
      <c r="I595" t="s">
        <v>40</v>
      </c>
      <c r="J595" t="s">
        <v>2839</v>
      </c>
      <c r="K595">
        <v>902485485</v>
      </c>
      <c r="L595">
        <v>0.03</v>
      </c>
      <c r="M595" t="s">
        <v>1276</v>
      </c>
      <c r="N595" t="s">
        <v>1266</v>
      </c>
      <c r="O595" s="243" t="s">
        <v>7016</v>
      </c>
      <c r="Q595" t="s">
        <v>1676</v>
      </c>
      <c r="S595" t="s">
        <v>7017</v>
      </c>
      <c r="T595" s="17" t="s">
        <v>7018</v>
      </c>
      <c r="U595" t="s">
        <v>1526</v>
      </c>
      <c r="V595" t="s">
        <v>536</v>
      </c>
      <c r="W595" t="s">
        <v>13</v>
      </c>
      <c r="X595" s="192">
        <v>107.89</v>
      </c>
      <c r="Y595" t="s">
        <v>1833</v>
      </c>
      <c r="Z595" t="s">
        <v>1266</v>
      </c>
      <c r="AA595">
        <v>32</v>
      </c>
      <c r="AB595">
        <v>32</v>
      </c>
      <c r="AC595">
        <v>3.5</v>
      </c>
      <c r="AD595">
        <v>9</v>
      </c>
      <c r="AF595">
        <v>2</v>
      </c>
      <c r="AG595">
        <v>2</v>
      </c>
      <c r="AH595">
        <v>2</v>
      </c>
      <c r="AJ595" s="46">
        <v>3650</v>
      </c>
      <c r="AL595">
        <v>3</v>
      </c>
      <c r="AO595" t="s">
        <v>7019</v>
      </c>
      <c r="AP595" t="s">
        <v>7020</v>
      </c>
      <c r="AQ595">
        <v>902485485</v>
      </c>
      <c r="AR595" t="s">
        <v>2839</v>
      </c>
      <c r="AU595" t="s">
        <v>1527</v>
      </c>
      <c r="AV595" t="s">
        <v>1528</v>
      </c>
      <c r="AX595" t="s">
        <v>7021</v>
      </c>
      <c r="AZ595" s="246" t="s">
        <v>988</v>
      </c>
      <c r="BA595" t="s">
        <v>489</v>
      </c>
      <c r="BB595" t="s">
        <v>1107</v>
      </c>
      <c r="BD595">
        <v>1.1000000000000001</v>
      </c>
      <c r="BE595">
        <v>1</v>
      </c>
    </row>
    <row r="596" spans="1:57" hidden="1" x14ac:dyDescent="0.25">
      <c r="A596" t="s">
        <v>7022</v>
      </c>
      <c r="B596">
        <v>605</v>
      </c>
      <c r="C596" t="s">
        <v>7027</v>
      </c>
      <c r="D596" t="s">
        <v>7023</v>
      </c>
      <c r="E596" t="s">
        <v>7024</v>
      </c>
      <c r="F596">
        <v>3</v>
      </c>
      <c r="G596" t="s">
        <v>2158</v>
      </c>
      <c r="H596" t="s">
        <v>1327</v>
      </c>
      <c r="I596" t="s">
        <v>44</v>
      </c>
      <c r="J596" t="s">
        <v>1829</v>
      </c>
      <c r="K596">
        <v>938047586</v>
      </c>
      <c r="L596">
        <v>0.03</v>
      </c>
      <c r="M596" t="s">
        <v>1281</v>
      </c>
      <c r="N596" t="s">
        <v>1266</v>
      </c>
      <c r="O596" s="243" t="s">
        <v>7025</v>
      </c>
      <c r="Q596" t="s">
        <v>1641</v>
      </c>
      <c r="S596" t="s">
        <v>7026</v>
      </c>
      <c r="T596" s="17" t="s">
        <v>7027</v>
      </c>
      <c r="U596" t="s">
        <v>1526</v>
      </c>
      <c r="V596" t="s">
        <v>534</v>
      </c>
      <c r="W596" t="s">
        <v>2064</v>
      </c>
      <c r="X596" s="192">
        <v>210</v>
      </c>
      <c r="Y596" t="s">
        <v>2065</v>
      </c>
      <c r="Z596" t="s">
        <v>1266</v>
      </c>
      <c r="AA596">
        <v>56</v>
      </c>
      <c r="AB596">
        <v>60</v>
      </c>
      <c r="AC596">
        <v>3.4</v>
      </c>
      <c r="AD596">
        <v>17</v>
      </c>
      <c r="AE596">
        <v>12</v>
      </c>
      <c r="AF596">
        <v>3</v>
      </c>
      <c r="AG596">
        <v>5</v>
      </c>
      <c r="AH596">
        <v>4</v>
      </c>
      <c r="AJ596" s="46">
        <v>18000</v>
      </c>
      <c r="AL596">
        <v>3</v>
      </c>
      <c r="AO596" t="s">
        <v>7028</v>
      </c>
      <c r="AP596" t="s">
        <v>6633</v>
      </c>
      <c r="AQ596">
        <v>938047586</v>
      </c>
      <c r="AR596" t="s">
        <v>1829</v>
      </c>
      <c r="AU596" t="s">
        <v>1527</v>
      </c>
      <c r="AV596" t="s">
        <v>1528</v>
      </c>
      <c r="AX596" t="s">
        <v>7029</v>
      </c>
      <c r="AZ596" s="246" t="s">
        <v>990</v>
      </c>
      <c r="BA596" t="s">
        <v>1981</v>
      </c>
      <c r="BB596" t="s">
        <v>1090</v>
      </c>
      <c r="BD596">
        <v>1.1000000000000001</v>
      </c>
    </row>
    <row r="597" spans="1:57" hidden="1" x14ac:dyDescent="0.25">
      <c r="A597" t="s">
        <v>7030</v>
      </c>
      <c r="B597">
        <v>606</v>
      </c>
      <c r="C597" t="s">
        <v>7036</v>
      </c>
      <c r="D597" t="s">
        <v>7031</v>
      </c>
      <c r="E597" t="s">
        <v>7032</v>
      </c>
      <c r="F597">
        <v>4</v>
      </c>
      <c r="G597" t="s">
        <v>2169</v>
      </c>
      <c r="H597" t="s">
        <v>2240</v>
      </c>
      <c r="I597" t="s">
        <v>44</v>
      </c>
      <c r="J597" t="s">
        <v>7033</v>
      </c>
      <c r="K597">
        <v>918328435</v>
      </c>
      <c r="L597">
        <v>0.03</v>
      </c>
      <c r="M597" t="s">
        <v>1281</v>
      </c>
      <c r="N597" t="s">
        <v>1266</v>
      </c>
      <c r="O597" s="243" t="s">
        <v>7034</v>
      </c>
      <c r="Q597" t="s">
        <v>1805</v>
      </c>
      <c r="S597" t="s">
        <v>7035</v>
      </c>
      <c r="T597" s="17" t="s">
        <v>7036</v>
      </c>
      <c r="U597" t="s">
        <v>1526</v>
      </c>
      <c r="V597" t="s">
        <v>528</v>
      </c>
      <c r="W597" t="s">
        <v>1644</v>
      </c>
      <c r="X597" s="192">
        <v>413.41</v>
      </c>
      <c r="Y597" t="s">
        <v>2141</v>
      </c>
      <c r="Z597" t="s">
        <v>1266</v>
      </c>
      <c r="AA597">
        <v>90</v>
      </c>
      <c r="AB597">
        <v>100</v>
      </c>
      <c r="AC597">
        <v>7.6</v>
      </c>
      <c r="AD597">
        <v>14</v>
      </c>
      <c r="AE597">
        <v>6</v>
      </c>
      <c r="AF597">
        <v>4</v>
      </c>
      <c r="AG597">
        <v>4</v>
      </c>
      <c r="AH597">
        <v>5</v>
      </c>
      <c r="AJ597" s="46">
        <v>18000</v>
      </c>
      <c r="AL597">
        <v>3</v>
      </c>
      <c r="AO597" t="s">
        <v>7037</v>
      </c>
      <c r="AP597" t="s">
        <v>7038</v>
      </c>
      <c r="AQ597">
        <v>918328435</v>
      </c>
      <c r="AR597" t="s">
        <v>7033</v>
      </c>
      <c r="AU597" t="s">
        <v>1527</v>
      </c>
      <c r="AV597" t="s">
        <v>1528</v>
      </c>
      <c r="AX597" t="s">
        <v>4930</v>
      </c>
      <c r="AZ597" s="246" t="s">
        <v>988</v>
      </c>
      <c r="BA597" t="s">
        <v>1981</v>
      </c>
      <c r="BB597" t="s">
        <v>1163</v>
      </c>
      <c r="BD597">
        <v>1.1000000000000001</v>
      </c>
    </row>
    <row r="598" spans="1:57" hidden="1" x14ac:dyDescent="0.25">
      <c r="A598" t="s">
        <v>6954</v>
      </c>
      <c r="B598">
        <v>597</v>
      </c>
      <c r="C598" t="str">
        <f>T598</f>
        <v>TK-4818E4</v>
      </c>
      <c r="D598" t="s">
        <v>2503</v>
      </c>
      <c r="E598" t="s">
        <v>2504</v>
      </c>
      <c r="F598">
        <v>2</v>
      </c>
      <c r="G598" t="s">
        <v>1279</v>
      </c>
      <c r="H598" t="s">
        <v>1301</v>
      </c>
      <c r="I598" t="s">
        <v>40</v>
      </c>
      <c r="J598" t="s">
        <v>2505</v>
      </c>
      <c r="K598">
        <v>932062599</v>
      </c>
      <c r="L598">
        <v>0.03</v>
      </c>
      <c r="M598" t="s">
        <v>1276</v>
      </c>
      <c r="N598" t="s">
        <v>1266</v>
      </c>
      <c r="O598" s="243">
        <v>45298.771527777775</v>
      </c>
      <c r="Q598" t="s">
        <v>1641</v>
      </c>
      <c r="S598" t="s">
        <v>2506</v>
      </c>
      <c r="T598" s="17" t="s">
        <v>2507</v>
      </c>
      <c r="U598" t="s">
        <v>1526</v>
      </c>
      <c r="V598" t="s">
        <v>534</v>
      </c>
      <c r="W598" t="s">
        <v>1582</v>
      </c>
      <c r="X598" s="192" t="s">
        <v>2508</v>
      </c>
      <c r="Y598" t="s">
        <v>1646</v>
      </c>
      <c r="Z598" t="s">
        <v>1266</v>
      </c>
      <c r="AA598">
        <v>21.7</v>
      </c>
      <c r="AB598">
        <v>25</v>
      </c>
      <c r="AC598">
        <v>3</v>
      </c>
      <c r="AD598">
        <v>7.5</v>
      </c>
      <c r="AE598">
        <v>5</v>
      </c>
      <c r="AF598">
        <v>2</v>
      </c>
      <c r="AG598">
        <v>2</v>
      </c>
      <c r="AH598">
        <v>2</v>
      </c>
      <c r="AJ598" s="46">
        <v>4600</v>
      </c>
      <c r="AL598">
        <v>3</v>
      </c>
      <c r="AO598" t="s">
        <v>2509</v>
      </c>
      <c r="AP598" t="s">
        <v>2510</v>
      </c>
      <c r="AQ598">
        <v>932062599</v>
      </c>
      <c r="AR598" t="s">
        <v>2505</v>
      </c>
      <c r="AU598" t="s">
        <v>1527</v>
      </c>
      <c r="AV598" t="s">
        <v>1528</v>
      </c>
      <c r="AX598" t="s">
        <v>2511</v>
      </c>
      <c r="AZ598" s="246" t="str">
        <f>Get_PhanLoaiNha(X598)</f>
        <v>NHA TRONG HEM</v>
      </c>
      <c r="BA598" t="str">
        <f>Get_PhanKhucNho(AJ598)</f>
        <v>NHO5</v>
      </c>
      <c r="BB598" t="str">
        <f>ConvertToUnSign(V598)</f>
        <v>Binh Thanh</v>
      </c>
      <c r="BD598">
        <v>1.1000000000000001</v>
      </c>
      <c r="BE598">
        <v>0</v>
      </c>
    </row>
    <row r="599" spans="1:57" hidden="1" x14ac:dyDescent="0.25">
      <c r="A599" t="s">
        <v>6963</v>
      </c>
      <c r="B599">
        <v>598</v>
      </c>
      <c r="C599" t="str">
        <f>T599</f>
        <v>TK-9E6EF5</v>
      </c>
      <c r="D599" t="s">
        <v>2736</v>
      </c>
      <c r="E599" t="s">
        <v>2737</v>
      </c>
      <c r="F599">
        <v>4</v>
      </c>
      <c r="G599" t="s">
        <v>1308</v>
      </c>
      <c r="H599" t="s">
        <v>1664</v>
      </c>
      <c r="I599" t="s">
        <v>40</v>
      </c>
      <c r="J599" t="s">
        <v>2738</v>
      </c>
      <c r="K599">
        <v>944050289</v>
      </c>
      <c r="L599">
        <v>0.03</v>
      </c>
      <c r="M599" t="s">
        <v>1276</v>
      </c>
      <c r="N599" t="s">
        <v>1266</v>
      </c>
      <c r="O599" s="243" t="s">
        <v>2739</v>
      </c>
      <c r="Q599" t="s">
        <v>1641</v>
      </c>
      <c r="S599" t="s">
        <v>2740</v>
      </c>
      <c r="T599" s="17" t="s">
        <v>2741</v>
      </c>
      <c r="U599" t="s">
        <v>1526</v>
      </c>
      <c r="V599" t="s">
        <v>534</v>
      </c>
      <c r="W599" t="s">
        <v>1875</v>
      </c>
      <c r="X599" s="192" t="s">
        <v>2742</v>
      </c>
      <c r="Y599" t="s">
        <v>2743</v>
      </c>
      <c r="Z599" t="s">
        <v>1266</v>
      </c>
      <c r="AA599">
        <v>30.7</v>
      </c>
      <c r="AB599">
        <v>31</v>
      </c>
      <c r="AC599">
        <v>4.7</v>
      </c>
      <c r="AD599">
        <v>7</v>
      </c>
      <c r="AF599">
        <v>4</v>
      </c>
      <c r="AG599"/>
      <c r="AH599"/>
      <c r="AJ599" s="46">
        <v>4500</v>
      </c>
      <c r="AL599">
        <v>3</v>
      </c>
      <c r="AO599" t="s">
        <v>2744</v>
      </c>
      <c r="AP599" t="s">
        <v>2745</v>
      </c>
      <c r="AQ599">
        <v>944050289</v>
      </c>
      <c r="AR599" t="s">
        <v>1762</v>
      </c>
      <c r="AU599" t="s">
        <v>1527</v>
      </c>
      <c r="AV599" t="s">
        <v>1528</v>
      </c>
      <c r="AX599" t="s">
        <v>2746</v>
      </c>
      <c r="AZ599" s="246" t="str">
        <f>Get_PhanLoaiNha(X599)</f>
        <v>NHA TRONG HEM</v>
      </c>
      <c r="BA599" t="str">
        <f>Get_PhanKhucNho(AJ599)</f>
        <v>NHO5</v>
      </c>
      <c r="BB599" t="str">
        <f>ConvertToUnSign(V599)</f>
        <v>Binh Thanh</v>
      </c>
      <c r="BD599">
        <v>1.1000000000000001</v>
      </c>
      <c r="BE599">
        <v>0</v>
      </c>
    </row>
    <row r="600" spans="1:57" hidden="1" x14ac:dyDescent="0.25">
      <c r="A600" t="s">
        <v>7050</v>
      </c>
      <c r="B600">
        <v>609</v>
      </c>
      <c r="C600" t="s">
        <v>7057</v>
      </c>
      <c r="D600" t="s">
        <v>7051</v>
      </c>
      <c r="E600" t="s">
        <v>7052</v>
      </c>
      <c r="F600">
        <v>4</v>
      </c>
      <c r="G600" t="s">
        <v>7053</v>
      </c>
      <c r="H600" t="s">
        <v>2362</v>
      </c>
      <c r="I600" t="s">
        <v>46</v>
      </c>
      <c r="J600" t="s">
        <v>1336</v>
      </c>
      <c r="K600">
        <v>896415849</v>
      </c>
      <c r="L600" t="s">
        <v>7054</v>
      </c>
      <c r="M600" t="s">
        <v>1276</v>
      </c>
      <c r="N600" t="s">
        <v>1266</v>
      </c>
      <c r="O600" s="243" t="s">
        <v>7055</v>
      </c>
      <c r="Q600" t="s">
        <v>1676</v>
      </c>
      <c r="S600" t="s">
        <v>7056</v>
      </c>
      <c r="T600" s="17" t="s">
        <v>7057</v>
      </c>
      <c r="U600" t="s">
        <v>1526</v>
      </c>
      <c r="V600" t="s">
        <v>536</v>
      </c>
      <c r="W600" t="s">
        <v>13</v>
      </c>
      <c r="X600" s="192">
        <v>16</v>
      </c>
      <c r="Y600" t="s">
        <v>7058</v>
      </c>
      <c r="Z600" t="s">
        <v>1266</v>
      </c>
      <c r="AA600">
        <v>108</v>
      </c>
      <c r="AB600">
        <v>124</v>
      </c>
      <c r="AC600">
        <v>6.5</v>
      </c>
      <c r="AD600">
        <v>15</v>
      </c>
      <c r="AF600">
        <v>4</v>
      </c>
      <c r="AG600"/>
      <c r="AH600"/>
      <c r="AJ600" s="46">
        <v>14000</v>
      </c>
      <c r="AM600">
        <v>460</v>
      </c>
      <c r="AO600" t="s">
        <v>7059</v>
      </c>
      <c r="AP600" t="s">
        <v>7060</v>
      </c>
      <c r="AQ600">
        <v>896415849</v>
      </c>
      <c r="AR600" t="s">
        <v>1336</v>
      </c>
      <c r="AS600">
        <v>10.779271402276599</v>
      </c>
      <c r="AT600">
        <v>106.640861593186</v>
      </c>
      <c r="AU600" t="s">
        <v>1527</v>
      </c>
      <c r="AV600" t="s">
        <v>1528</v>
      </c>
      <c r="AX600" t="s">
        <v>7061</v>
      </c>
      <c r="AZ600" s="246" t="s">
        <v>990</v>
      </c>
      <c r="BA600" t="s">
        <v>1063</v>
      </c>
      <c r="BB600" t="s">
        <v>1107</v>
      </c>
      <c r="BD600">
        <v>1.1000000000000001</v>
      </c>
    </row>
    <row r="601" spans="1:57" hidden="1" x14ac:dyDescent="0.25">
      <c r="A601" t="s">
        <v>7062</v>
      </c>
      <c r="B601">
        <v>610</v>
      </c>
      <c r="C601" t="s">
        <v>7066</v>
      </c>
      <c r="D601" t="s">
        <v>7063</v>
      </c>
      <c r="E601" t="s">
        <v>2081</v>
      </c>
      <c r="F601">
        <v>2</v>
      </c>
      <c r="G601" t="s">
        <v>2521</v>
      </c>
      <c r="H601" t="s">
        <v>1741</v>
      </c>
      <c r="I601" t="s">
        <v>40</v>
      </c>
      <c r="J601" t="s">
        <v>2180</v>
      </c>
      <c r="K601">
        <v>901539625</v>
      </c>
      <c r="L601">
        <v>0.03</v>
      </c>
      <c r="M601" t="s">
        <v>1276</v>
      </c>
      <c r="N601" t="s">
        <v>1266</v>
      </c>
      <c r="O601" s="243" t="s">
        <v>7064</v>
      </c>
      <c r="Q601" t="s">
        <v>1641</v>
      </c>
      <c r="S601" t="s">
        <v>7065</v>
      </c>
      <c r="T601" s="17" t="s">
        <v>7066</v>
      </c>
      <c r="U601" t="s">
        <v>1526</v>
      </c>
      <c r="V601" t="s">
        <v>534</v>
      </c>
      <c r="W601" t="s">
        <v>1582</v>
      </c>
      <c r="X601" s="192" t="s">
        <v>7067</v>
      </c>
      <c r="Y601" t="s">
        <v>1667</v>
      </c>
      <c r="Z601" t="s">
        <v>1266</v>
      </c>
      <c r="AA601">
        <v>50</v>
      </c>
      <c r="AB601">
        <v>50</v>
      </c>
      <c r="AC601">
        <v>3.7</v>
      </c>
      <c r="AD601">
        <v>13</v>
      </c>
      <c r="AF601">
        <v>2</v>
      </c>
      <c r="AG601">
        <v>2</v>
      </c>
      <c r="AH601">
        <v>2</v>
      </c>
      <c r="AJ601" s="46">
        <v>6000</v>
      </c>
      <c r="AL601">
        <v>3</v>
      </c>
      <c r="AO601" t="s">
        <v>7068</v>
      </c>
      <c r="AP601" t="s">
        <v>7069</v>
      </c>
      <c r="AQ601">
        <v>901539625</v>
      </c>
      <c r="AR601" t="s">
        <v>2180</v>
      </c>
      <c r="AU601" t="s">
        <v>1527</v>
      </c>
      <c r="AV601" t="s">
        <v>1528</v>
      </c>
      <c r="AX601" t="s">
        <v>2188</v>
      </c>
      <c r="AZ601" s="246" t="s">
        <v>988</v>
      </c>
      <c r="BA601" t="s">
        <v>492</v>
      </c>
      <c r="BB601" t="s">
        <v>1090</v>
      </c>
      <c r="BD601">
        <v>2</v>
      </c>
      <c r="BE601">
        <v>0</v>
      </c>
    </row>
    <row r="602" spans="1:57" hidden="1" x14ac:dyDescent="0.25">
      <c r="A602" t="s">
        <v>7070</v>
      </c>
      <c r="B602">
        <v>611</v>
      </c>
      <c r="C602" t="s">
        <v>7074</v>
      </c>
      <c r="D602" t="s">
        <v>7071</v>
      </c>
      <c r="E602" t="s">
        <v>55</v>
      </c>
      <c r="F602">
        <v>3</v>
      </c>
      <c r="G602" t="s">
        <v>1279</v>
      </c>
      <c r="H602" t="s">
        <v>1664</v>
      </c>
      <c r="I602" t="s">
        <v>40</v>
      </c>
      <c r="J602" t="s">
        <v>1372</v>
      </c>
      <c r="K602">
        <v>779793868</v>
      </c>
      <c r="L602">
        <v>0.03</v>
      </c>
      <c r="M602" t="s">
        <v>1276</v>
      </c>
      <c r="N602" t="s">
        <v>1266</v>
      </c>
      <c r="O602" s="243" t="s">
        <v>7072</v>
      </c>
      <c r="Q602" t="s">
        <v>1653</v>
      </c>
      <c r="S602" t="s">
        <v>7073</v>
      </c>
      <c r="T602" s="17" t="s">
        <v>7074</v>
      </c>
      <c r="U602" t="s">
        <v>1526</v>
      </c>
      <c r="V602" t="s">
        <v>527</v>
      </c>
      <c r="W602" t="s">
        <v>3</v>
      </c>
      <c r="X602" s="192">
        <v>93.1</v>
      </c>
      <c r="Y602" t="s">
        <v>3898</v>
      </c>
      <c r="Z602" t="s">
        <v>1266</v>
      </c>
      <c r="AA602">
        <v>27</v>
      </c>
      <c r="AB602">
        <v>27</v>
      </c>
      <c r="AC602">
        <v>3</v>
      </c>
      <c r="AD602">
        <v>10</v>
      </c>
      <c r="AF602">
        <v>3</v>
      </c>
      <c r="AG602">
        <v>2</v>
      </c>
      <c r="AH602">
        <v>3</v>
      </c>
      <c r="AJ602" s="46">
        <v>4500</v>
      </c>
      <c r="AL602">
        <v>3</v>
      </c>
      <c r="AO602" t="s">
        <v>7075</v>
      </c>
      <c r="AP602" t="s">
        <v>7076</v>
      </c>
      <c r="AQ602">
        <v>779793868</v>
      </c>
      <c r="AR602" t="s">
        <v>1372</v>
      </c>
      <c r="AU602" t="s">
        <v>1527</v>
      </c>
      <c r="AV602" t="s">
        <v>1528</v>
      </c>
      <c r="AX602" t="s">
        <v>7077</v>
      </c>
      <c r="AZ602" s="246" t="s">
        <v>988</v>
      </c>
      <c r="BA602" t="s">
        <v>490</v>
      </c>
      <c r="BB602" t="s">
        <v>1097</v>
      </c>
      <c r="BD602">
        <v>2</v>
      </c>
      <c r="BE602">
        <v>1</v>
      </c>
    </row>
    <row r="603" spans="1:57" hidden="1" x14ac:dyDescent="0.25">
      <c r="A603" t="s">
        <v>7078</v>
      </c>
      <c r="B603">
        <v>612</v>
      </c>
      <c r="C603" t="s">
        <v>7082</v>
      </c>
      <c r="D603" t="s">
        <v>7079</v>
      </c>
      <c r="E603" t="s">
        <v>1638</v>
      </c>
      <c r="F603">
        <v>5</v>
      </c>
      <c r="G603" t="s">
        <v>1298</v>
      </c>
      <c r="H603" t="s">
        <v>3394</v>
      </c>
      <c r="I603" t="s">
        <v>38</v>
      </c>
      <c r="J603" t="s">
        <v>2180</v>
      </c>
      <c r="K603">
        <v>901539625</v>
      </c>
      <c r="L603">
        <v>0.03</v>
      </c>
      <c r="M603" t="s">
        <v>1276</v>
      </c>
      <c r="N603" t="s">
        <v>1266</v>
      </c>
      <c r="O603" s="243" t="s">
        <v>7080</v>
      </c>
      <c r="Q603" t="s">
        <v>1641</v>
      </c>
      <c r="S603" t="s">
        <v>7081</v>
      </c>
      <c r="T603" s="17" t="s">
        <v>7082</v>
      </c>
      <c r="U603" t="s">
        <v>1526</v>
      </c>
      <c r="V603" t="s">
        <v>534</v>
      </c>
      <c r="W603" t="s">
        <v>2064</v>
      </c>
      <c r="X603" s="192" t="s">
        <v>7083</v>
      </c>
      <c r="Y603" t="s">
        <v>2065</v>
      </c>
      <c r="Z603" t="s">
        <v>1266</v>
      </c>
      <c r="AA603">
        <v>29</v>
      </c>
      <c r="AB603">
        <v>29</v>
      </c>
      <c r="AC603">
        <v>4.3</v>
      </c>
      <c r="AD603">
        <v>7.5</v>
      </c>
      <c r="AE603">
        <v>4</v>
      </c>
      <c r="AF603">
        <v>5</v>
      </c>
      <c r="AG603">
        <v>3</v>
      </c>
      <c r="AH603">
        <v>4</v>
      </c>
      <c r="AJ603" s="46">
        <v>6100</v>
      </c>
      <c r="AL603">
        <v>3</v>
      </c>
      <c r="AO603" t="s">
        <v>7084</v>
      </c>
      <c r="AP603" t="s">
        <v>7085</v>
      </c>
      <c r="AQ603">
        <v>901539625</v>
      </c>
      <c r="AR603" t="s">
        <v>2180</v>
      </c>
      <c r="AU603" t="s">
        <v>1527</v>
      </c>
      <c r="AV603" t="s">
        <v>1528</v>
      </c>
      <c r="AX603" t="s">
        <v>7086</v>
      </c>
      <c r="AZ603" s="246" t="s">
        <v>988</v>
      </c>
      <c r="BA603" t="s">
        <v>492</v>
      </c>
      <c r="BB603" t="s">
        <v>1090</v>
      </c>
      <c r="BD603">
        <v>1</v>
      </c>
      <c r="BE603">
        <v>1</v>
      </c>
    </row>
    <row r="604" spans="1:57" hidden="1" x14ac:dyDescent="0.25">
      <c r="A604" t="s">
        <v>7087</v>
      </c>
      <c r="B604">
        <v>613</v>
      </c>
      <c r="C604" t="s">
        <v>7091</v>
      </c>
      <c r="D604" t="s">
        <v>7088</v>
      </c>
      <c r="E604" t="s">
        <v>1993</v>
      </c>
      <c r="F604">
        <v>2</v>
      </c>
      <c r="G604" t="s">
        <v>2210</v>
      </c>
      <c r="H604" t="s">
        <v>4942</v>
      </c>
      <c r="I604" t="s">
        <v>40</v>
      </c>
      <c r="J604" t="s">
        <v>5081</v>
      </c>
      <c r="K604">
        <v>934632268</v>
      </c>
      <c r="L604">
        <v>0.03</v>
      </c>
      <c r="M604" t="s">
        <v>1281</v>
      </c>
      <c r="N604" t="s">
        <v>1266</v>
      </c>
      <c r="O604" s="243" t="s">
        <v>7089</v>
      </c>
      <c r="Q604" t="s">
        <v>1525</v>
      </c>
      <c r="S604" t="s">
        <v>7090</v>
      </c>
      <c r="T604" s="17" t="s">
        <v>7091</v>
      </c>
      <c r="U604" t="s">
        <v>1526</v>
      </c>
      <c r="V604" t="s">
        <v>535</v>
      </c>
      <c r="W604" t="s">
        <v>1656</v>
      </c>
      <c r="X604" s="192" t="s">
        <v>7092</v>
      </c>
      <c r="Y604" t="s">
        <v>2215</v>
      </c>
      <c r="Z604" t="s">
        <v>1266</v>
      </c>
      <c r="AA604">
        <v>60</v>
      </c>
      <c r="AB604">
        <v>60</v>
      </c>
      <c r="AC604">
        <v>6</v>
      </c>
      <c r="AD604">
        <v>10</v>
      </c>
      <c r="AF604">
        <v>2</v>
      </c>
      <c r="AG604">
        <v>3</v>
      </c>
      <c r="AH604">
        <v>2</v>
      </c>
      <c r="AJ604" s="46">
        <v>4750</v>
      </c>
      <c r="AL604">
        <v>3</v>
      </c>
      <c r="AO604" t="s">
        <v>7093</v>
      </c>
      <c r="AP604" t="s">
        <v>7094</v>
      </c>
      <c r="AQ604">
        <v>934632268</v>
      </c>
      <c r="AR604" t="s">
        <v>5081</v>
      </c>
      <c r="AU604" t="s">
        <v>1527</v>
      </c>
      <c r="AV604" t="s">
        <v>1528</v>
      </c>
      <c r="AX604" t="s">
        <v>7095</v>
      </c>
      <c r="AZ604" s="246" t="s">
        <v>986</v>
      </c>
      <c r="BA604" t="s">
        <v>490</v>
      </c>
      <c r="BB604" t="s">
        <v>1095</v>
      </c>
      <c r="BD604">
        <v>1.1000000000000001</v>
      </c>
    </row>
    <row r="605" spans="1:57" hidden="1" x14ac:dyDescent="0.25">
      <c r="A605" t="s">
        <v>7096</v>
      </c>
      <c r="B605">
        <v>614</v>
      </c>
      <c r="C605" t="s">
        <v>7101</v>
      </c>
      <c r="D605" t="s">
        <v>7097</v>
      </c>
      <c r="E605" t="s">
        <v>3426</v>
      </c>
      <c r="F605">
        <v>4</v>
      </c>
      <c r="G605" t="s">
        <v>1279</v>
      </c>
      <c r="H605" t="s">
        <v>3394</v>
      </c>
      <c r="I605" t="s">
        <v>38</v>
      </c>
      <c r="J605" t="s">
        <v>7098</v>
      </c>
      <c r="K605">
        <v>987806495</v>
      </c>
      <c r="L605">
        <v>0.03</v>
      </c>
      <c r="M605" t="s">
        <v>1281</v>
      </c>
      <c r="N605" t="s">
        <v>1266</v>
      </c>
      <c r="O605" s="243" t="s">
        <v>7099</v>
      </c>
      <c r="Q605" t="s">
        <v>1805</v>
      </c>
      <c r="S605" t="s">
        <v>7100</v>
      </c>
      <c r="T605" s="17" t="s">
        <v>7101</v>
      </c>
      <c r="U605" s="17" t="s">
        <v>1526</v>
      </c>
      <c r="V605" t="s">
        <v>528</v>
      </c>
      <c r="W605" t="s">
        <v>9</v>
      </c>
      <c r="X605" s="192">
        <v>467.14</v>
      </c>
      <c r="Y605" t="s">
        <v>2907</v>
      </c>
      <c r="Z605" t="s">
        <v>1266</v>
      </c>
      <c r="AA605">
        <v>23</v>
      </c>
      <c r="AB605">
        <v>23</v>
      </c>
      <c r="AC605">
        <v>3</v>
      </c>
      <c r="AD605">
        <v>8</v>
      </c>
      <c r="AF605">
        <v>4</v>
      </c>
      <c r="AG605"/>
      <c r="AH605"/>
      <c r="AJ605" s="46">
        <v>6100</v>
      </c>
      <c r="AL605">
        <v>3</v>
      </c>
      <c r="AO605" t="s">
        <v>7102</v>
      </c>
      <c r="AP605" t="s">
        <v>7103</v>
      </c>
      <c r="AQ605">
        <v>987806495</v>
      </c>
      <c r="AR605" t="s">
        <v>7098</v>
      </c>
      <c r="AU605" t="s">
        <v>1527</v>
      </c>
      <c r="AV605" t="s">
        <v>1528</v>
      </c>
      <c r="AX605" t="s">
        <v>3281</v>
      </c>
      <c r="AZ605" s="246" t="s">
        <v>988</v>
      </c>
      <c r="BA605" t="s">
        <v>492</v>
      </c>
      <c r="BB605" t="s">
        <v>1163</v>
      </c>
      <c r="BD605">
        <v>1.1000000000000001</v>
      </c>
      <c r="BE605">
        <v>1</v>
      </c>
    </row>
    <row r="606" spans="1:57" hidden="1" x14ac:dyDescent="0.25">
      <c r="A606" t="s">
        <v>7104</v>
      </c>
      <c r="B606">
        <v>615</v>
      </c>
      <c r="C606" t="s">
        <v>7107</v>
      </c>
      <c r="D606" t="s">
        <v>7105</v>
      </c>
      <c r="E606" t="s">
        <v>1827</v>
      </c>
      <c r="F606">
        <v>5</v>
      </c>
      <c r="G606" t="s">
        <v>1282</v>
      </c>
      <c r="H606" t="s">
        <v>6865</v>
      </c>
      <c r="I606" t="s">
        <v>46</v>
      </c>
      <c r="J606" t="s">
        <v>2751</v>
      </c>
      <c r="K606">
        <v>934609368</v>
      </c>
      <c r="L606">
        <v>0.03</v>
      </c>
      <c r="M606" t="s">
        <v>1276</v>
      </c>
      <c r="N606" t="s">
        <v>1266</v>
      </c>
      <c r="O606" s="243">
        <v>45540.554166666669</v>
      </c>
      <c r="Q606" t="s">
        <v>1805</v>
      </c>
      <c r="S606" t="s">
        <v>7106</v>
      </c>
      <c r="T606" s="17" t="s">
        <v>7107</v>
      </c>
      <c r="U606" t="s">
        <v>1526</v>
      </c>
      <c r="V606" t="s">
        <v>528</v>
      </c>
      <c r="W606" t="s">
        <v>4</v>
      </c>
      <c r="X606" s="192">
        <v>219.89</v>
      </c>
      <c r="Y606" s="246" t="s">
        <v>7108</v>
      </c>
      <c r="Z606" t="s">
        <v>1266</v>
      </c>
      <c r="AA606">
        <v>40</v>
      </c>
      <c r="AB606">
        <v>40</v>
      </c>
      <c r="AC606">
        <v>3.2</v>
      </c>
      <c r="AD606">
        <v>13.2</v>
      </c>
      <c r="AF606">
        <v>5</v>
      </c>
      <c r="AG606"/>
      <c r="AH606"/>
      <c r="AJ606" s="46">
        <v>10600</v>
      </c>
      <c r="AL606">
        <v>3</v>
      </c>
      <c r="AO606" t="s">
        <v>7109</v>
      </c>
      <c r="AP606" t="s">
        <v>7110</v>
      </c>
      <c r="AQ606">
        <v>934609368</v>
      </c>
      <c r="AR606" t="s">
        <v>2751</v>
      </c>
      <c r="AU606" t="s">
        <v>1527</v>
      </c>
      <c r="AV606" t="s">
        <v>1528</v>
      </c>
      <c r="AX606" t="s">
        <v>7111</v>
      </c>
      <c r="AZ606" s="246" t="s">
        <v>988</v>
      </c>
      <c r="BA606" t="s">
        <v>1059</v>
      </c>
      <c r="BB606" t="s">
        <v>1163</v>
      </c>
      <c r="BD606">
        <v>1.1000000000000001</v>
      </c>
    </row>
    <row r="607" spans="1:57" hidden="1" x14ac:dyDescent="0.25">
      <c r="A607" t="s">
        <v>7112</v>
      </c>
      <c r="B607">
        <v>616</v>
      </c>
      <c r="C607" t="s">
        <v>7118</v>
      </c>
      <c r="D607" t="s">
        <v>7113</v>
      </c>
      <c r="E607" t="s">
        <v>7114</v>
      </c>
      <c r="F607">
        <v>2</v>
      </c>
      <c r="G607" t="s">
        <v>2249</v>
      </c>
      <c r="H607" t="s">
        <v>7115</v>
      </c>
      <c r="I607" t="s">
        <v>1319</v>
      </c>
      <c r="J607" t="s">
        <v>1890</v>
      </c>
      <c r="K607">
        <v>903158349</v>
      </c>
      <c r="L607" t="s">
        <v>1280</v>
      </c>
      <c r="M607" t="s">
        <v>1276</v>
      </c>
      <c r="N607" t="s">
        <v>1266</v>
      </c>
      <c r="O607" s="243" t="s">
        <v>7116</v>
      </c>
      <c r="Q607" t="s">
        <v>1641</v>
      </c>
      <c r="S607" t="s">
        <v>7117</v>
      </c>
      <c r="T607" s="17" t="s">
        <v>7118</v>
      </c>
      <c r="U607" t="s">
        <v>1526</v>
      </c>
      <c r="V607" t="s">
        <v>534</v>
      </c>
      <c r="W607" t="s">
        <v>10</v>
      </c>
      <c r="X607" s="192" t="s">
        <v>7119</v>
      </c>
      <c r="Y607" t="s">
        <v>3634</v>
      </c>
      <c r="Z607" t="s">
        <v>1266</v>
      </c>
      <c r="AA607">
        <v>21.8</v>
      </c>
      <c r="AB607">
        <v>21.8</v>
      </c>
      <c r="AC607">
        <v>2.7</v>
      </c>
      <c r="AD607">
        <v>8.3000000000000007</v>
      </c>
      <c r="AF607">
        <v>2</v>
      </c>
      <c r="AG607">
        <v>1</v>
      </c>
      <c r="AH607">
        <v>2</v>
      </c>
      <c r="AJ607" s="46">
        <v>2450</v>
      </c>
      <c r="AM607">
        <v>100</v>
      </c>
      <c r="AO607" t="s">
        <v>7120</v>
      </c>
      <c r="AP607" t="s">
        <v>7121</v>
      </c>
      <c r="AQ607">
        <v>903158349</v>
      </c>
      <c r="AR607" t="s">
        <v>1890</v>
      </c>
      <c r="AU607" t="s">
        <v>1527</v>
      </c>
      <c r="AV607" t="s">
        <v>1528</v>
      </c>
      <c r="AX607" t="s">
        <v>4213</v>
      </c>
      <c r="AZ607" t="s">
        <v>1750</v>
      </c>
      <c r="BA607" t="s">
        <v>488</v>
      </c>
      <c r="BB607" t="s">
        <v>1090</v>
      </c>
      <c r="BD607">
        <v>2</v>
      </c>
      <c r="BE607">
        <v>0</v>
      </c>
    </row>
    <row r="608" spans="1:57" hidden="1" x14ac:dyDescent="0.25">
      <c r="A608" t="s">
        <v>7122</v>
      </c>
      <c r="B608">
        <v>617</v>
      </c>
      <c r="C608" t="s">
        <v>7127</v>
      </c>
      <c r="D608" t="s">
        <v>7123</v>
      </c>
      <c r="E608" t="s">
        <v>7124</v>
      </c>
      <c r="F608">
        <v>2</v>
      </c>
      <c r="G608" t="s">
        <v>1282</v>
      </c>
      <c r="H608" t="s">
        <v>5104</v>
      </c>
      <c r="I608" t="s">
        <v>1319</v>
      </c>
      <c r="J608" t="s">
        <v>1311</v>
      </c>
      <c r="K608">
        <v>902893486</v>
      </c>
      <c r="L608" t="s">
        <v>1280</v>
      </c>
      <c r="M608" t="s">
        <v>1281</v>
      </c>
      <c r="N608" t="s">
        <v>1266</v>
      </c>
      <c r="O608" s="243" t="s">
        <v>7125</v>
      </c>
      <c r="Q608" t="s">
        <v>1641</v>
      </c>
      <c r="S608" t="s">
        <v>7126</v>
      </c>
      <c r="T608" s="17" t="s">
        <v>7127</v>
      </c>
      <c r="U608" t="s">
        <v>1526</v>
      </c>
      <c r="V608" t="s">
        <v>534</v>
      </c>
      <c r="W608" t="s">
        <v>2862</v>
      </c>
      <c r="X608" s="192">
        <v>179.12</v>
      </c>
      <c r="Y608" t="s">
        <v>2864</v>
      </c>
      <c r="Z608" t="s">
        <v>1266</v>
      </c>
      <c r="AA608">
        <v>15</v>
      </c>
      <c r="AB608">
        <v>17</v>
      </c>
      <c r="AC608">
        <v>3.2</v>
      </c>
      <c r="AD608">
        <v>5</v>
      </c>
      <c r="AF608">
        <v>2</v>
      </c>
      <c r="AG608"/>
      <c r="AH608"/>
      <c r="AJ608" s="46">
        <v>2150</v>
      </c>
      <c r="AM608">
        <v>100</v>
      </c>
      <c r="AO608" t="s">
        <v>7128</v>
      </c>
      <c r="AP608" t="s">
        <v>3074</v>
      </c>
      <c r="AQ608">
        <v>902893486</v>
      </c>
      <c r="AR608" t="s">
        <v>1311</v>
      </c>
      <c r="AU608" t="s">
        <v>1527</v>
      </c>
      <c r="AV608" t="s">
        <v>1528</v>
      </c>
      <c r="AX608" t="s">
        <v>3526</v>
      </c>
      <c r="AZ608" s="246" t="s">
        <v>988</v>
      </c>
      <c r="BA608" t="s">
        <v>488</v>
      </c>
      <c r="BB608" t="s">
        <v>1090</v>
      </c>
      <c r="BD608">
        <v>2</v>
      </c>
      <c r="BE608">
        <v>0</v>
      </c>
    </row>
    <row r="609" spans="1:57" hidden="1" x14ac:dyDescent="0.25">
      <c r="A609" t="s">
        <v>7129</v>
      </c>
      <c r="B609">
        <v>618</v>
      </c>
      <c r="C609" t="s">
        <v>7133</v>
      </c>
      <c r="D609" t="s">
        <v>7130</v>
      </c>
      <c r="E609" t="s">
        <v>1793</v>
      </c>
      <c r="F609">
        <v>4</v>
      </c>
      <c r="G609" t="s">
        <v>1721</v>
      </c>
      <c r="H609" t="s">
        <v>2522</v>
      </c>
      <c r="I609" t="s">
        <v>38</v>
      </c>
      <c r="J609" t="s">
        <v>1333</v>
      </c>
      <c r="K609">
        <v>938087966</v>
      </c>
      <c r="L609">
        <v>0.03</v>
      </c>
      <c r="M609" t="s">
        <v>1276</v>
      </c>
      <c r="N609" t="s">
        <v>1266</v>
      </c>
      <c r="O609" s="243" t="s">
        <v>7131</v>
      </c>
      <c r="Q609" t="s">
        <v>1676</v>
      </c>
      <c r="S609" t="s">
        <v>7132</v>
      </c>
      <c r="T609" s="17" t="s">
        <v>7133</v>
      </c>
      <c r="U609" t="s">
        <v>1526</v>
      </c>
      <c r="V609" t="s">
        <v>536</v>
      </c>
      <c r="W609" t="s">
        <v>1656</v>
      </c>
      <c r="X609" s="192" t="s">
        <v>7134</v>
      </c>
      <c r="Y609" t="s">
        <v>7135</v>
      </c>
      <c r="Z609" t="s">
        <v>1266</v>
      </c>
      <c r="AA609">
        <v>37</v>
      </c>
      <c r="AB609">
        <v>37</v>
      </c>
      <c r="AC609">
        <v>3.5</v>
      </c>
      <c r="AD609">
        <v>10.5</v>
      </c>
      <c r="AF609">
        <v>4</v>
      </c>
      <c r="AG609"/>
      <c r="AH609"/>
      <c r="AJ609" s="46">
        <v>6200</v>
      </c>
      <c r="AL609">
        <v>3</v>
      </c>
      <c r="AO609" t="s">
        <v>6647</v>
      </c>
      <c r="AP609" t="s">
        <v>6614</v>
      </c>
      <c r="AQ609">
        <v>938087966</v>
      </c>
      <c r="AR609" t="s">
        <v>1333</v>
      </c>
      <c r="AS609">
        <v>10.7781532</v>
      </c>
      <c r="AT609">
        <v>106.65533979999999</v>
      </c>
      <c r="AU609" t="s">
        <v>1527</v>
      </c>
      <c r="AV609" t="s">
        <v>1635</v>
      </c>
      <c r="AW609">
        <v>899991825</v>
      </c>
      <c r="AX609" t="s">
        <v>3498</v>
      </c>
      <c r="AZ609" s="246" t="s">
        <v>988</v>
      </c>
      <c r="BA609" t="s">
        <v>492</v>
      </c>
      <c r="BB609" t="s">
        <v>1107</v>
      </c>
      <c r="BD609">
        <v>1.1000000000000001</v>
      </c>
      <c r="BE609">
        <v>1</v>
      </c>
    </row>
    <row r="610" spans="1:57" hidden="1" x14ac:dyDescent="0.25">
      <c r="A610" t="s">
        <v>7050</v>
      </c>
      <c r="B610">
        <v>609</v>
      </c>
      <c r="C610" t="str">
        <f>T610</f>
        <v>TK-0ED5A7</v>
      </c>
      <c r="D610" t="s">
        <v>2995</v>
      </c>
      <c r="E610" t="s">
        <v>2996</v>
      </c>
      <c r="F610">
        <v>2</v>
      </c>
      <c r="G610" t="s">
        <v>1325</v>
      </c>
      <c r="H610" t="s">
        <v>2997</v>
      </c>
      <c r="I610" t="s">
        <v>40</v>
      </c>
      <c r="J610" t="s">
        <v>2254</v>
      </c>
      <c r="K610">
        <v>931211115</v>
      </c>
      <c r="L610">
        <v>0.03</v>
      </c>
      <c r="M610" t="s">
        <v>1276</v>
      </c>
      <c r="N610" t="s">
        <v>1266</v>
      </c>
      <c r="O610" s="243" t="s">
        <v>2998</v>
      </c>
      <c r="Q610" t="s">
        <v>1641</v>
      </c>
      <c r="S610" s="17" t="s">
        <v>2999</v>
      </c>
      <c r="T610" s="17" t="s">
        <v>3000</v>
      </c>
      <c r="U610" t="s">
        <v>1526</v>
      </c>
      <c r="V610" t="s">
        <v>534</v>
      </c>
      <c r="W610" t="s">
        <v>1955</v>
      </c>
      <c r="X610" s="192" t="s">
        <v>3001</v>
      </c>
      <c r="Y610" t="s">
        <v>1667</v>
      </c>
      <c r="Z610" t="s">
        <v>1266</v>
      </c>
      <c r="AA610">
        <v>24.8</v>
      </c>
      <c r="AB610">
        <v>24.8</v>
      </c>
      <c r="AC610">
        <v>5.5</v>
      </c>
      <c r="AD610">
        <v>5.4</v>
      </c>
      <c r="AF610">
        <v>2</v>
      </c>
      <c r="AG610"/>
      <c r="AH610"/>
      <c r="AJ610" s="46">
        <v>4250</v>
      </c>
      <c r="AL610">
        <v>3</v>
      </c>
      <c r="AO610" t="s">
        <v>3002</v>
      </c>
      <c r="AP610" t="s">
        <v>3003</v>
      </c>
      <c r="AQ610">
        <v>931211115</v>
      </c>
      <c r="AR610" t="s">
        <v>2254</v>
      </c>
      <c r="AU610" t="s">
        <v>1527</v>
      </c>
      <c r="AV610" t="s">
        <v>1528</v>
      </c>
      <c r="AX610" t="s">
        <v>1557</v>
      </c>
      <c r="AZ610" s="246" t="str">
        <f>Get_PhanLoaiNha(X610)</f>
        <v>NHA TRONG HEM</v>
      </c>
      <c r="BA610" t="str">
        <f>Get_PhanKhucNho(AJ610)</f>
        <v>NHO5</v>
      </c>
      <c r="BB610" t="str">
        <f>ConvertToUnSign(V610)</f>
        <v>Binh Thanh</v>
      </c>
      <c r="BD610">
        <v>1.1000000000000001</v>
      </c>
      <c r="BE610">
        <v>0</v>
      </c>
    </row>
    <row r="611" spans="1:57" hidden="1" x14ac:dyDescent="0.25">
      <c r="A611" t="s">
        <v>7145</v>
      </c>
      <c r="B611">
        <v>621</v>
      </c>
      <c r="C611" t="s">
        <v>7150</v>
      </c>
      <c r="D611" t="s">
        <v>7146</v>
      </c>
      <c r="E611" t="s">
        <v>7147</v>
      </c>
      <c r="F611">
        <v>2</v>
      </c>
      <c r="G611" t="s">
        <v>1267</v>
      </c>
      <c r="H611" t="s">
        <v>2035</v>
      </c>
      <c r="I611" t="s">
        <v>38</v>
      </c>
      <c r="J611" t="s">
        <v>3285</v>
      </c>
      <c r="K611">
        <v>932065115</v>
      </c>
      <c r="L611">
        <v>0.03</v>
      </c>
      <c r="M611" t="s">
        <v>1281</v>
      </c>
      <c r="N611" t="s">
        <v>1266</v>
      </c>
      <c r="O611" s="243" t="s">
        <v>7148</v>
      </c>
      <c r="Q611" t="s">
        <v>1676</v>
      </c>
      <c r="S611" t="s">
        <v>7149</v>
      </c>
      <c r="T611" s="17" t="s">
        <v>7150</v>
      </c>
      <c r="U611" t="s">
        <v>1526</v>
      </c>
      <c r="V611" t="s">
        <v>536</v>
      </c>
      <c r="W611" t="s">
        <v>7</v>
      </c>
      <c r="X611" s="192" t="s">
        <v>7151</v>
      </c>
      <c r="Y611" t="s">
        <v>3266</v>
      </c>
      <c r="Z611" t="s">
        <v>1266</v>
      </c>
      <c r="AA611">
        <v>64.7</v>
      </c>
      <c r="AB611">
        <v>72</v>
      </c>
      <c r="AC611">
        <v>4</v>
      </c>
      <c r="AD611">
        <v>18</v>
      </c>
      <c r="AF611">
        <v>2</v>
      </c>
      <c r="AG611">
        <v>3</v>
      </c>
      <c r="AH611">
        <v>2</v>
      </c>
      <c r="AJ611" s="46">
        <v>7000</v>
      </c>
      <c r="AL611">
        <v>3</v>
      </c>
      <c r="AO611" t="s">
        <v>7152</v>
      </c>
      <c r="AP611" t="s">
        <v>7153</v>
      </c>
      <c r="AQ611">
        <v>932065115</v>
      </c>
      <c r="AR611" t="s">
        <v>3285</v>
      </c>
      <c r="AS611">
        <v>10.829241700000001</v>
      </c>
      <c r="AT611">
        <v>106.6325937</v>
      </c>
      <c r="AU611" t="s">
        <v>1527</v>
      </c>
      <c r="AV611" t="s">
        <v>1528</v>
      </c>
      <c r="AX611" t="s">
        <v>2492</v>
      </c>
      <c r="AZ611" s="246" t="s">
        <v>988</v>
      </c>
      <c r="BA611" t="s">
        <v>493</v>
      </c>
      <c r="BB611" t="s">
        <v>1107</v>
      </c>
      <c r="BD611">
        <v>1.1000000000000001</v>
      </c>
      <c r="BE611">
        <v>1</v>
      </c>
    </row>
    <row r="612" spans="1:57" hidden="1" x14ac:dyDescent="0.25">
      <c r="A612" t="s">
        <v>7145</v>
      </c>
      <c r="B612">
        <v>621</v>
      </c>
      <c r="C612" t="s">
        <v>7157</v>
      </c>
      <c r="D612" t="s">
        <v>7154</v>
      </c>
      <c r="E612" t="s">
        <v>1591</v>
      </c>
      <c r="F612">
        <v>2</v>
      </c>
      <c r="G612" t="s">
        <v>1279</v>
      </c>
      <c r="H612" t="s">
        <v>2120</v>
      </c>
      <c r="I612" t="s">
        <v>40</v>
      </c>
      <c r="J612" t="s">
        <v>4026</v>
      </c>
      <c r="K612">
        <v>789392626</v>
      </c>
      <c r="L612">
        <v>0.03</v>
      </c>
      <c r="M612" t="s">
        <v>1276</v>
      </c>
      <c r="N612" t="s">
        <v>1266</v>
      </c>
      <c r="O612" s="243" t="s">
        <v>7155</v>
      </c>
      <c r="Q612" t="s">
        <v>1805</v>
      </c>
      <c r="S612" s="52" t="s">
        <v>7156</v>
      </c>
      <c r="T612" s="17" t="s">
        <v>7157</v>
      </c>
      <c r="U612" t="s">
        <v>1526</v>
      </c>
      <c r="V612" t="s">
        <v>528</v>
      </c>
      <c r="W612" t="s">
        <v>11</v>
      </c>
      <c r="X612" s="192" t="s">
        <v>7158</v>
      </c>
      <c r="Y612" t="s">
        <v>7159</v>
      </c>
      <c r="Z612" t="s">
        <v>1266</v>
      </c>
      <c r="AA612">
        <v>22</v>
      </c>
      <c r="AB612">
        <v>22</v>
      </c>
      <c r="AC612">
        <v>3</v>
      </c>
      <c r="AD612">
        <v>7.2</v>
      </c>
      <c r="AE612">
        <v>3</v>
      </c>
      <c r="AF612">
        <v>2</v>
      </c>
      <c r="AG612">
        <v>2</v>
      </c>
      <c r="AH612">
        <v>2</v>
      </c>
      <c r="AJ612" s="46">
        <v>4050</v>
      </c>
      <c r="AL612">
        <v>3</v>
      </c>
      <c r="AO612" t="s">
        <v>7160</v>
      </c>
      <c r="AP612" t="s">
        <v>7161</v>
      </c>
      <c r="AQ612">
        <v>789392626</v>
      </c>
      <c r="AR612" t="s">
        <v>4026</v>
      </c>
      <c r="AS612">
        <v>10.792209379692</v>
      </c>
      <c r="AT612">
        <v>106.686339117586</v>
      </c>
      <c r="AU612" t="s">
        <v>1527</v>
      </c>
      <c r="AV612" t="s">
        <v>1528</v>
      </c>
      <c r="AX612" t="s">
        <v>6328</v>
      </c>
      <c r="AZ612" s="246" t="s">
        <v>988</v>
      </c>
      <c r="BA612" t="s">
        <v>490</v>
      </c>
      <c r="BB612" t="s">
        <v>1163</v>
      </c>
      <c r="BD612">
        <v>1.1000000000000001</v>
      </c>
      <c r="BE612">
        <v>1</v>
      </c>
    </row>
    <row r="613" spans="1:57" hidden="1" x14ac:dyDescent="0.25">
      <c r="A613" t="s">
        <v>7162</v>
      </c>
      <c r="B613">
        <v>622</v>
      </c>
      <c r="C613" t="s">
        <v>7167</v>
      </c>
      <c r="D613" t="s">
        <v>7163</v>
      </c>
      <c r="E613" t="s">
        <v>7164</v>
      </c>
      <c r="F613">
        <v>4</v>
      </c>
      <c r="G613" t="s">
        <v>1267</v>
      </c>
      <c r="H613" t="s">
        <v>1994</v>
      </c>
      <c r="I613" t="s">
        <v>38</v>
      </c>
      <c r="J613" t="s">
        <v>4090</v>
      </c>
      <c r="K613">
        <v>906613822</v>
      </c>
      <c r="L613">
        <v>0.03</v>
      </c>
      <c r="M613" t="s">
        <v>1276</v>
      </c>
      <c r="N613" t="s">
        <v>1266</v>
      </c>
      <c r="O613" s="243" t="s">
        <v>7165</v>
      </c>
      <c r="Q613" t="s">
        <v>1805</v>
      </c>
      <c r="S613" t="s">
        <v>7166</v>
      </c>
      <c r="T613" s="17" t="s">
        <v>7167</v>
      </c>
      <c r="U613" s="17" t="s">
        <v>1526</v>
      </c>
      <c r="V613" t="s">
        <v>528</v>
      </c>
      <c r="W613" t="s">
        <v>4</v>
      </c>
      <c r="X613" s="192" t="s">
        <v>7168</v>
      </c>
      <c r="Y613" t="s">
        <v>1065</v>
      </c>
      <c r="Z613" t="s">
        <v>1266</v>
      </c>
      <c r="AA613">
        <v>30.7</v>
      </c>
      <c r="AB613">
        <v>32</v>
      </c>
      <c r="AC613">
        <v>4</v>
      </c>
      <c r="AD613">
        <v>8</v>
      </c>
      <c r="AE613">
        <v>8</v>
      </c>
      <c r="AF613">
        <v>4</v>
      </c>
      <c r="AG613">
        <v>4</v>
      </c>
      <c r="AH613">
        <v>2</v>
      </c>
      <c r="AJ613" s="46">
        <v>6500</v>
      </c>
      <c r="AL613">
        <v>3</v>
      </c>
      <c r="AO613" t="s">
        <v>7169</v>
      </c>
      <c r="AP613" t="s">
        <v>7170</v>
      </c>
      <c r="AQ613">
        <v>906613822</v>
      </c>
      <c r="AR613" t="s">
        <v>4090</v>
      </c>
      <c r="AS613">
        <v>10.7861276</v>
      </c>
      <c r="AT613">
        <v>106.6680495</v>
      </c>
      <c r="AU613" t="s">
        <v>1527</v>
      </c>
      <c r="AV613" t="s">
        <v>1635</v>
      </c>
      <c r="AW613">
        <v>899991825</v>
      </c>
      <c r="AX613" t="s">
        <v>3467</v>
      </c>
      <c r="AZ613" s="246" t="s">
        <v>988</v>
      </c>
      <c r="BA613" t="s">
        <v>492</v>
      </c>
      <c r="BB613" t="s">
        <v>1163</v>
      </c>
      <c r="BD613">
        <v>1.1000000000000001</v>
      </c>
      <c r="BE613">
        <v>1</v>
      </c>
    </row>
    <row r="614" spans="1:57" hidden="1" x14ac:dyDescent="0.25">
      <c r="A614" t="s">
        <v>7087</v>
      </c>
      <c r="B614">
        <v>613</v>
      </c>
      <c r="C614" t="str">
        <f>T614</f>
        <v>TK-84940C</v>
      </c>
      <c r="D614" t="s">
        <v>3212</v>
      </c>
      <c r="E614" t="s">
        <v>3213</v>
      </c>
      <c r="F614">
        <v>4</v>
      </c>
      <c r="G614" t="s">
        <v>1721</v>
      </c>
      <c r="H614" t="s">
        <v>1761</v>
      </c>
      <c r="I614" t="s">
        <v>40</v>
      </c>
      <c r="J614" t="s">
        <v>1290</v>
      </c>
      <c r="K614">
        <v>985884878</v>
      </c>
      <c r="L614">
        <v>0.03</v>
      </c>
      <c r="M614" t="s">
        <v>1276</v>
      </c>
      <c r="N614" t="s">
        <v>1266</v>
      </c>
      <c r="O614" s="243" t="s">
        <v>3214</v>
      </c>
      <c r="Q614" t="s">
        <v>1641</v>
      </c>
      <c r="S614" t="s">
        <v>3215</v>
      </c>
      <c r="T614" s="17" t="s">
        <v>3216</v>
      </c>
      <c r="U614" t="s">
        <v>1526</v>
      </c>
      <c r="V614" t="s">
        <v>534</v>
      </c>
      <c r="W614" t="s">
        <v>1955</v>
      </c>
      <c r="X614" s="192" t="s">
        <v>3217</v>
      </c>
      <c r="Y614" t="s">
        <v>1667</v>
      </c>
      <c r="Z614" t="s">
        <v>1266</v>
      </c>
      <c r="AA614">
        <v>37</v>
      </c>
      <c r="AB614">
        <v>42</v>
      </c>
      <c r="AC614">
        <v>3.5</v>
      </c>
      <c r="AD614">
        <v>10.5</v>
      </c>
      <c r="AF614">
        <v>4</v>
      </c>
      <c r="AG614">
        <v>3</v>
      </c>
      <c r="AH614">
        <v>3</v>
      </c>
      <c r="AJ614" s="46">
        <v>4850</v>
      </c>
      <c r="AL614">
        <v>3</v>
      </c>
      <c r="AO614" t="s">
        <v>3218</v>
      </c>
      <c r="AP614" t="s">
        <v>3219</v>
      </c>
      <c r="AQ614">
        <v>985884878</v>
      </c>
      <c r="AR614" t="s">
        <v>1290</v>
      </c>
      <c r="AU614" t="s">
        <v>1527</v>
      </c>
      <c r="AV614" t="s">
        <v>1528</v>
      </c>
      <c r="AX614" t="s">
        <v>3220</v>
      </c>
      <c r="AZ614" s="246" t="str">
        <f>Get_PhanLoaiNha(X614)</f>
        <v>NHA TRONG HEM</v>
      </c>
      <c r="BA614" t="str">
        <f>Get_PhanKhucNho(AJ614)</f>
        <v>NHO5</v>
      </c>
      <c r="BB614" t="str">
        <f>ConvertToUnSign(V614)</f>
        <v>Binh Thanh</v>
      </c>
      <c r="BD614">
        <v>1.1000000000000001</v>
      </c>
      <c r="BE614">
        <v>0</v>
      </c>
    </row>
    <row r="615" spans="1:57" hidden="1" x14ac:dyDescent="0.25">
      <c r="A615" t="s">
        <v>7096</v>
      </c>
      <c r="B615">
        <v>614</v>
      </c>
      <c r="C615" t="str">
        <f>T615</f>
        <v>TK-401396</v>
      </c>
      <c r="D615" t="s">
        <v>3627</v>
      </c>
      <c r="E615" t="s">
        <v>3628</v>
      </c>
      <c r="F615">
        <v>3</v>
      </c>
      <c r="G615" t="s">
        <v>1284</v>
      </c>
      <c r="H615" t="s">
        <v>3629</v>
      </c>
      <c r="I615" t="s">
        <v>40</v>
      </c>
      <c r="J615" t="s">
        <v>1762</v>
      </c>
      <c r="K615">
        <v>944050289</v>
      </c>
      <c r="L615">
        <v>0.03</v>
      </c>
      <c r="M615" t="s">
        <v>1276</v>
      </c>
      <c r="N615" t="s">
        <v>1266</v>
      </c>
      <c r="O615" s="243" t="s">
        <v>3630</v>
      </c>
      <c r="Q615" t="s">
        <v>1641</v>
      </c>
      <c r="S615" t="s">
        <v>3631</v>
      </c>
      <c r="T615" s="17" t="s">
        <v>3632</v>
      </c>
      <c r="U615" t="s">
        <v>1526</v>
      </c>
      <c r="V615" t="s">
        <v>534</v>
      </c>
      <c r="W615" t="s">
        <v>5</v>
      </c>
      <c r="X615" s="192" t="s">
        <v>3633</v>
      </c>
      <c r="Y615" t="s">
        <v>3634</v>
      </c>
      <c r="Z615" t="s">
        <v>1266</v>
      </c>
      <c r="AA615">
        <v>31</v>
      </c>
      <c r="AB615">
        <v>33</v>
      </c>
      <c r="AC615">
        <v>3.3</v>
      </c>
      <c r="AD615">
        <v>10</v>
      </c>
      <c r="AF615">
        <v>3</v>
      </c>
      <c r="AG615"/>
      <c r="AH615"/>
      <c r="AJ615" s="46">
        <v>4950</v>
      </c>
      <c r="AL615">
        <v>3</v>
      </c>
      <c r="AO615" t="s">
        <v>3635</v>
      </c>
      <c r="AP615" t="s">
        <v>3636</v>
      </c>
      <c r="AQ615">
        <v>944050289</v>
      </c>
      <c r="AR615" t="s">
        <v>1762</v>
      </c>
      <c r="AU615" t="s">
        <v>1527</v>
      </c>
      <c r="AV615" t="s">
        <v>1528</v>
      </c>
      <c r="AX615" t="s">
        <v>3637</v>
      </c>
      <c r="AZ615" s="246" t="str">
        <f>Get_PhanLoaiNha(X615)</f>
        <v>NHA TRONG HEM</v>
      </c>
      <c r="BA615" t="str">
        <f>Get_PhanKhucNho(AJ615)</f>
        <v>NHO5</v>
      </c>
      <c r="BB615" t="str">
        <f>ConvertToUnSign(V615)</f>
        <v>Binh Thanh</v>
      </c>
      <c r="BD615">
        <v>1.1000000000000001</v>
      </c>
      <c r="BE615">
        <v>0</v>
      </c>
    </row>
    <row r="616" spans="1:57" x14ac:dyDescent="0.25">
      <c r="A616" t="s">
        <v>7104</v>
      </c>
      <c r="B616">
        <v>615</v>
      </c>
      <c r="C616" t="str">
        <f>T616</f>
        <v>TK-A27B55</v>
      </c>
      <c r="D616" t="s">
        <v>4544</v>
      </c>
      <c r="E616" t="s">
        <v>4545</v>
      </c>
      <c r="F616">
        <v>2</v>
      </c>
      <c r="G616" t="s">
        <v>1279</v>
      </c>
      <c r="H616" t="s">
        <v>2588</v>
      </c>
      <c r="I616" t="s">
        <v>40</v>
      </c>
      <c r="J616" t="s">
        <v>4546</v>
      </c>
      <c r="K616">
        <v>986723961</v>
      </c>
      <c r="L616">
        <v>0.03</v>
      </c>
      <c r="M616" t="s">
        <v>1276</v>
      </c>
      <c r="N616" t="s">
        <v>1266</v>
      </c>
      <c r="O616" s="243" t="s">
        <v>4547</v>
      </c>
      <c r="Q616" t="s">
        <v>1641</v>
      </c>
      <c r="S616" t="s">
        <v>4548</v>
      </c>
      <c r="T616" s="17" t="s">
        <v>4549</v>
      </c>
      <c r="U616" s="17" t="s">
        <v>1526</v>
      </c>
      <c r="V616" t="s">
        <v>534</v>
      </c>
      <c r="W616" t="s">
        <v>1582</v>
      </c>
      <c r="X616" s="192" t="s">
        <v>4550</v>
      </c>
      <c r="Y616" t="s">
        <v>1667</v>
      </c>
      <c r="Z616" t="s">
        <v>1266</v>
      </c>
      <c r="AA616">
        <v>34.1</v>
      </c>
      <c r="AB616">
        <v>34.1</v>
      </c>
      <c r="AC616">
        <v>3</v>
      </c>
      <c r="AD616">
        <v>12</v>
      </c>
      <c r="AE616">
        <v>4</v>
      </c>
      <c r="AF616">
        <v>2</v>
      </c>
      <c r="AG616">
        <v>2</v>
      </c>
      <c r="AH616">
        <v>2</v>
      </c>
      <c r="AJ616" s="46">
        <v>5300</v>
      </c>
      <c r="AL616">
        <v>3</v>
      </c>
      <c r="AO616" t="s">
        <v>4551</v>
      </c>
      <c r="AP616" t="s">
        <v>4552</v>
      </c>
      <c r="AQ616">
        <v>986723961</v>
      </c>
      <c r="AR616" t="s">
        <v>4546</v>
      </c>
      <c r="AU616" t="s">
        <v>1527</v>
      </c>
      <c r="AV616" t="s">
        <v>1528</v>
      </c>
      <c r="AX616" t="s">
        <v>3507</v>
      </c>
      <c r="AZ616" t="str">
        <f>Get_PhanLoaiNha(X616)</f>
        <v>NHA TRONG HEM</v>
      </c>
      <c r="BA616" t="str">
        <f>Get_PhanKhucNho(AJ616)</f>
        <v>NHO6</v>
      </c>
      <c r="BB616" t="str">
        <f>ConvertToUnSign(V616)</f>
        <v>Binh Thanh</v>
      </c>
      <c r="BD616">
        <v>1.1000000000000001</v>
      </c>
      <c r="BE616">
        <v>1</v>
      </c>
    </row>
    <row r="617" spans="1:57" hidden="1" x14ac:dyDescent="0.25">
      <c r="A617" t="s">
        <v>7188</v>
      </c>
      <c r="B617">
        <v>627</v>
      </c>
      <c r="C617" t="s">
        <v>7192</v>
      </c>
      <c r="D617" t="s">
        <v>7189</v>
      </c>
      <c r="E617" t="s">
        <v>7190</v>
      </c>
      <c r="F617">
        <v>2</v>
      </c>
      <c r="G617" t="s">
        <v>1916</v>
      </c>
      <c r="H617" t="s">
        <v>2221</v>
      </c>
      <c r="I617" t="s">
        <v>40</v>
      </c>
      <c r="J617" t="s">
        <v>3835</v>
      </c>
      <c r="K617">
        <v>845116146</v>
      </c>
      <c r="L617" t="s">
        <v>1280</v>
      </c>
      <c r="M617" t="s">
        <v>1276</v>
      </c>
      <c r="N617" t="s">
        <v>1266</v>
      </c>
      <c r="O617" s="243">
        <v>45601.395833333336</v>
      </c>
      <c r="Q617" t="s">
        <v>1676</v>
      </c>
      <c r="S617" t="s">
        <v>7191</v>
      </c>
      <c r="T617" s="17" t="s">
        <v>7192</v>
      </c>
      <c r="U617" t="s">
        <v>1526</v>
      </c>
      <c r="V617" t="s">
        <v>536</v>
      </c>
      <c r="W617" t="s">
        <v>1656</v>
      </c>
      <c r="X617" s="192">
        <v>18.100000000000001</v>
      </c>
      <c r="Y617" t="s">
        <v>7193</v>
      </c>
      <c r="Z617" t="s">
        <v>1266</v>
      </c>
      <c r="AA617">
        <v>20.399999999999999</v>
      </c>
      <c r="AB617">
        <v>20.399999999999999</v>
      </c>
      <c r="AC617">
        <v>3.8</v>
      </c>
      <c r="AD617">
        <v>5.3</v>
      </c>
      <c r="AE617">
        <v>3</v>
      </c>
      <c r="AF617">
        <v>2</v>
      </c>
      <c r="AG617">
        <v>2</v>
      </c>
      <c r="AH617">
        <v>2</v>
      </c>
      <c r="AJ617" s="46">
        <v>3300</v>
      </c>
      <c r="AM617">
        <v>100</v>
      </c>
      <c r="AO617" t="s">
        <v>7194</v>
      </c>
      <c r="AP617" t="s">
        <v>5258</v>
      </c>
      <c r="AQ617">
        <v>845116146</v>
      </c>
      <c r="AR617" t="s">
        <v>3835</v>
      </c>
      <c r="AU617" t="s">
        <v>1527</v>
      </c>
      <c r="AV617" t="s">
        <v>1528</v>
      </c>
      <c r="AX617" t="s">
        <v>7195</v>
      </c>
      <c r="AZ617" s="246" t="s">
        <v>988</v>
      </c>
      <c r="BA617" t="s">
        <v>489</v>
      </c>
      <c r="BB617" t="s">
        <v>1107</v>
      </c>
      <c r="BD617">
        <v>1.1000000000000001</v>
      </c>
      <c r="BE617">
        <v>1</v>
      </c>
    </row>
    <row r="618" spans="1:57" hidden="1" x14ac:dyDescent="0.25">
      <c r="A618" t="s">
        <v>7196</v>
      </c>
      <c r="B618">
        <v>628</v>
      </c>
      <c r="C618" t="s">
        <v>7200</v>
      </c>
      <c r="D618" t="s">
        <v>7197</v>
      </c>
      <c r="E618" t="s">
        <v>7198</v>
      </c>
      <c r="F618">
        <v>1</v>
      </c>
      <c r="G618" t="s">
        <v>2090</v>
      </c>
      <c r="H618" t="s">
        <v>2383</v>
      </c>
      <c r="I618" t="s">
        <v>38</v>
      </c>
      <c r="J618" t="s">
        <v>1829</v>
      </c>
      <c r="K618">
        <v>938047586</v>
      </c>
      <c r="L618">
        <v>0.03</v>
      </c>
      <c r="M618" t="s">
        <v>1276</v>
      </c>
      <c r="N618" t="s">
        <v>1266</v>
      </c>
      <c r="O618" s="243">
        <v>45601.460416666669</v>
      </c>
      <c r="Q618" t="s">
        <v>1525</v>
      </c>
      <c r="S618" t="s">
        <v>7199</v>
      </c>
      <c r="T618" s="17" t="s">
        <v>7200</v>
      </c>
      <c r="U618" t="s">
        <v>1526</v>
      </c>
      <c r="V618" t="s">
        <v>535</v>
      </c>
      <c r="W618" t="s">
        <v>10</v>
      </c>
      <c r="X618" s="192">
        <v>247.1</v>
      </c>
      <c r="Y618" t="s">
        <v>1667</v>
      </c>
      <c r="Z618" t="s">
        <v>1266</v>
      </c>
      <c r="AA618">
        <v>90.5</v>
      </c>
      <c r="AB618">
        <v>95</v>
      </c>
      <c r="AC618">
        <v>5.8</v>
      </c>
      <c r="AD618">
        <v>15.5</v>
      </c>
      <c r="AE618">
        <v>5</v>
      </c>
      <c r="AF618">
        <v>1</v>
      </c>
      <c r="AG618">
        <v>1</v>
      </c>
      <c r="AH618">
        <v>1</v>
      </c>
      <c r="AJ618" s="46">
        <v>7500</v>
      </c>
      <c r="AL618">
        <v>3</v>
      </c>
      <c r="AO618" t="s">
        <v>7201</v>
      </c>
      <c r="AP618" t="s">
        <v>7202</v>
      </c>
      <c r="AQ618">
        <v>938047586</v>
      </c>
      <c r="AR618" t="s">
        <v>1829</v>
      </c>
      <c r="AU618" t="s">
        <v>1527</v>
      </c>
      <c r="AV618" t="s">
        <v>1528</v>
      </c>
      <c r="AX618" t="s">
        <v>4286</v>
      </c>
      <c r="AZ618" s="246" t="s">
        <v>988</v>
      </c>
      <c r="BA618" t="s">
        <v>493</v>
      </c>
      <c r="BB618" t="s">
        <v>1095</v>
      </c>
      <c r="BD618">
        <v>3</v>
      </c>
      <c r="BE618">
        <v>0</v>
      </c>
    </row>
    <row r="619" spans="1:57" hidden="1" x14ac:dyDescent="0.25">
      <c r="A619" t="s">
        <v>7203</v>
      </c>
      <c r="B619">
        <v>629</v>
      </c>
      <c r="C619" t="s">
        <v>7207</v>
      </c>
      <c r="D619" t="s">
        <v>7204</v>
      </c>
      <c r="E619" t="s">
        <v>6788</v>
      </c>
      <c r="F619">
        <v>4</v>
      </c>
      <c r="G619" t="s">
        <v>2521</v>
      </c>
      <c r="H619" t="s">
        <v>7205</v>
      </c>
      <c r="I619" t="s">
        <v>46</v>
      </c>
      <c r="J619" t="s">
        <v>4593</v>
      </c>
      <c r="K619">
        <v>325319777</v>
      </c>
      <c r="L619">
        <v>0.03</v>
      </c>
      <c r="M619" t="s">
        <v>1281</v>
      </c>
      <c r="N619" t="s">
        <v>1266</v>
      </c>
      <c r="O619" s="243">
        <v>45601.587500000001</v>
      </c>
      <c r="Q619" t="s">
        <v>1641</v>
      </c>
      <c r="S619" t="s">
        <v>7206</v>
      </c>
      <c r="T619" s="17" t="s">
        <v>7207</v>
      </c>
      <c r="U619" t="s">
        <v>1526</v>
      </c>
      <c r="V619" t="s">
        <v>534</v>
      </c>
      <c r="W619" t="s">
        <v>3172</v>
      </c>
      <c r="X619" s="192" t="s">
        <v>7208</v>
      </c>
      <c r="Y619" t="s">
        <v>7209</v>
      </c>
      <c r="Z619" t="s">
        <v>1266</v>
      </c>
      <c r="AA619">
        <v>39</v>
      </c>
      <c r="AB619">
        <v>44</v>
      </c>
      <c r="AC619">
        <v>3.7</v>
      </c>
      <c r="AD619">
        <v>12</v>
      </c>
      <c r="AF619">
        <v>4</v>
      </c>
      <c r="AG619"/>
      <c r="AH619"/>
      <c r="AJ619" s="46">
        <v>10900</v>
      </c>
      <c r="AL619">
        <v>3</v>
      </c>
      <c r="AO619" t="s">
        <v>7210</v>
      </c>
      <c r="AP619" t="s">
        <v>7211</v>
      </c>
      <c r="AQ619">
        <v>325319777</v>
      </c>
      <c r="AR619" t="s">
        <v>4593</v>
      </c>
      <c r="AU619" t="s">
        <v>1527</v>
      </c>
      <c r="AV619" t="s">
        <v>1528</v>
      </c>
      <c r="AX619" t="s">
        <v>7212</v>
      </c>
      <c r="AZ619" s="246" t="s">
        <v>992</v>
      </c>
      <c r="BA619" t="s">
        <v>1059</v>
      </c>
      <c r="BB619" t="s">
        <v>1090</v>
      </c>
      <c r="BD619">
        <v>1.1000000000000001</v>
      </c>
    </row>
    <row r="620" spans="1:57" hidden="1" x14ac:dyDescent="0.25">
      <c r="A620" t="s">
        <v>7213</v>
      </c>
      <c r="B620">
        <v>630</v>
      </c>
      <c r="C620" t="s">
        <v>7217</v>
      </c>
      <c r="D620" t="s">
        <v>7214</v>
      </c>
      <c r="E620" t="s">
        <v>7215</v>
      </c>
      <c r="F620">
        <v>5</v>
      </c>
      <c r="G620" t="s">
        <v>1267</v>
      </c>
      <c r="H620" t="s">
        <v>1329</v>
      </c>
      <c r="I620" t="s">
        <v>46</v>
      </c>
      <c r="J620" t="s">
        <v>5956</v>
      </c>
      <c r="K620">
        <v>933968586</v>
      </c>
      <c r="L620">
        <v>0.03</v>
      </c>
      <c r="M620" t="s">
        <v>1276</v>
      </c>
      <c r="N620" t="s">
        <v>1266</v>
      </c>
      <c r="O620" s="243">
        <v>45601.655555555553</v>
      </c>
      <c r="Q620" t="s">
        <v>1676</v>
      </c>
      <c r="S620" t="s">
        <v>7216</v>
      </c>
      <c r="T620" s="17" t="s">
        <v>7217</v>
      </c>
      <c r="U620" t="s">
        <v>1526</v>
      </c>
      <c r="V620" t="s">
        <v>536</v>
      </c>
      <c r="W620" t="s">
        <v>9</v>
      </c>
      <c r="X620" s="192">
        <v>71.709999999999994</v>
      </c>
      <c r="Y620" t="s">
        <v>3298</v>
      </c>
      <c r="Z620" t="s">
        <v>1266</v>
      </c>
      <c r="AA620">
        <v>48.2</v>
      </c>
      <c r="AB620">
        <v>50</v>
      </c>
      <c r="AC620">
        <v>4</v>
      </c>
      <c r="AD620">
        <v>10</v>
      </c>
      <c r="AE620">
        <v>5</v>
      </c>
      <c r="AF620">
        <v>5</v>
      </c>
      <c r="AG620">
        <v>4</v>
      </c>
      <c r="AH620">
        <v>4</v>
      </c>
      <c r="AJ620" s="46">
        <v>12200</v>
      </c>
      <c r="AL620">
        <v>3</v>
      </c>
      <c r="AO620" t="s">
        <v>7218</v>
      </c>
      <c r="AP620" t="s">
        <v>7219</v>
      </c>
      <c r="AQ620">
        <v>933968586</v>
      </c>
      <c r="AR620" t="s">
        <v>5956</v>
      </c>
      <c r="AU620" t="s">
        <v>1527</v>
      </c>
      <c r="AV620" t="s">
        <v>1528</v>
      </c>
      <c r="AX620" t="s">
        <v>1799</v>
      </c>
      <c r="AZ620" s="246" t="s">
        <v>988</v>
      </c>
      <c r="BA620" t="s">
        <v>1061</v>
      </c>
      <c r="BB620" t="s">
        <v>1107</v>
      </c>
      <c r="BD620">
        <v>1.1000000000000001</v>
      </c>
    </row>
    <row r="621" spans="1:57" hidden="1" x14ac:dyDescent="0.25">
      <c r="A621" t="s">
        <v>7220</v>
      </c>
      <c r="B621">
        <v>631</v>
      </c>
      <c r="C621" t="s">
        <v>7223</v>
      </c>
      <c r="D621" t="s">
        <v>7221</v>
      </c>
      <c r="E621" t="s">
        <v>3374</v>
      </c>
      <c r="F621">
        <v>2</v>
      </c>
      <c r="G621" t="s">
        <v>2521</v>
      </c>
      <c r="H621" t="s">
        <v>4837</v>
      </c>
      <c r="I621" t="s">
        <v>38</v>
      </c>
      <c r="J621" t="s">
        <v>1372</v>
      </c>
      <c r="K621">
        <v>779793868</v>
      </c>
      <c r="L621">
        <v>0.03</v>
      </c>
      <c r="M621" t="s">
        <v>1281</v>
      </c>
      <c r="N621" t="s">
        <v>1266</v>
      </c>
      <c r="O621" s="243">
        <v>45601.668055555558</v>
      </c>
      <c r="Q621" t="s">
        <v>1653</v>
      </c>
      <c r="S621" t="s">
        <v>7222</v>
      </c>
      <c r="T621" s="17" t="s">
        <v>7223</v>
      </c>
      <c r="U621" t="s">
        <v>1526</v>
      </c>
      <c r="V621" t="s">
        <v>527</v>
      </c>
      <c r="W621" t="s">
        <v>5</v>
      </c>
      <c r="X621" s="192" t="s">
        <v>7224</v>
      </c>
      <c r="Y621" t="s">
        <v>1066</v>
      </c>
      <c r="Z621" t="s">
        <v>1266</v>
      </c>
      <c r="AA621">
        <v>58</v>
      </c>
      <c r="AB621">
        <v>58</v>
      </c>
      <c r="AC621">
        <v>3.7</v>
      </c>
      <c r="AD621">
        <v>16</v>
      </c>
      <c r="AF621">
        <v>2</v>
      </c>
      <c r="AG621">
        <v>2</v>
      </c>
      <c r="AH621">
        <v>2</v>
      </c>
      <c r="AJ621" s="46">
        <v>7700</v>
      </c>
      <c r="AL621">
        <v>3</v>
      </c>
      <c r="AO621" t="s">
        <v>5099</v>
      </c>
      <c r="AP621" t="s">
        <v>7225</v>
      </c>
      <c r="AQ621">
        <v>779793868</v>
      </c>
      <c r="AR621" t="s">
        <v>1372</v>
      </c>
      <c r="AU621" t="s">
        <v>1527</v>
      </c>
      <c r="AV621" t="s">
        <v>1528</v>
      </c>
      <c r="AX621" t="s">
        <v>5101</v>
      </c>
      <c r="AZ621" s="246" t="s">
        <v>988</v>
      </c>
      <c r="BA621" t="s">
        <v>493</v>
      </c>
      <c r="BB621" t="s">
        <v>1097</v>
      </c>
      <c r="BD621">
        <v>1.1000000000000001</v>
      </c>
      <c r="BE621">
        <v>1</v>
      </c>
    </row>
    <row r="622" spans="1:57" hidden="1" x14ac:dyDescent="0.25">
      <c r="A622" t="s">
        <v>7226</v>
      </c>
      <c r="B622">
        <v>632</v>
      </c>
      <c r="C622" t="s">
        <v>7229</v>
      </c>
      <c r="D622" t="s">
        <v>7227</v>
      </c>
      <c r="E622" t="s">
        <v>2101</v>
      </c>
      <c r="F622">
        <v>4</v>
      </c>
      <c r="G622" t="s">
        <v>1306</v>
      </c>
      <c r="H622" t="s">
        <v>2091</v>
      </c>
      <c r="I622" t="s">
        <v>46</v>
      </c>
      <c r="J622" t="s">
        <v>2839</v>
      </c>
      <c r="K622">
        <v>902485485</v>
      </c>
      <c r="L622">
        <v>0.03</v>
      </c>
      <c r="M622" t="s">
        <v>1276</v>
      </c>
      <c r="N622" t="s">
        <v>1266</v>
      </c>
      <c r="O622" s="243">
        <v>45601.675694444442</v>
      </c>
      <c r="Q622" t="s">
        <v>1676</v>
      </c>
      <c r="S622" t="s">
        <v>7228</v>
      </c>
      <c r="T622" s="17" t="s">
        <v>7229</v>
      </c>
      <c r="U622" t="s">
        <v>1526</v>
      </c>
      <c r="V622" t="s">
        <v>536</v>
      </c>
      <c r="W622" t="s">
        <v>14</v>
      </c>
      <c r="X622" s="192">
        <v>4</v>
      </c>
      <c r="Y622" t="s">
        <v>4653</v>
      </c>
      <c r="Z622" t="s">
        <v>1266</v>
      </c>
      <c r="AA622">
        <v>48</v>
      </c>
      <c r="AB622">
        <v>48</v>
      </c>
      <c r="AC622">
        <v>4.4000000000000004</v>
      </c>
      <c r="AD622">
        <v>11</v>
      </c>
      <c r="AF622">
        <v>4</v>
      </c>
      <c r="AG622">
        <v>3</v>
      </c>
      <c r="AH622">
        <v>3</v>
      </c>
      <c r="AJ622" s="46">
        <v>11500</v>
      </c>
      <c r="AL622">
        <v>3</v>
      </c>
      <c r="AO622" t="s">
        <v>7230</v>
      </c>
      <c r="AP622" t="s">
        <v>7231</v>
      </c>
      <c r="AQ622">
        <v>902485485</v>
      </c>
      <c r="AR622" t="s">
        <v>2839</v>
      </c>
      <c r="AU622" t="s">
        <v>1527</v>
      </c>
      <c r="AV622" t="s">
        <v>1528</v>
      </c>
      <c r="AX622" t="s">
        <v>7232</v>
      </c>
      <c r="AZ622" s="246" t="s">
        <v>990</v>
      </c>
      <c r="BA622" t="s">
        <v>1060</v>
      </c>
      <c r="BB622" t="s">
        <v>1107</v>
      </c>
      <c r="BD622">
        <v>1</v>
      </c>
      <c r="BE622">
        <v>1</v>
      </c>
    </row>
    <row r="623" spans="1:57" hidden="1" x14ac:dyDescent="0.25">
      <c r="A623" t="s">
        <v>7233</v>
      </c>
      <c r="B623">
        <v>633</v>
      </c>
      <c r="C623" t="s">
        <v>7236</v>
      </c>
      <c r="D623" t="s">
        <v>7234</v>
      </c>
      <c r="E623" t="s">
        <v>3459</v>
      </c>
      <c r="F623">
        <v>2</v>
      </c>
      <c r="G623" t="s">
        <v>1299</v>
      </c>
      <c r="H623" t="s">
        <v>2091</v>
      </c>
      <c r="I623" t="s">
        <v>46</v>
      </c>
      <c r="J623" t="s">
        <v>1762</v>
      </c>
      <c r="K623">
        <v>944050289</v>
      </c>
      <c r="L623">
        <v>0.03</v>
      </c>
      <c r="M623" t="s">
        <v>1276</v>
      </c>
      <c r="N623" t="s">
        <v>1266</v>
      </c>
      <c r="O623" s="243">
        <v>45601.706250000003</v>
      </c>
      <c r="Q623" t="s">
        <v>1676</v>
      </c>
      <c r="S623" t="s">
        <v>7235</v>
      </c>
      <c r="T623" s="17" t="s">
        <v>7236</v>
      </c>
      <c r="U623" t="s">
        <v>1526</v>
      </c>
      <c r="V623" t="s">
        <v>536</v>
      </c>
      <c r="W623" t="s">
        <v>6</v>
      </c>
      <c r="X623" s="192" t="s">
        <v>7237</v>
      </c>
      <c r="Y623" t="s">
        <v>7238</v>
      </c>
      <c r="Z623" t="s">
        <v>1266</v>
      </c>
      <c r="AA623">
        <v>41</v>
      </c>
      <c r="AB623">
        <v>41</v>
      </c>
      <c r="AC623">
        <v>4.0999999999999996</v>
      </c>
      <c r="AD623">
        <v>11</v>
      </c>
      <c r="AF623">
        <v>2</v>
      </c>
      <c r="AG623"/>
      <c r="AH623"/>
      <c r="AJ623" s="46">
        <v>11500</v>
      </c>
      <c r="AL623">
        <v>3</v>
      </c>
      <c r="AO623" t="s">
        <v>7239</v>
      </c>
      <c r="AP623" t="s">
        <v>7240</v>
      </c>
      <c r="AQ623">
        <v>944050289</v>
      </c>
      <c r="AR623" t="s">
        <v>1762</v>
      </c>
      <c r="AU623" t="s">
        <v>1527</v>
      </c>
      <c r="AV623" t="s">
        <v>1528</v>
      </c>
      <c r="AX623" t="s">
        <v>7241</v>
      </c>
      <c r="AZ623" t="s">
        <v>1750</v>
      </c>
      <c r="BA623" t="s">
        <v>1060</v>
      </c>
      <c r="BB623" t="s">
        <v>1107</v>
      </c>
      <c r="BD623">
        <v>1.1000000000000001</v>
      </c>
    </row>
    <row r="624" spans="1:57" hidden="1" x14ac:dyDescent="0.25">
      <c r="A624" t="s">
        <v>7242</v>
      </c>
      <c r="B624">
        <v>634</v>
      </c>
      <c r="C624" t="s">
        <v>7246</v>
      </c>
      <c r="D624" t="s">
        <v>7243</v>
      </c>
      <c r="E624" t="s">
        <v>7244</v>
      </c>
      <c r="F624">
        <v>4</v>
      </c>
      <c r="G624" t="s">
        <v>1267</v>
      </c>
      <c r="H624" t="s">
        <v>1327</v>
      </c>
      <c r="I624" t="s">
        <v>44</v>
      </c>
      <c r="J624" t="s">
        <v>1309</v>
      </c>
      <c r="K624">
        <v>943302782</v>
      </c>
      <c r="L624">
        <v>0.03</v>
      </c>
      <c r="M624" t="s">
        <v>1276</v>
      </c>
      <c r="N624" t="s">
        <v>1266</v>
      </c>
      <c r="O624" s="243">
        <v>45601.739583333336</v>
      </c>
      <c r="Q624" t="s">
        <v>1676</v>
      </c>
      <c r="S624" t="s">
        <v>7245</v>
      </c>
      <c r="T624" s="17" t="s">
        <v>7246</v>
      </c>
      <c r="U624" t="s">
        <v>1526</v>
      </c>
      <c r="V624" t="s">
        <v>536</v>
      </c>
      <c r="W624" t="s">
        <v>1656</v>
      </c>
      <c r="X624" s="192" t="s">
        <v>7247</v>
      </c>
      <c r="Y624" t="s">
        <v>3970</v>
      </c>
      <c r="Z624" t="s">
        <v>1266</v>
      </c>
      <c r="AA624">
        <v>110</v>
      </c>
      <c r="AB624">
        <v>100</v>
      </c>
      <c r="AC624">
        <v>4</v>
      </c>
      <c r="AD624">
        <v>27</v>
      </c>
      <c r="AE624">
        <v>5</v>
      </c>
      <c r="AF624">
        <v>4</v>
      </c>
      <c r="AG624">
        <v>5</v>
      </c>
      <c r="AH624">
        <v>5</v>
      </c>
      <c r="AJ624" s="46">
        <v>18000</v>
      </c>
      <c r="AL624">
        <v>3</v>
      </c>
      <c r="AO624" t="s">
        <v>7248</v>
      </c>
      <c r="AP624" t="s">
        <v>7249</v>
      </c>
      <c r="AQ624">
        <v>943302782</v>
      </c>
      <c r="AR624" t="s">
        <v>1309</v>
      </c>
      <c r="AU624" t="s">
        <v>1527</v>
      </c>
      <c r="AV624" t="s">
        <v>1528</v>
      </c>
      <c r="AX624" t="s">
        <v>7250</v>
      </c>
      <c r="AZ624" s="246" t="s">
        <v>988</v>
      </c>
      <c r="BA624" t="s">
        <v>1981</v>
      </c>
      <c r="BB624" t="s">
        <v>1107</v>
      </c>
      <c r="BD624">
        <v>1.1000000000000001</v>
      </c>
    </row>
    <row r="625" spans="1:57" hidden="1" x14ac:dyDescent="0.25">
      <c r="A625" t="s">
        <v>7251</v>
      </c>
      <c r="B625">
        <v>635</v>
      </c>
      <c r="C625" t="s">
        <v>7255</v>
      </c>
      <c r="D625" t="s">
        <v>7252</v>
      </c>
      <c r="E625" t="s">
        <v>3360</v>
      </c>
      <c r="F625">
        <v>4</v>
      </c>
      <c r="G625" t="s">
        <v>1904</v>
      </c>
      <c r="H625" t="s">
        <v>1332</v>
      </c>
      <c r="I625" t="s">
        <v>40</v>
      </c>
      <c r="J625" t="s">
        <v>1290</v>
      </c>
      <c r="K625">
        <v>985884878</v>
      </c>
      <c r="L625" t="s">
        <v>7253</v>
      </c>
      <c r="M625" t="s">
        <v>1276</v>
      </c>
      <c r="N625" t="s">
        <v>1266</v>
      </c>
      <c r="O625" s="243">
        <v>45601.880555555559</v>
      </c>
      <c r="Q625" t="s">
        <v>1653</v>
      </c>
      <c r="S625" t="s">
        <v>7254</v>
      </c>
      <c r="T625" s="17" t="s">
        <v>7255</v>
      </c>
      <c r="U625" t="s">
        <v>1526</v>
      </c>
      <c r="V625" t="s">
        <v>527</v>
      </c>
      <c r="W625" t="s">
        <v>7</v>
      </c>
      <c r="X625" s="192" t="s">
        <v>7256</v>
      </c>
      <c r="Y625" t="s">
        <v>1065</v>
      </c>
      <c r="Z625" t="s">
        <v>1266</v>
      </c>
      <c r="AA625">
        <v>18</v>
      </c>
      <c r="AB625">
        <v>18</v>
      </c>
      <c r="AC625">
        <v>2.6</v>
      </c>
      <c r="AD625">
        <v>7</v>
      </c>
      <c r="AF625">
        <v>4</v>
      </c>
      <c r="AG625">
        <v>2</v>
      </c>
      <c r="AH625">
        <v>3</v>
      </c>
      <c r="AJ625" s="46">
        <v>3950</v>
      </c>
      <c r="AM625">
        <v>130</v>
      </c>
      <c r="AO625" t="s">
        <v>7257</v>
      </c>
      <c r="AP625" t="s">
        <v>7258</v>
      </c>
      <c r="AQ625">
        <v>985884878</v>
      </c>
      <c r="AR625" t="s">
        <v>1290</v>
      </c>
      <c r="AU625" t="s">
        <v>1527</v>
      </c>
      <c r="AV625" t="s">
        <v>1528</v>
      </c>
      <c r="AX625" t="s">
        <v>3526</v>
      </c>
      <c r="AZ625" s="246" t="s">
        <v>988</v>
      </c>
      <c r="BA625" t="s">
        <v>489</v>
      </c>
      <c r="BB625" t="s">
        <v>1097</v>
      </c>
      <c r="BD625">
        <v>1.1000000000000001</v>
      </c>
      <c r="BE625">
        <v>1</v>
      </c>
    </row>
    <row r="626" spans="1:57" hidden="1" x14ac:dyDescent="0.25">
      <c r="A626" t="s">
        <v>7259</v>
      </c>
      <c r="B626">
        <v>636</v>
      </c>
      <c r="C626" t="s">
        <v>7263</v>
      </c>
      <c r="D626" t="s">
        <v>7260</v>
      </c>
      <c r="E626" t="s">
        <v>7261</v>
      </c>
      <c r="F626">
        <v>4</v>
      </c>
      <c r="G626" t="s">
        <v>1267</v>
      </c>
      <c r="H626" t="s">
        <v>1353</v>
      </c>
      <c r="I626" t="s">
        <v>46</v>
      </c>
      <c r="J626" t="s">
        <v>1326</v>
      </c>
      <c r="K626">
        <v>988651778</v>
      </c>
      <c r="L626">
        <v>0.03</v>
      </c>
      <c r="M626" t="s">
        <v>1276</v>
      </c>
      <c r="N626" t="s">
        <v>1266</v>
      </c>
      <c r="O626" s="243">
        <v>45601.918749999997</v>
      </c>
      <c r="Q626" t="s">
        <v>1676</v>
      </c>
      <c r="S626" t="s">
        <v>7262</v>
      </c>
      <c r="T626" s="17" t="s">
        <v>7263</v>
      </c>
      <c r="U626" t="s">
        <v>1526</v>
      </c>
      <c r="V626" t="s">
        <v>536</v>
      </c>
      <c r="W626" t="s">
        <v>10</v>
      </c>
      <c r="X626" s="192">
        <v>242.19</v>
      </c>
      <c r="Y626" t="s">
        <v>777</v>
      </c>
      <c r="Z626" t="s">
        <v>1266</v>
      </c>
      <c r="AA626">
        <v>52.8</v>
      </c>
      <c r="AB626">
        <v>56</v>
      </c>
      <c r="AC626">
        <v>4</v>
      </c>
      <c r="AD626">
        <v>14</v>
      </c>
      <c r="AE626">
        <v>5</v>
      </c>
      <c r="AF626">
        <v>4</v>
      </c>
      <c r="AG626">
        <v>3</v>
      </c>
      <c r="AH626">
        <v>4</v>
      </c>
      <c r="AJ626" s="46">
        <v>10500</v>
      </c>
      <c r="AL626">
        <v>3</v>
      </c>
      <c r="AO626" t="s">
        <v>7264</v>
      </c>
      <c r="AP626" t="s">
        <v>7265</v>
      </c>
      <c r="AQ626">
        <v>988651778</v>
      </c>
      <c r="AR626" t="s">
        <v>1326</v>
      </c>
      <c r="AS626">
        <v>10.7899665250361</v>
      </c>
      <c r="AT626">
        <v>106.66124202311001</v>
      </c>
      <c r="AU626" t="s">
        <v>1527</v>
      </c>
      <c r="AV626" t="s">
        <v>1635</v>
      </c>
      <c r="AW626">
        <v>858383816</v>
      </c>
      <c r="AX626" t="s">
        <v>6853</v>
      </c>
      <c r="AZ626" t="s">
        <v>1750</v>
      </c>
      <c r="BA626" t="s">
        <v>1059</v>
      </c>
      <c r="BB626" t="s">
        <v>1107</v>
      </c>
      <c r="BD626">
        <v>1.1000000000000001</v>
      </c>
    </row>
    <row r="627" spans="1:57" hidden="1" x14ac:dyDescent="0.25">
      <c r="A627" t="s">
        <v>7180</v>
      </c>
      <c r="B627">
        <v>626</v>
      </c>
      <c r="C627" t="str">
        <f>T627</f>
        <v>TK-5DF1B5</v>
      </c>
      <c r="D627" t="s">
        <v>4941</v>
      </c>
      <c r="E627" t="s">
        <v>3459</v>
      </c>
      <c r="F627">
        <v>2</v>
      </c>
      <c r="G627" t="s">
        <v>1279</v>
      </c>
      <c r="H627" t="s">
        <v>4942</v>
      </c>
      <c r="I627" t="s">
        <v>40</v>
      </c>
      <c r="J627" t="s">
        <v>1929</v>
      </c>
      <c r="K627">
        <v>974223156</v>
      </c>
      <c r="L627">
        <v>0.03</v>
      </c>
      <c r="M627" t="s">
        <v>1276</v>
      </c>
      <c r="N627" t="s">
        <v>1266</v>
      </c>
      <c r="O627" s="243">
        <v>45602.634027777778</v>
      </c>
      <c r="Q627" t="s">
        <v>1641</v>
      </c>
      <c r="S627" t="s">
        <v>4943</v>
      </c>
      <c r="T627" s="17" t="s">
        <v>4944</v>
      </c>
      <c r="U627" t="s">
        <v>1526</v>
      </c>
      <c r="V627" t="s">
        <v>534</v>
      </c>
      <c r="W627" t="s">
        <v>2534</v>
      </c>
      <c r="X627" s="192" t="s">
        <v>4945</v>
      </c>
      <c r="Y627" t="s">
        <v>2065</v>
      </c>
      <c r="Z627" t="s">
        <v>1266</v>
      </c>
      <c r="AA627">
        <v>41</v>
      </c>
      <c r="AB627">
        <v>41</v>
      </c>
      <c r="AC627">
        <v>3</v>
      </c>
      <c r="AD627">
        <v>14</v>
      </c>
      <c r="AF627">
        <v>2</v>
      </c>
      <c r="AG627"/>
      <c r="AH627"/>
      <c r="AJ627" s="46">
        <v>4750</v>
      </c>
      <c r="AL627">
        <v>3</v>
      </c>
      <c r="AO627" t="s">
        <v>4946</v>
      </c>
      <c r="AP627" t="s">
        <v>4947</v>
      </c>
      <c r="AQ627">
        <v>974223156</v>
      </c>
      <c r="AR627" t="s">
        <v>1929</v>
      </c>
      <c r="AS627">
        <v>10.803421755202001</v>
      </c>
      <c r="AT627">
        <v>106.711539141833</v>
      </c>
      <c r="AU627" t="s">
        <v>1527</v>
      </c>
      <c r="AV627" t="s">
        <v>1635</v>
      </c>
      <c r="AW627">
        <v>904116692</v>
      </c>
      <c r="AY627" t="s">
        <v>1934</v>
      </c>
      <c r="AZ627" s="246" t="str">
        <f>Get_PhanLoaiNha(X627)</f>
        <v>NHA TRONG HEM</v>
      </c>
      <c r="BA627" t="str">
        <f>Get_PhanKhucNho(AJ627)</f>
        <v>NHO5</v>
      </c>
      <c r="BB627" t="str">
        <f>ConvertToUnSign(V627)</f>
        <v>Binh Thanh</v>
      </c>
      <c r="BD627">
        <v>1.1000000000000001</v>
      </c>
      <c r="BE627">
        <v>0</v>
      </c>
    </row>
    <row r="628" spans="1:57" hidden="1" x14ac:dyDescent="0.25">
      <c r="A628" t="s">
        <v>7273</v>
      </c>
      <c r="B628">
        <v>638</v>
      </c>
      <c r="C628" t="s">
        <v>7276</v>
      </c>
      <c r="D628" t="s">
        <v>7274</v>
      </c>
      <c r="E628" t="s">
        <v>1915</v>
      </c>
      <c r="F628">
        <v>1</v>
      </c>
      <c r="G628" t="s">
        <v>1292</v>
      </c>
      <c r="H628" t="s">
        <v>3591</v>
      </c>
      <c r="I628" t="s">
        <v>38</v>
      </c>
      <c r="J628" t="s">
        <v>3350</v>
      </c>
      <c r="K628">
        <v>902858978</v>
      </c>
      <c r="L628">
        <v>0.03</v>
      </c>
      <c r="M628" t="s">
        <v>1281</v>
      </c>
      <c r="N628" t="s">
        <v>1266</v>
      </c>
      <c r="O628" s="243">
        <v>45631.467361111114</v>
      </c>
      <c r="Q628" t="s">
        <v>1525</v>
      </c>
      <c r="S628" t="s">
        <v>7275</v>
      </c>
      <c r="T628" s="17" t="s">
        <v>7276</v>
      </c>
      <c r="U628" t="s">
        <v>1526</v>
      </c>
      <c r="V628" t="s">
        <v>535</v>
      </c>
      <c r="W628" t="s">
        <v>1875</v>
      </c>
      <c r="X628" s="192">
        <v>57</v>
      </c>
      <c r="Y628" t="s">
        <v>7277</v>
      </c>
      <c r="Z628" t="s">
        <v>1266</v>
      </c>
      <c r="AA628">
        <v>47</v>
      </c>
      <c r="AB628">
        <v>47</v>
      </c>
      <c r="AC628">
        <v>3.9</v>
      </c>
      <c r="AD628">
        <v>12</v>
      </c>
      <c r="AF628">
        <v>1</v>
      </c>
      <c r="AG628"/>
      <c r="AH628"/>
      <c r="AJ628" s="46">
        <v>7200</v>
      </c>
      <c r="AL628">
        <v>3</v>
      </c>
      <c r="AO628" t="s">
        <v>7278</v>
      </c>
      <c r="AP628" t="s">
        <v>3310</v>
      </c>
      <c r="AQ628">
        <v>902858978</v>
      </c>
      <c r="AR628" t="s">
        <v>3350</v>
      </c>
      <c r="AS628">
        <v>10.793421699888601</v>
      </c>
      <c r="AT628">
        <v>106.68294545262999</v>
      </c>
      <c r="AU628" t="s">
        <v>1527</v>
      </c>
      <c r="AV628" t="s">
        <v>1528</v>
      </c>
      <c r="AX628" t="s">
        <v>7279</v>
      </c>
      <c r="AZ628" s="246" t="s">
        <v>990</v>
      </c>
      <c r="BA628" t="s">
        <v>493</v>
      </c>
      <c r="BB628" t="s">
        <v>1095</v>
      </c>
      <c r="BD628">
        <v>2</v>
      </c>
      <c r="BE628">
        <v>0</v>
      </c>
    </row>
    <row r="629" spans="1:57" hidden="1" x14ac:dyDescent="0.25">
      <c r="A629" t="s">
        <v>7273</v>
      </c>
      <c r="B629">
        <v>638</v>
      </c>
      <c r="C629" t="s">
        <v>7283</v>
      </c>
      <c r="D629" t="s">
        <v>7280</v>
      </c>
      <c r="E629" t="s">
        <v>7281</v>
      </c>
      <c r="F629">
        <v>3</v>
      </c>
      <c r="G629" t="s">
        <v>1267</v>
      </c>
      <c r="H629" t="s">
        <v>2014</v>
      </c>
      <c r="I629" t="s">
        <v>40</v>
      </c>
      <c r="J629" t="s">
        <v>1829</v>
      </c>
      <c r="K629">
        <v>938047586</v>
      </c>
      <c r="L629">
        <v>0.03</v>
      </c>
      <c r="M629" t="s">
        <v>1281</v>
      </c>
      <c r="N629" t="s">
        <v>1266</v>
      </c>
      <c r="O629" s="243">
        <v>45631.503472222219</v>
      </c>
      <c r="Q629" t="s">
        <v>1525</v>
      </c>
      <c r="S629" t="s">
        <v>7282</v>
      </c>
      <c r="T629" s="17" t="s">
        <v>7283</v>
      </c>
      <c r="U629" s="17" t="s">
        <v>1526</v>
      </c>
      <c r="V629" t="s">
        <v>535</v>
      </c>
      <c r="W629" t="s">
        <v>1582</v>
      </c>
      <c r="X629" s="192" t="s">
        <v>7284</v>
      </c>
      <c r="Y629" t="s">
        <v>1943</v>
      </c>
      <c r="Z629" t="s">
        <v>1266</v>
      </c>
      <c r="AA629">
        <v>29.1</v>
      </c>
      <c r="AB629">
        <v>30</v>
      </c>
      <c r="AC629">
        <v>4</v>
      </c>
      <c r="AD629">
        <v>8</v>
      </c>
      <c r="AF629">
        <v>3</v>
      </c>
      <c r="AG629">
        <v>3</v>
      </c>
      <c r="AH629">
        <v>3</v>
      </c>
      <c r="AJ629" s="46">
        <v>4600</v>
      </c>
      <c r="AL629">
        <v>3</v>
      </c>
      <c r="AO629" t="s">
        <v>5597</v>
      </c>
      <c r="AP629" t="s">
        <v>7285</v>
      </c>
      <c r="AQ629">
        <v>938047586</v>
      </c>
      <c r="AR629" t="s">
        <v>1829</v>
      </c>
      <c r="AU629" t="s">
        <v>1527</v>
      </c>
      <c r="AV629" t="s">
        <v>1528</v>
      </c>
      <c r="AX629" t="s">
        <v>6594</v>
      </c>
      <c r="AZ629" s="246" t="s">
        <v>988</v>
      </c>
      <c r="BA629" t="s">
        <v>490</v>
      </c>
      <c r="BB629" t="s">
        <v>1095</v>
      </c>
      <c r="BD629">
        <v>1.1000000000000001</v>
      </c>
      <c r="BE629">
        <v>0</v>
      </c>
    </row>
    <row r="630" spans="1:57" hidden="1" x14ac:dyDescent="0.25">
      <c r="A630" t="s">
        <v>7286</v>
      </c>
      <c r="B630">
        <v>639</v>
      </c>
      <c r="C630" t="s">
        <v>7290</v>
      </c>
      <c r="D630" t="s">
        <v>7287</v>
      </c>
      <c r="E630" t="s">
        <v>7288</v>
      </c>
      <c r="F630">
        <v>4</v>
      </c>
      <c r="G630" t="s">
        <v>1308</v>
      </c>
      <c r="H630" t="s">
        <v>6598</v>
      </c>
      <c r="I630" t="s">
        <v>46</v>
      </c>
      <c r="J630" t="s">
        <v>3976</v>
      </c>
      <c r="K630">
        <v>934768649</v>
      </c>
      <c r="L630">
        <v>0.03</v>
      </c>
      <c r="M630" t="s">
        <v>1276</v>
      </c>
      <c r="N630" t="s">
        <v>1266</v>
      </c>
      <c r="O630" s="243">
        <v>45631.677083333336</v>
      </c>
      <c r="Q630" t="s">
        <v>1676</v>
      </c>
      <c r="S630" t="s">
        <v>7289</v>
      </c>
      <c r="T630" s="17" t="s">
        <v>7290</v>
      </c>
      <c r="U630" t="s">
        <v>1526</v>
      </c>
      <c r="V630" t="s">
        <v>536</v>
      </c>
      <c r="W630" t="s">
        <v>1656</v>
      </c>
      <c r="X630" s="192" t="s">
        <v>7291</v>
      </c>
      <c r="Y630" t="s">
        <v>1844</v>
      </c>
      <c r="Z630" t="s">
        <v>1266</v>
      </c>
      <c r="AA630">
        <v>99</v>
      </c>
      <c r="AB630">
        <v>116</v>
      </c>
      <c r="AC630">
        <v>4.7</v>
      </c>
      <c r="AD630">
        <v>25.6</v>
      </c>
      <c r="AF630">
        <v>4</v>
      </c>
      <c r="AG630">
        <v>4</v>
      </c>
      <c r="AH630">
        <v>4</v>
      </c>
      <c r="AJ630" s="46">
        <v>14500</v>
      </c>
      <c r="AL630">
        <v>3</v>
      </c>
      <c r="AO630" t="s">
        <v>7292</v>
      </c>
      <c r="AP630" t="s">
        <v>7293</v>
      </c>
      <c r="AQ630">
        <v>934768649</v>
      </c>
      <c r="AR630" t="s">
        <v>3976</v>
      </c>
      <c r="AU630" t="s">
        <v>1527</v>
      </c>
      <c r="AV630" t="s">
        <v>1528</v>
      </c>
      <c r="AX630" t="s">
        <v>7294</v>
      </c>
      <c r="AZ630" s="246" t="s">
        <v>988</v>
      </c>
      <c r="BA630" t="s">
        <v>1063</v>
      </c>
      <c r="BB630" t="s">
        <v>1107</v>
      </c>
      <c r="BD630">
        <v>2</v>
      </c>
    </row>
    <row r="631" spans="1:57" hidden="1" x14ac:dyDescent="0.25">
      <c r="A631" t="s">
        <v>7295</v>
      </c>
      <c r="B631">
        <v>640</v>
      </c>
      <c r="C631" t="s">
        <v>7298</v>
      </c>
      <c r="D631" t="s">
        <v>7296</v>
      </c>
      <c r="E631" t="s">
        <v>4876</v>
      </c>
      <c r="F631">
        <v>4</v>
      </c>
      <c r="G631" t="s">
        <v>1355</v>
      </c>
      <c r="H631" t="s">
        <v>1951</v>
      </c>
      <c r="I631" t="s">
        <v>46</v>
      </c>
      <c r="J631" t="s">
        <v>1302</v>
      </c>
      <c r="K631">
        <v>981796969</v>
      </c>
      <c r="L631">
        <v>0.03</v>
      </c>
      <c r="M631" t="s">
        <v>1276</v>
      </c>
      <c r="N631" t="s">
        <v>1266</v>
      </c>
      <c r="O631" s="243">
        <v>45631.684027777781</v>
      </c>
      <c r="Q631" t="s">
        <v>1525</v>
      </c>
      <c r="S631" t="s">
        <v>7297</v>
      </c>
      <c r="T631" s="17" t="s">
        <v>7298</v>
      </c>
      <c r="U631" t="s">
        <v>1526</v>
      </c>
      <c r="V631" t="s">
        <v>535</v>
      </c>
      <c r="W631" t="s">
        <v>4</v>
      </c>
      <c r="X631" s="192">
        <v>86.6</v>
      </c>
      <c r="Y631" t="s">
        <v>1632</v>
      </c>
      <c r="Z631" t="s">
        <v>1266</v>
      </c>
      <c r="AA631">
        <v>63</v>
      </c>
      <c r="AB631">
        <v>63</v>
      </c>
      <c r="AC631">
        <v>4.8</v>
      </c>
      <c r="AD631">
        <v>15</v>
      </c>
      <c r="AF631">
        <v>4</v>
      </c>
      <c r="AG631">
        <v>6</v>
      </c>
      <c r="AH631">
        <v>6</v>
      </c>
      <c r="AJ631" s="46">
        <v>9000</v>
      </c>
      <c r="AL631">
        <v>3</v>
      </c>
      <c r="AO631" t="s">
        <v>7299</v>
      </c>
      <c r="AP631" t="s">
        <v>7300</v>
      </c>
      <c r="AQ631">
        <v>981796969</v>
      </c>
      <c r="AR631" t="s">
        <v>1302</v>
      </c>
      <c r="AU631" t="s">
        <v>1527</v>
      </c>
      <c r="AV631" t="s">
        <v>1528</v>
      </c>
      <c r="AX631" t="s">
        <v>1706</v>
      </c>
      <c r="AZ631" t="s">
        <v>1947</v>
      </c>
      <c r="BA631" t="s">
        <v>1058</v>
      </c>
      <c r="BB631" t="s">
        <v>1095</v>
      </c>
      <c r="BD631">
        <v>1.1000000000000001</v>
      </c>
      <c r="BE631">
        <v>0</v>
      </c>
    </row>
    <row r="632" spans="1:57" hidden="1" x14ac:dyDescent="0.25">
      <c r="A632" t="s">
        <v>7301</v>
      </c>
      <c r="B632">
        <v>642</v>
      </c>
      <c r="C632" t="s">
        <v>7305</v>
      </c>
      <c r="D632" t="s">
        <v>7302</v>
      </c>
      <c r="E632" t="s">
        <v>7303</v>
      </c>
      <c r="F632">
        <v>2</v>
      </c>
      <c r="G632" t="s">
        <v>1293</v>
      </c>
      <c r="H632" t="s">
        <v>1974</v>
      </c>
      <c r="I632" t="s">
        <v>44</v>
      </c>
      <c r="J632" t="s">
        <v>2703</v>
      </c>
      <c r="K632">
        <v>912865558</v>
      </c>
      <c r="L632">
        <v>0.03</v>
      </c>
      <c r="M632" t="s">
        <v>1276</v>
      </c>
      <c r="N632" t="s">
        <v>1266</v>
      </c>
      <c r="O632" s="243">
        <v>45631.901388888888</v>
      </c>
      <c r="Q632" t="s">
        <v>1653</v>
      </c>
      <c r="S632" t="s">
        <v>7304</v>
      </c>
      <c r="T632" s="17" t="s">
        <v>7305</v>
      </c>
      <c r="U632" t="s">
        <v>1526</v>
      </c>
      <c r="V632" t="s">
        <v>527</v>
      </c>
      <c r="W632" t="s">
        <v>6</v>
      </c>
      <c r="X632" s="192" t="s">
        <v>7306</v>
      </c>
      <c r="Y632" t="s">
        <v>7307</v>
      </c>
      <c r="Z632" t="s">
        <v>1266</v>
      </c>
      <c r="AA632">
        <v>98</v>
      </c>
      <c r="AB632">
        <v>118</v>
      </c>
      <c r="AC632">
        <v>5</v>
      </c>
      <c r="AD632">
        <v>23</v>
      </c>
      <c r="AF632">
        <v>2</v>
      </c>
      <c r="AG632"/>
      <c r="AH632"/>
      <c r="AJ632" s="46">
        <v>15500</v>
      </c>
      <c r="AL632">
        <v>3</v>
      </c>
      <c r="AO632" t="s">
        <v>7308</v>
      </c>
      <c r="AP632" t="s">
        <v>7309</v>
      </c>
      <c r="AQ632">
        <v>912865558</v>
      </c>
      <c r="AR632" t="s">
        <v>2703</v>
      </c>
      <c r="AU632" t="s">
        <v>1527</v>
      </c>
      <c r="AV632" t="s">
        <v>1528</v>
      </c>
      <c r="AX632" t="s">
        <v>7310</v>
      </c>
      <c r="AZ632" s="246" t="s">
        <v>988</v>
      </c>
      <c r="BA632" t="s">
        <v>1981</v>
      </c>
      <c r="BB632" t="s">
        <v>1097</v>
      </c>
      <c r="BD632">
        <v>3</v>
      </c>
    </row>
    <row r="633" spans="1:57" x14ac:dyDescent="0.25">
      <c r="A633" t="s">
        <v>7226</v>
      </c>
      <c r="B633">
        <v>632</v>
      </c>
      <c r="C633" t="str">
        <f>T633</f>
        <v>TK-B133AC</v>
      </c>
      <c r="D633" t="s">
        <v>5087</v>
      </c>
      <c r="E633" t="s">
        <v>5088</v>
      </c>
      <c r="F633">
        <v>4</v>
      </c>
      <c r="G633" t="s">
        <v>1267</v>
      </c>
      <c r="H633" t="s">
        <v>1289</v>
      </c>
      <c r="I633" t="s">
        <v>40</v>
      </c>
      <c r="J633" t="s">
        <v>5089</v>
      </c>
      <c r="K633">
        <v>768888805</v>
      </c>
      <c r="L633">
        <v>0.03</v>
      </c>
      <c r="M633" t="s">
        <v>1281</v>
      </c>
      <c r="N633" t="s">
        <v>1266</v>
      </c>
      <c r="O633" s="243">
        <v>45571.495138888888</v>
      </c>
      <c r="Q633" t="s">
        <v>1641</v>
      </c>
      <c r="S633" t="s">
        <v>5090</v>
      </c>
      <c r="T633" s="17" t="s">
        <v>5091</v>
      </c>
      <c r="U633" t="s">
        <v>1526</v>
      </c>
      <c r="V633" t="s">
        <v>534</v>
      </c>
      <c r="W633" t="s">
        <v>5</v>
      </c>
      <c r="X633" s="192">
        <v>311.56</v>
      </c>
      <c r="Y633" t="s">
        <v>1646</v>
      </c>
      <c r="Z633" t="s">
        <v>1266</v>
      </c>
      <c r="AA633">
        <v>29</v>
      </c>
      <c r="AB633">
        <v>40</v>
      </c>
      <c r="AC633">
        <v>4</v>
      </c>
      <c r="AD633">
        <v>10</v>
      </c>
      <c r="AF633">
        <v>4</v>
      </c>
      <c r="AG633"/>
      <c r="AH633"/>
      <c r="AJ633" s="46">
        <v>5800</v>
      </c>
      <c r="AL633">
        <v>3</v>
      </c>
      <c r="AO633" t="s">
        <v>3850</v>
      </c>
      <c r="AP633" t="s">
        <v>5092</v>
      </c>
      <c r="AQ633">
        <v>768888805</v>
      </c>
      <c r="AR633" t="s">
        <v>5089</v>
      </c>
      <c r="AS633">
        <v>10.8193587783728</v>
      </c>
      <c r="AT633">
        <v>106.69958252459701</v>
      </c>
      <c r="AU633" t="s">
        <v>1527</v>
      </c>
      <c r="AV633" t="s">
        <v>1528</v>
      </c>
      <c r="AX633" t="s">
        <v>1790</v>
      </c>
      <c r="AZ633" s="246" t="str">
        <f>Get_PhanLoaiNha(X633)</f>
        <v>NHA TRONG HEM</v>
      </c>
      <c r="BA633" t="str">
        <f>Get_PhanKhucNho(AJ633)</f>
        <v>NHO6</v>
      </c>
      <c r="BB633" t="str">
        <f>ConvertToUnSign(V633)</f>
        <v>Binh Thanh</v>
      </c>
      <c r="BD633">
        <v>1.1000000000000001</v>
      </c>
      <c r="BE633">
        <v>1</v>
      </c>
    </row>
    <row r="634" spans="1:57" hidden="1" x14ac:dyDescent="0.25">
      <c r="A634" t="s">
        <v>7318</v>
      </c>
      <c r="B634">
        <v>644</v>
      </c>
      <c r="C634" t="s">
        <v>7322</v>
      </c>
      <c r="D634" t="s">
        <v>7319</v>
      </c>
      <c r="E634" t="s">
        <v>7320</v>
      </c>
      <c r="F634">
        <v>4</v>
      </c>
      <c r="G634" t="s">
        <v>1293</v>
      </c>
      <c r="H634" t="s">
        <v>3784</v>
      </c>
      <c r="I634" t="s">
        <v>46</v>
      </c>
      <c r="J634" t="s">
        <v>1929</v>
      </c>
      <c r="K634">
        <v>974223156</v>
      </c>
      <c r="L634">
        <v>0.03</v>
      </c>
      <c r="M634" t="s">
        <v>1276</v>
      </c>
      <c r="N634" t="s">
        <v>1266</v>
      </c>
      <c r="O634" s="243">
        <v>45540.444444444445</v>
      </c>
      <c r="Q634" t="s">
        <v>1641</v>
      </c>
      <c r="S634" t="s">
        <v>7321</v>
      </c>
      <c r="T634" s="17" t="s">
        <v>7322</v>
      </c>
      <c r="U634" t="s">
        <v>1526</v>
      </c>
      <c r="V634" t="s">
        <v>534</v>
      </c>
      <c r="W634" t="s">
        <v>5</v>
      </c>
      <c r="X634" s="192" t="s">
        <v>7323</v>
      </c>
      <c r="Y634" t="s">
        <v>1646</v>
      </c>
      <c r="Z634" t="s">
        <v>1266</v>
      </c>
      <c r="AA634">
        <v>113</v>
      </c>
      <c r="AB634">
        <v>113</v>
      </c>
      <c r="AC634">
        <v>5</v>
      </c>
      <c r="AD634">
        <v>23</v>
      </c>
      <c r="AF634">
        <v>4</v>
      </c>
      <c r="AG634"/>
      <c r="AH634"/>
      <c r="AJ634" s="46">
        <v>15000</v>
      </c>
      <c r="AL634">
        <v>3</v>
      </c>
      <c r="AO634" t="s">
        <v>7324</v>
      </c>
      <c r="AP634" t="s">
        <v>7325</v>
      </c>
      <c r="AQ634">
        <v>974223156</v>
      </c>
      <c r="AR634" t="s">
        <v>1929</v>
      </c>
      <c r="AS634">
        <v>10.8190041045948</v>
      </c>
      <c r="AT634">
        <v>106.70079991221399</v>
      </c>
      <c r="AU634" t="s">
        <v>1527</v>
      </c>
      <c r="AV634" t="s">
        <v>1528</v>
      </c>
      <c r="AX634" t="s">
        <v>1934</v>
      </c>
      <c r="AZ634" s="246" t="s">
        <v>988</v>
      </c>
      <c r="BA634" t="s">
        <v>1981</v>
      </c>
      <c r="BB634" t="s">
        <v>1090</v>
      </c>
      <c r="BD634">
        <v>1.1000000000000001</v>
      </c>
    </row>
    <row r="635" spans="1:57" hidden="1" x14ac:dyDescent="0.25">
      <c r="A635" t="s">
        <v>7326</v>
      </c>
      <c r="B635">
        <v>645</v>
      </c>
      <c r="C635" t="s">
        <v>7330</v>
      </c>
      <c r="D635" t="s">
        <v>7327</v>
      </c>
      <c r="E635" t="s">
        <v>7328</v>
      </c>
      <c r="F635">
        <v>2</v>
      </c>
      <c r="G635" t="s">
        <v>1721</v>
      </c>
      <c r="H635" t="s">
        <v>2628</v>
      </c>
      <c r="I635" t="s">
        <v>38</v>
      </c>
      <c r="J635" t="s">
        <v>1890</v>
      </c>
      <c r="K635">
        <v>903158349</v>
      </c>
      <c r="L635">
        <v>0.03</v>
      </c>
      <c r="M635" t="s">
        <v>1276</v>
      </c>
      <c r="N635" t="s">
        <v>1266</v>
      </c>
      <c r="O635" s="243">
        <v>45540.477083333331</v>
      </c>
      <c r="Q635" t="s">
        <v>1641</v>
      </c>
      <c r="S635" t="s">
        <v>7329</v>
      </c>
      <c r="T635" s="17" t="s">
        <v>7330</v>
      </c>
      <c r="U635" t="s">
        <v>1526</v>
      </c>
      <c r="V635" t="s">
        <v>534</v>
      </c>
      <c r="W635" t="s">
        <v>2862</v>
      </c>
      <c r="X635" s="192" t="s">
        <v>7331</v>
      </c>
      <c r="Y635" t="s">
        <v>4161</v>
      </c>
      <c r="Z635" t="s">
        <v>1266</v>
      </c>
      <c r="AA635">
        <v>98</v>
      </c>
      <c r="AB635">
        <v>65.8</v>
      </c>
      <c r="AC635">
        <v>3.5</v>
      </c>
      <c r="AD635">
        <v>20</v>
      </c>
      <c r="AF635">
        <v>2</v>
      </c>
      <c r="AG635">
        <v>3</v>
      </c>
      <c r="AH635">
        <v>1</v>
      </c>
      <c r="AJ635" s="46">
        <v>8900</v>
      </c>
      <c r="AL635">
        <v>3</v>
      </c>
      <c r="AO635" t="s">
        <v>6450</v>
      </c>
      <c r="AP635" t="s">
        <v>7332</v>
      </c>
      <c r="AQ635">
        <v>903158349</v>
      </c>
      <c r="AR635" t="s">
        <v>1890</v>
      </c>
      <c r="AU635" t="s">
        <v>1527</v>
      </c>
      <c r="AV635" t="s">
        <v>1528</v>
      </c>
      <c r="AX635" t="s">
        <v>3467</v>
      </c>
      <c r="AZ635" s="246" t="s">
        <v>988</v>
      </c>
      <c r="BA635" t="s">
        <v>494</v>
      </c>
      <c r="BB635" t="s">
        <v>1090</v>
      </c>
      <c r="BD635">
        <v>1.1000000000000001</v>
      </c>
      <c r="BE635">
        <v>1</v>
      </c>
    </row>
    <row r="636" spans="1:57" hidden="1" x14ac:dyDescent="0.25">
      <c r="A636" t="s">
        <v>7333</v>
      </c>
      <c r="B636">
        <v>646</v>
      </c>
      <c r="C636" t="s">
        <v>7337</v>
      </c>
      <c r="D636" t="s">
        <v>7334</v>
      </c>
      <c r="E636" t="s">
        <v>7335</v>
      </c>
      <c r="F636">
        <v>4</v>
      </c>
      <c r="G636" t="s">
        <v>1267</v>
      </c>
      <c r="H636" t="s">
        <v>2362</v>
      </c>
      <c r="I636" t="s">
        <v>46</v>
      </c>
      <c r="J636" t="s">
        <v>1829</v>
      </c>
      <c r="K636">
        <v>938047586</v>
      </c>
      <c r="L636">
        <v>0.03</v>
      </c>
      <c r="M636" t="s">
        <v>1276</v>
      </c>
      <c r="N636" t="s">
        <v>1266</v>
      </c>
      <c r="O636" s="243">
        <v>45540.540277777778</v>
      </c>
      <c r="Q636" t="s">
        <v>1676</v>
      </c>
      <c r="S636" t="s">
        <v>7336</v>
      </c>
      <c r="T636" s="17" t="s">
        <v>7337</v>
      </c>
      <c r="U636" t="s">
        <v>1526</v>
      </c>
      <c r="V636" t="s">
        <v>536</v>
      </c>
      <c r="W636" t="s">
        <v>11</v>
      </c>
      <c r="X636" s="192" t="s">
        <v>7338</v>
      </c>
      <c r="Y636" t="s">
        <v>5349</v>
      </c>
      <c r="Z636" t="s">
        <v>1266</v>
      </c>
      <c r="AA636">
        <v>55</v>
      </c>
      <c r="AB636">
        <v>80</v>
      </c>
      <c r="AC636">
        <v>4</v>
      </c>
      <c r="AD636">
        <v>19</v>
      </c>
      <c r="AE636">
        <v>6</v>
      </c>
      <c r="AF636">
        <v>4</v>
      </c>
      <c r="AG636">
        <v>6</v>
      </c>
      <c r="AH636">
        <v>4</v>
      </c>
      <c r="AJ636" s="46">
        <v>14000</v>
      </c>
      <c r="AL636">
        <v>3</v>
      </c>
      <c r="AO636" t="s">
        <v>7339</v>
      </c>
      <c r="AP636" t="s">
        <v>7340</v>
      </c>
      <c r="AQ636">
        <v>938047586</v>
      </c>
      <c r="AR636" t="s">
        <v>1829</v>
      </c>
      <c r="AU636" t="s">
        <v>1527</v>
      </c>
      <c r="AV636" t="s">
        <v>1528</v>
      </c>
      <c r="AX636" t="s">
        <v>7341</v>
      </c>
      <c r="AZ636" s="246" t="s">
        <v>992</v>
      </c>
      <c r="BA636" t="s">
        <v>1063</v>
      </c>
      <c r="BB636" t="s">
        <v>1107</v>
      </c>
      <c r="BD636">
        <v>1.1000000000000001</v>
      </c>
    </row>
    <row r="637" spans="1:57" hidden="1" x14ac:dyDescent="0.25">
      <c r="A637" t="s">
        <v>7342</v>
      </c>
      <c r="B637">
        <v>647</v>
      </c>
      <c r="C637" t="s">
        <v>7347</v>
      </c>
      <c r="D637" t="s">
        <v>7343</v>
      </c>
      <c r="E637" t="s">
        <v>7344</v>
      </c>
      <c r="F637">
        <v>5</v>
      </c>
      <c r="G637" t="s">
        <v>1279</v>
      </c>
      <c r="H637" t="s">
        <v>6865</v>
      </c>
      <c r="I637" t="s">
        <v>46</v>
      </c>
      <c r="J637" t="s">
        <v>5726</v>
      </c>
      <c r="K637">
        <v>961606495</v>
      </c>
      <c r="L637" t="s">
        <v>3168</v>
      </c>
      <c r="M637" t="s">
        <v>1276</v>
      </c>
      <c r="N637" t="s">
        <v>1266</v>
      </c>
      <c r="O637" s="243" t="s">
        <v>7345</v>
      </c>
      <c r="Q637" t="s">
        <v>1805</v>
      </c>
      <c r="S637" t="s">
        <v>7346</v>
      </c>
      <c r="T637" s="17" t="s">
        <v>7347</v>
      </c>
      <c r="U637" t="s">
        <v>1526</v>
      </c>
      <c r="V637" t="s">
        <v>528</v>
      </c>
      <c r="W637" t="s">
        <v>9</v>
      </c>
      <c r="X637" s="192">
        <v>242.72</v>
      </c>
      <c r="Y637" t="s">
        <v>2185</v>
      </c>
      <c r="Z637" t="s">
        <v>1266</v>
      </c>
      <c r="AA637">
        <v>30.1</v>
      </c>
      <c r="AB637">
        <v>30.1</v>
      </c>
      <c r="AC637">
        <v>3</v>
      </c>
      <c r="AD637">
        <v>10</v>
      </c>
      <c r="AE637">
        <v>10</v>
      </c>
      <c r="AF637">
        <v>5</v>
      </c>
      <c r="AG637">
        <v>4</v>
      </c>
      <c r="AH637">
        <v>3</v>
      </c>
      <c r="AJ637" s="46">
        <v>10600</v>
      </c>
      <c r="AM637">
        <v>300</v>
      </c>
      <c r="AO637" t="s">
        <v>7348</v>
      </c>
      <c r="AP637" t="s">
        <v>7349</v>
      </c>
      <c r="AQ637">
        <v>961606495</v>
      </c>
      <c r="AR637" t="s">
        <v>5726</v>
      </c>
      <c r="AS637">
        <v>10.7705514654255</v>
      </c>
      <c r="AT637">
        <v>106.679308712482</v>
      </c>
      <c r="AU637" t="s">
        <v>1527</v>
      </c>
      <c r="AV637" t="s">
        <v>2030</v>
      </c>
      <c r="AW637">
        <v>909978987</v>
      </c>
      <c r="AX637" t="s">
        <v>7350</v>
      </c>
      <c r="AZ637" s="246" t="s">
        <v>988</v>
      </c>
      <c r="BA637" t="s">
        <v>1059</v>
      </c>
      <c r="BB637" t="s">
        <v>1163</v>
      </c>
      <c r="BD637">
        <v>1.1000000000000001</v>
      </c>
    </row>
    <row r="638" spans="1:57" hidden="1" x14ac:dyDescent="0.25">
      <c r="A638" t="s">
        <v>7351</v>
      </c>
      <c r="B638">
        <v>648</v>
      </c>
      <c r="C638" t="s">
        <v>7355</v>
      </c>
      <c r="D638" t="s">
        <v>7352</v>
      </c>
      <c r="E638" t="s">
        <v>7353</v>
      </c>
      <c r="F638">
        <v>4</v>
      </c>
      <c r="G638" t="s">
        <v>3427</v>
      </c>
      <c r="H638" t="s">
        <v>5031</v>
      </c>
      <c r="I638" t="s">
        <v>46</v>
      </c>
      <c r="J638" t="s">
        <v>1640</v>
      </c>
      <c r="K638">
        <v>909400470</v>
      </c>
      <c r="L638">
        <v>0.03</v>
      </c>
      <c r="M638" t="s">
        <v>1276</v>
      </c>
      <c r="N638" t="s">
        <v>1266</v>
      </c>
      <c r="O638" s="243">
        <v>45540.583333333336</v>
      </c>
      <c r="Q638" t="s">
        <v>1525</v>
      </c>
      <c r="S638" t="s">
        <v>7354</v>
      </c>
      <c r="T638" s="17" t="s">
        <v>7355</v>
      </c>
      <c r="U638" t="s">
        <v>1526</v>
      </c>
      <c r="V638" t="s">
        <v>535</v>
      </c>
      <c r="W638" t="s">
        <v>1644</v>
      </c>
      <c r="X638" s="192" t="s">
        <v>7356</v>
      </c>
      <c r="Y638" t="s">
        <v>1606</v>
      </c>
      <c r="Z638" t="s">
        <v>1266</v>
      </c>
      <c r="AA638">
        <v>85.4</v>
      </c>
      <c r="AB638">
        <v>85.4</v>
      </c>
      <c r="AC638">
        <v>4.9000000000000004</v>
      </c>
      <c r="AD638">
        <v>15.3</v>
      </c>
      <c r="AF638">
        <v>4</v>
      </c>
      <c r="AG638"/>
      <c r="AH638"/>
      <c r="AJ638" s="46">
        <v>9400</v>
      </c>
      <c r="AL638">
        <v>3</v>
      </c>
      <c r="AO638" t="s">
        <v>7357</v>
      </c>
      <c r="AP638" t="s">
        <v>7358</v>
      </c>
      <c r="AQ638">
        <v>909400470</v>
      </c>
      <c r="AR638" t="s">
        <v>1640</v>
      </c>
      <c r="AS638">
        <v>10.8040465006044</v>
      </c>
      <c r="AT638">
        <v>106.69259034097099</v>
      </c>
      <c r="AU638" t="s">
        <v>1527</v>
      </c>
      <c r="AV638" t="s">
        <v>1635</v>
      </c>
      <c r="AW638">
        <v>858383816</v>
      </c>
      <c r="AX638" t="s">
        <v>7359</v>
      </c>
      <c r="AZ638" s="246" t="s">
        <v>988</v>
      </c>
      <c r="BA638" t="s">
        <v>1058</v>
      </c>
      <c r="BB638" t="s">
        <v>1095</v>
      </c>
      <c r="BD638">
        <v>1.1000000000000001</v>
      </c>
      <c r="BE638">
        <v>0</v>
      </c>
    </row>
    <row r="639" spans="1:57" hidden="1" x14ac:dyDescent="0.25">
      <c r="A639" t="s">
        <v>7360</v>
      </c>
      <c r="B639">
        <v>649</v>
      </c>
      <c r="C639" t="s">
        <v>7363</v>
      </c>
      <c r="D639" t="s">
        <v>7361</v>
      </c>
      <c r="E639" t="s">
        <v>5368</v>
      </c>
      <c r="F639">
        <v>3</v>
      </c>
      <c r="G639" t="s">
        <v>1815</v>
      </c>
      <c r="H639" t="s">
        <v>1592</v>
      </c>
      <c r="I639" t="s">
        <v>1319</v>
      </c>
      <c r="J639" t="s">
        <v>1549</v>
      </c>
      <c r="K639">
        <v>931211115</v>
      </c>
      <c r="L639" t="s">
        <v>1280</v>
      </c>
      <c r="M639" t="s">
        <v>1276</v>
      </c>
      <c r="N639" t="s">
        <v>1266</v>
      </c>
      <c r="O639" s="243">
        <v>45540.622916666667</v>
      </c>
      <c r="Q639" t="s">
        <v>1525</v>
      </c>
      <c r="S639" t="s">
        <v>7362</v>
      </c>
      <c r="T639" s="17" t="s">
        <v>7363</v>
      </c>
      <c r="U639" t="s">
        <v>1526</v>
      </c>
      <c r="V639" t="s">
        <v>535</v>
      </c>
      <c r="W639" t="s">
        <v>1875</v>
      </c>
      <c r="X639" s="192">
        <v>10</v>
      </c>
      <c r="Y639" t="s">
        <v>7364</v>
      </c>
      <c r="Z639" t="s">
        <v>1266</v>
      </c>
      <c r="AA639">
        <v>11.3</v>
      </c>
      <c r="AB639">
        <v>11.3</v>
      </c>
      <c r="AC639">
        <v>2.5</v>
      </c>
      <c r="AD639">
        <v>5.5</v>
      </c>
      <c r="AF639">
        <v>3</v>
      </c>
      <c r="AG639"/>
      <c r="AH639"/>
      <c r="AJ639" s="46">
        <v>2500</v>
      </c>
      <c r="AM639">
        <v>100</v>
      </c>
      <c r="AO639" t="s">
        <v>7365</v>
      </c>
      <c r="AP639" t="s">
        <v>7366</v>
      </c>
      <c r="AQ639">
        <v>931211115</v>
      </c>
      <c r="AR639" t="s">
        <v>1556</v>
      </c>
      <c r="AU639" t="s">
        <v>1527</v>
      </c>
      <c r="AV639" t="s">
        <v>1528</v>
      </c>
      <c r="AX639" t="s">
        <v>2255</v>
      </c>
      <c r="AZ639" s="246" t="s">
        <v>990</v>
      </c>
      <c r="BA639" t="s">
        <v>488</v>
      </c>
      <c r="BB639" t="s">
        <v>1095</v>
      </c>
      <c r="BD639">
        <v>2</v>
      </c>
      <c r="BE639">
        <v>0</v>
      </c>
    </row>
    <row r="640" spans="1:57" hidden="1" x14ac:dyDescent="0.25">
      <c r="A640" t="s">
        <v>7367</v>
      </c>
      <c r="B640">
        <v>650</v>
      </c>
      <c r="C640" t="s">
        <v>7371</v>
      </c>
      <c r="D640" t="s">
        <v>7368</v>
      </c>
      <c r="E640" t="s">
        <v>1781</v>
      </c>
      <c r="F640">
        <v>2</v>
      </c>
      <c r="G640" t="s">
        <v>1284</v>
      </c>
      <c r="H640" t="s">
        <v>7369</v>
      </c>
      <c r="I640" t="s">
        <v>40</v>
      </c>
      <c r="J640" t="s">
        <v>2839</v>
      </c>
      <c r="K640">
        <v>902485485</v>
      </c>
      <c r="L640">
        <v>0.03</v>
      </c>
      <c r="M640" t="s">
        <v>1281</v>
      </c>
      <c r="N640" t="s">
        <v>1266</v>
      </c>
      <c r="O640" s="243">
        <v>45540.667361111111</v>
      </c>
      <c r="Q640" t="s">
        <v>1676</v>
      </c>
      <c r="S640" t="s">
        <v>7370</v>
      </c>
      <c r="T640" s="17" t="s">
        <v>7371</v>
      </c>
      <c r="U640" t="s">
        <v>1526</v>
      </c>
      <c r="V640" t="s">
        <v>536</v>
      </c>
      <c r="W640" t="s">
        <v>7</v>
      </c>
      <c r="X640" s="192" t="s">
        <v>7372</v>
      </c>
      <c r="Y640" t="s">
        <v>7373</v>
      </c>
      <c r="Z640" t="s">
        <v>1266</v>
      </c>
      <c r="AA640">
        <v>51</v>
      </c>
      <c r="AB640">
        <v>51</v>
      </c>
      <c r="AC640">
        <v>3.3</v>
      </c>
      <c r="AD640">
        <v>16</v>
      </c>
      <c r="AF640">
        <v>2</v>
      </c>
      <c r="AG640">
        <v>2</v>
      </c>
      <c r="AH640">
        <v>3</v>
      </c>
      <c r="AJ640" s="46">
        <v>5350</v>
      </c>
      <c r="AL640">
        <v>3</v>
      </c>
      <c r="AO640" t="s">
        <v>7374</v>
      </c>
      <c r="AP640" t="s">
        <v>7375</v>
      </c>
      <c r="AQ640">
        <v>902485485</v>
      </c>
      <c r="AR640" t="s">
        <v>2839</v>
      </c>
      <c r="AU640" t="s">
        <v>1527</v>
      </c>
      <c r="AV640" t="s">
        <v>1528</v>
      </c>
      <c r="AX640" t="s">
        <v>3401</v>
      </c>
      <c r="AZ640" s="246" t="s">
        <v>988</v>
      </c>
      <c r="BA640" t="s">
        <v>491</v>
      </c>
      <c r="BB640" t="s">
        <v>1107</v>
      </c>
      <c r="BD640">
        <v>1.1000000000000001</v>
      </c>
      <c r="BE640">
        <v>1</v>
      </c>
    </row>
    <row r="641" spans="1:57" hidden="1" x14ac:dyDescent="0.25">
      <c r="A641" t="s">
        <v>7376</v>
      </c>
      <c r="B641">
        <v>651</v>
      </c>
      <c r="C641" t="s">
        <v>7380</v>
      </c>
      <c r="D641" t="s">
        <v>7377</v>
      </c>
      <c r="E641" t="s">
        <v>7378</v>
      </c>
      <c r="F641">
        <v>5</v>
      </c>
      <c r="G641" t="s">
        <v>1284</v>
      </c>
      <c r="H641" t="s">
        <v>4563</v>
      </c>
      <c r="I641" t="s">
        <v>46</v>
      </c>
      <c r="J641" t="s">
        <v>1333</v>
      </c>
      <c r="K641">
        <v>938087966</v>
      </c>
      <c r="L641">
        <v>0.03</v>
      </c>
      <c r="M641" t="s">
        <v>1281</v>
      </c>
      <c r="N641" t="s">
        <v>1266</v>
      </c>
      <c r="O641" s="243">
        <v>45540.75277777778</v>
      </c>
      <c r="Q641" t="s">
        <v>1525</v>
      </c>
      <c r="S641" t="s">
        <v>7379</v>
      </c>
      <c r="T641" s="17" t="s">
        <v>7380</v>
      </c>
      <c r="U641" t="s">
        <v>1526</v>
      </c>
      <c r="V641" t="s">
        <v>535</v>
      </c>
      <c r="W641" t="s">
        <v>1644</v>
      </c>
      <c r="X641" s="192">
        <v>103.4</v>
      </c>
      <c r="Y641" t="s">
        <v>4396</v>
      </c>
      <c r="Z641" t="s">
        <v>1266</v>
      </c>
      <c r="AA641">
        <v>34</v>
      </c>
      <c r="AB641">
        <v>36</v>
      </c>
      <c r="AC641">
        <v>3.3</v>
      </c>
      <c r="AD641">
        <v>10.7</v>
      </c>
      <c r="AF641">
        <v>5</v>
      </c>
      <c r="AG641"/>
      <c r="AH641"/>
      <c r="AJ641" s="46">
        <v>9300</v>
      </c>
      <c r="AL641">
        <v>3</v>
      </c>
      <c r="AO641" t="s">
        <v>7381</v>
      </c>
      <c r="AP641" t="s">
        <v>7382</v>
      </c>
      <c r="AQ641">
        <v>938087966</v>
      </c>
      <c r="AR641" t="s">
        <v>1333</v>
      </c>
      <c r="AS641">
        <v>10.7934369</v>
      </c>
      <c r="AT641">
        <v>106.6777977</v>
      </c>
      <c r="AU641" t="s">
        <v>1527</v>
      </c>
      <c r="AV641" t="s">
        <v>2030</v>
      </c>
      <c r="AW641">
        <v>909978987</v>
      </c>
      <c r="AX641" t="s">
        <v>3526</v>
      </c>
      <c r="AZ641" t="s">
        <v>1750</v>
      </c>
      <c r="BA641" t="s">
        <v>1058</v>
      </c>
      <c r="BB641" t="s">
        <v>1095</v>
      </c>
      <c r="BD641">
        <v>1.1000000000000001</v>
      </c>
      <c r="BE641">
        <v>0</v>
      </c>
    </row>
    <row r="642" spans="1:57" hidden="1" x14ac:dyDescent="0.25">
      <c r="A642" t="s">
        <v>7383</v>
      </c>
      <c r="B642">
        <v>652</v>
      </c>
      <c r="C642" t="s">
        <v>7386</v>
      </c>
      <c r="D642" t="s">
        <v>7384</v>
      </c>
      <c r="E642" t="s">
        <v>2022</v>
      </c>
      <c r="F642">
        <v>2</v>
      </c>
      <c r="G642" t="s">
        <v>1284</v>
      </c>
      <c r="H642" t="s">
        <v>2383</v>
      </c>
      <c r="I642" t="s">
        <v>38</v>
      </c>
      <c r="J642" t="s">
        <v>2839</v>
      </c>
      <c r="K642">
        <v>902485485</v>
      </c>
      <c r="L642">
        <v>0.03</v>
      </c>
      <c r="M642" t="s">
        <v>1276</v>
      </c>
      <c r="N642" t="s">
        <v>1266</v>
      </c>
      <c r="O642" s="243">
        <v>45540.865972222222</v>
      </c>
      <c r="Q642" t="s">
        <v>1653</v>
      </c>
      <c r="S642" t="s">
        <v>7385</v>
      </c>
      <c r="T642" s="17" t="s">
        <v>7386</v>
      </c>
      <c r="U642" t="s">
        <v>1526</v>
      </c>
      <c r="V642" t="s">
        <v>527</v>
      </c>
      <c r="W642" t="s">
        <v>11</v>
      </c>
      <c r="X642" s="192">
        <v>504.5</v>
      </c>
      <c r="Y642" t="s">
        <v>4008</v>
      </c>
      <c r="Z642" t="s">
        <v>1266</v>
      </c>
      <c r="AA642">
        <v>34</v>
      </c>
      <c r="AB642">
        <v>34</v>
      </c>
      <c r="AC642">
        <v>3.3</v>
      </c>
      <c r="AD642">
        <v>10.1</v>
      </c>
      <c r="AF642">
        <v>2</v>
      </c>
      <c r="AG642">
        <v>2</v>
      </c>
      <c r="AH642"/>
      <c r="AJ642" s="46">
        <v>7500</v>
      </c>
      <c r="AL642">
        <v>3</v>
      </c>
      <c r="AO642" t="s">
        <v>7387</v>
      </c>
      <c r="AP642" t="s">
        <v>7388</v>
      </c>
      <c r="AQ642">
        <v>902485485</v>
      </c>
      <c r="AR642" t="s">
        <v>2839</v>
      </c>
      <c r="AU642" t="s">
        <v>1527</v>
      </c>
      <c r="AV642" t="s">
        <v>1528</v>
      </c>
      <c r="AX642" t="s">
        <v>7389</v>
      </c>
      <c r="AZ642" s="246" t="s">
        <v>988</v>
      </c>
      <c r="BA642" t="s">
        <v>493</v>
      </c>
      <c r="BB642" t="s">
        <v>1097</v>
      </c>
      <c r="BD642">
        <v>1.1000000000000001</v>
      </c>
      <c r="BE642">
        <v>1</v>
      </c>
    </row>
    <row r="643" spans="1:57" hidden="1" x14ac:dyDescent="0.25">
      <c r="A643" t="s">
        <v>7390</v>
      </c>
      <c r="B643">
        <v>653</v>
      </c>
      <c r="C643" t="s">
        <v>7393</v>
      </c>
      <c r="D643" t="s">
        <v>7391</v>
      </c>
      <c r="E643" t="s">
        <v>4631</v>
      </c>
      <c r="F643">
        <v>4</v>
      </c>
      <c r="G643" t="s">
        <v>2871</v>
      </c>
      <c r="H643" t="s">
        <v>3591</v>
      </c>
      <c r="I643" t="s">
        <v>38</v>
      </c>
      <c r="J643" t="s">
        <v>2045</v>
      </c>
      <c r="K643">
        <v>981828533</v>
      </c>
      <c r="L643">
        <v>0.03</v>
      </c>
      <c r="M643" t="s">
        <v>1281</v>
      </c>
      <c r="N643" t="s">
        <v>1266</v>
      </c>
      <c r="O643" s="243">
        <v>45540.910416666666</v>
      </c>
      <c r="Q643" t="s">
        <v>1676</v>
      </c>
      <c r="S643" s="17" t="s">
        <v>7392</v>
      </c>
      <c r="T643" s="17" t="s">
        <v>7393</v>
      </c>
      <c r="U643" t="s">
        <v>1526</v>
      </c>
      <c r="V643" t="s">
        <v>536</v>
      </c>
      <c r="W643" t="s">
        <v>14</v>
      </c>
      <c r="X643" s="192">
        <v>55</v>
      </c>
      <c r="Y643" t="s">
        <v>7394</v>
      </c>
      <c r="Z643" t="s">
        <v>1568</v>
      </c>
      <c r="AA643">
        <v>25.4</v>
      </c>
      <c r="AB643">
        <v>25.4</v>
      </c>
      <c r="AC643">
        <v>4.5</v>
      </c>
      <c r="AD643">
        <v>8</v>
      </c>
      <c r="AF643">
        <v>4</v>
      </c>
      <c r="AG643"/>
      <c r="AH643"/>
      <c r="AJ643" s="46">
        <v>7200</v>
      </c>
      <c r="AL643">
        <v>3</v>
      </c>
      <c r="AO643" t="s">
        <v>7395</v>
      </c>
      <c r="AP643" t="s">
        <v>7396</v>
      </c>
      <c r="AQ643">
        <v>981828533</v>
      </c>
      <c r="AR643" t="s">
        <v>2045</v>
      </c>
      <c r="AU643" t="s">
        <v>1527</v>
      </c>
      <c r="AV643" t="s">
        <v>1528</v>
      </c>
      <c r="AX643" t="s">
        <v>5352</v>
      </c>
      <c r="AZ643" s="246" t="s">
        <v>990</v>
      </c>
      <c r="BA643" t="s">
        <v>493</v>
      </c>
      <c r="BB643" t="s">
        <v>1107</v>
      </c>
      <c r="BD643">
        <v>1.1000000000000001</v>
      </c>
      <c r="BE643">
        <v>1</v>
      </c>
    </row>
    <row r="644" spans="1:57" hidden="1" x14ac:dyDescent="0.25">
      <c r="A644" t="s">
        <v>7397</v>
      </c>
      <c r="B644">
        <v>654</v>
      </c>
      <c r="C644" t="s">
        <v>7402</v>
      </c>
      <c r="D644" t="s">
        <v>7398</v>
      </c>
      <c r="E644" t="s">
        <v>7399</v>
      </c>
      <c r="F644">
        <v>4</v>
      </c>
      <c r="G644" t="s">
        <v>1267</v>
      </c>
      <c r="H644" t="s">
        <v>6598</v>
      </c>
      <c r="I644" t="s">
        <v>46</v>
      </c>
      <c r="J644" t="s">
        <v>7400</v>
      </c>
      <c r="K644">
        <v>903716791</v>
      </c>
      <c r="L644">
        <v>0.03</v>
      </c>
      <c r="M644" t="s">
        <v>1276</v>
      </c>
      <c r="N644" t="s">
        <v>1266</v>
      </c>
      <c r="O644" s="243">
        <v>45570.029166666667</v>
      </c>
      <c r="Q644" t="s">
        <v>1676</v>
      </c>
      <c r="S644" t="s">
        <v>7401</v>
      </c>
      <c r="T644" s="17" t="s">
        <v>7402</v>
      </c>
      <c r="U644" t="s">
        <v>1526</v>
      </c>
      <c r="V644" t="s">
        <v>536</v>
      </c>
      <c r="W644" t="s">
        <v>6</v>
      </c>
      <c r="X644" s="192">
        <v>47</v>
      </c>
      <c r="Y644" t="s">
        <v>7403</v>
      </c>
      <c r="Z644" t="s">
        <v>1266</v>
      </c>
      <c r="AA644">
        <v>71.099999999999994</v>
      </c>
      <c r="AB644">
        <v>71.099999999999994</v>
      </c>
      <c r="AC644">
        <v>4</v>
      </c>
      <c r="AD644">
        <v>18</v>
      </c>
      <c r="AE644">
        <v>8</v>
      </c>
      <c r="AF644">
        <v>4</v>
      </c>
      <c r="AG644">
        <v>5</v>
      </c>
      <c r="AH644">
        <v>5</v>
      </c>
      <c r="AJ644" s="46">
        <v>14500</v>
      </c>
      <c r="AL644">
        <v>3</v>
      </c>
      <c r="AO644" t="s">
        <v>7404</v>
      </c>
      <c r="AP644" t="s">
        <v>7405</v>
      </c>
      <c r="AQ644">
        <v>903716791</v>
      </c>
      <c r="AR644" t="s">
        <v>7400</v>
      </c>
      <c r="AU644" t="s">
        <v>1527</v>
      </c>
      <c r="AV644" t="s">
        <v>1528</v>
      </c>
      <c r="AX644" t="s">
        <v>7406</v>
      </c>
      <c r="AZ644" s="246" t="s">
        <v>990</v>
      </c>
      <c r="BA644" t="s">
        <v>1063</v>
      </c>
      <c r="BB644" t="s">
        <v>1107</v>
      </c>
      <c r="BD644">
        <v>1.1000000000000001</v>
      </c>
    </row>
    <row r="645" spans="1:57" hidden="1" x14ac:dyDescent="0.25">
      <c r="A645" t="s">
        <v>7407</v>
      </c>
      <c r="B645">
        <v>655</v>
      </c>
      <c r="C645" t="s">
        <v>7411</v>
      </c>
      <c r="D645" t="s">
        <v>7408</v>
      </c>
      <c r="E645" t="s">
        <v>1950</v>
      </c>
      <c r="F645">
        <v>1</v>
      </c>
      <c r="G645" t="s">
        <v>1293</v>
      </c>
      <c r="H645" t="s">
        <v>5602</v>
      </c>
      <c r="I645" t="s">
        <v>46</v>
      </c>
      <c r="J645" t="s">
        <v>7409</v>
      </c>
      <c r="K645">
        <v>902353644</v>
      </c>
      <c r="L645">
        <v>0.03</v>
      </c>
      <c r="M645" t="s">
        <v>1276</v>
      </c>
      <c r="N645" t="s">
        <v>1266</v>
      </c>
      <c r="O645" s="243">
        <v>45570.504861111112</v>
      </c>
      <c r="Q645" t="s">
        <v>1641</v>
      </c>
      <c r="S645" t="s">
        <v>7410</v>
      </c>
      <c r="T645" s="17" t="s">
        <v>7411</v>
      </c>
      <c r="U645" t="s">
        <v>1526</v>
      </c>
      <c r="V645" t="s">
        <v>534</v>
      </c>
      <c r="W645" t="s">
        <v>5</v>
      </c>
      <c r="X645" s="192" t="s">
        <v>7412</v>
      </c>
      <c r="Y645" t="s">
        <v>5532</v>
      </c>
      <c r="Z645" t="s">
        <v>1266</v>
      </c>
      <c r="AA645">
        <v>86</v>
      </c>
      <c r="AB645">
        <v>86</v>
      </c>
      <c r="AC645">
        <v>5</v>
      </c>
      <c r="AD645">
        <v>17</v>
      </c>
      <c r="AF645">
        <v>1</v>
      </c>
      <c r="AG645"/>
      <c r="AH645"/>
      <c r="AJ645" s="46">
        <v>9600</v>
      </c>
      <c r="AL645">
        <v>3</v>
      </c>
      <c r="AO645" t="s">
        <v>7413</v>
      </c>
      <c r="AP645" t="s">
        <v>7414</v>
      </c>
      <c r="AQ645">
        <v>902353644</v>
      </c>
      <c r="AR645" t="s">
        <v>1363</v>
      </c>
      <c r="AU645" t="s">
        <v>1527</v>
      </c>
      <c r="AV645" t="s">
        <v>1528</v>
      </c>
      <c r="AX645" t="s">
        <v>7415</v>
      </c>
      <c r="AZ645" s="246" t="s">
        <v>998</v>
      </c>
      <c r="BA645" t="s">
        <v>1058</v>
      </c>
      <c r="BB645" t="s">
        <v>1090</v>
      </c>
      <c r="BD645">
        <v>1</v>
      </c>
    </row>
    <row r="646" spans="1:57" hidden="1" x14ac:dyDescent="0.25">
      <c r="A646" t="s">
        <v>7416</v>
      </c>
      <c r="B646">
        <v>656</v>
      </c>
      <c r="C646" t="s">
        <v>7419</v>
      </c>
      <c r="D646" t="s">
        <v>7417</v>
      </c>
      <c r="E646" t="s">
        <v>6587</v>
      </c>
      <c r="F646">
        <v>2</v>
      </c>
      <c r="G646" t="s">
        <v>1721</v>
      </c>
      <c r="H646" t="s">
        <v>1365</v>
      </c>
      <c r="I646" t="s">
        <v>1319</v>
      </c>
      <c r="J646" t="s">
        <v>2180</v>
      </c>
      <c r="K646">
        <v>901539625</v>
      </c>
      <c r="L646" t="s">
        <v>1280</v>
      </c>
      <c r="M646" t="s">
        <v>1276</v>
      </c>
      <c r="N646" t="s">
        <v>1266</v>
      </c>
      <c r="O646" s="243">
        <v>45570.54791666667</v>
      </c>
      <c r="Q646" t="s">
        <v>1676</v>
      </c>
      <c r="S646" t="s">
        <v>7418</v>
      </c>
      <c r="T646" s="17" t="s">
        <v>7419</v>
      </c>
      <c r="U646" t="s">
        <v>1526</v>
      </c>
      <c r="V646" t="s">
        <v>536</v>
      </c>
      <c r="W646" t="s">
        <v>5</v>
      </c>
      <c r="X646" s="192" t="s">
        <v>7420</v>
      </c>
      <c r="Y646" t="s">
        <v>3114</v>
      </c>
      <c r="Z646" t="s">
        <v>1266</v>
      </c>
      <c r="AA646">
        <v>20</v>
      </c>
      <c r="AB646">
        <v>20</v>
      </c>
      <c r="AC646">
        <v>3.5</v>
      </c>
      <c r="AD646">
        <v>6.1</v>
      </c>
      <c r="AF646">
        <v>2</v>
      </c>
      <c r="AG646">
        <v>1</v>
      </c>
      <c r="AH646">
        <v>2</v>
      </c>
      <c r="AJ646" s="46">
        <v>2600</v>
      </c>
      <c r="AM646">
        <v>100</v>
      </c>
      <c r="AO646" t="s">
        <v>7084</v>
      </c>
      <c r="AP646" t="s">
        <v>7421</v>
      </c>
      <c r="AQ646">
        <v>901539625</v>
      </c>
      <c r="AR646" t="s">
        <v>2180</v>
      </c>
      <c r="AU646" t="s">
        <v>1527</v>
      </c>
      <c r="AV646" t="s">
        <v>1528</v>
      </c>
      <c r="AX646" t="s">
        <v>6328</v>
      </c>
      <c r="AZ646" s="246" t="s">
        <v>988</v>
      </c>
      <c r="BA646" t="s">
        <v>488</v>
      </c>
      <c r="BB646" t="s">
        <v>1107</v>
      </c>
      <c r="BD646">
        <v>1.1000000000000001</v>
      </c>
      <c r="BE646">
        <v>1</v>
      </c>
    </row>
    <row r="647" spans="1:57" hidden="1" x14ac:dyDescent="0.25">
      <c r="A647" t="s">
        <v>7422</v>
      </c>
      <c r="B647">
        <v>657</v>
      </c>
      <c r="C647" t="s">
        <v>7426</v>
      </c>
      <c r="D647" t="s">
        <v>7423</v>
      </c>
      <c r="E647" t="s">
        <v>7424</v>
      </c>
      <c r="F647">
        <v>4</v>
      </c>
      <c r="G647" t="s">
        <v>1815</v>
      </c>
      <c r="H647" t="s">
        <v>3238</v>
      </c>
      <c r="I647" t="s">
        <v>44</v>
      </c>
      <c r="J647" t="s">
        <v>4546</v>
      </c>
      <c r="K647">
        <v>986723961</v>
      </c>
      <c r="L647">
        <v>0.03</v>
      </c>
      <c r="M647" t="s">
        <v>1281</v>
      </c>
      <c r="N647" t="s">
        <v>1266</v>
      </c>
      <c r="O647" s="243">
        <v>45570.572222222225</v>
      </c>
      <c r="Q647" t="s">
        <v>1525</v>
      </c>
      <c r="S647" t="s">
        <v>7425</v>
      </c>
      <c r="T647" s="17" t="s">
        <v>7426</v>
      </c>
      <c r="U647" t="s">
        <v>1526</v>
      </c>
      <c r="V647" t="s">
        <v>535</v>
      </c>
      <c r="W647" t="s">
        <v>1644</v>
      </c>
      <c r="X647" s="192">
        <v>114</v>
      </c>
      <c r="Y647" t="s">
        <v>1606</v>
      </c>
      <c r="Z647" t="s">
        <v>1266</v>
      </c>
      <c r="AA647">
        <v>92.2</v>
      </c>
      <c r="AB647">
        <v>92.2</v>
      </c>
      <c r="AC647">
        <v>2.5</v>
      </c>
      <c r="AD647">
        <v>16</v>
      </c>
      <c r="AE647">
        <v>20</v>
      </c>
      <c r="AF647">
        <v>4</v>
      </c>
      <c r="AG647">
        <v>9</v>
      </c>
      <c r="AH647">
        <v>8</v>
      </c>
      <c r="AJ647" s="46">
        <v>18500</v>
      </c>
      <c r="AL647">
        <v>3</v>
      </c>
      <c r="AO647" t="s">
        <v>4459</v>
      </c>
      <c r="AP647" t="s">
        <v>7427</v>
      </c>
      <c r="AQ647">
        <v>986723961</v>
      </c>
      <c r="AR647" t="s">
        <v>4546</v>
      </c>
      <c r="AU647" t="s">
        <v>1527</v>
      </c>
      <c r="AV647" t="s">
        <v>1528</v>
      </c>
      <c r="AX647" t="s">
        <v>7428</v>
      </c>
      <c r="AZ647" s="246" t="s">
        <v>990</v>
      </c>
      <c r="BA647" t="s">
        <v>1981</v>
      </c>
      <c r="BB647" t="s">
        <v>1095</v>
      </c>
      <c r="BD647">
        <v>1.1000000000000001</v>
      </c>
    </row>
    <row r="648" spans="1:57" hidden="1" x14ac:dyDescent="0.25">
      <c r="A648" t="s">
        <v>7429</v>
      </c>
      <c r="B648">
        <v>658</v>
      </c>
      <c r="C648" t="s">
        <v>7433</v>
      </c>
      <c r="D648" t="s">
        <v>7430</v>
      </c>
      <c r="E648" t="s">
        <v>7431</v>
      </c>
      <c r="F648">
        <v>3</v>
      </c>
      <c r="G648" t="s">
        <v>1267</v>
      </c>
      <c r="H648" t="s">
        <v>6724</v>
      </c>
      <c r="I648" t="s">
        <v>46</v>
      </c>
      <c r="J648" t="s">
        <v>1290</v>
      </c>
      <c r="K648">
        <v>985884878</v>
      </c>
      <c r="L648">
        <v>0.03</v>
      </c>
      <c r="M648" t="s">
        <v>1281</v>
      </c>
      <c r="N648" t="s">
        <v>1266</v>
      </c>
      <c r="O648" s="243">
        <v>45570.606249999997</v>
      </c>
      <c r="Q648" t="s">
        <v>1676</v>
      </c>
      <c r="S648" t="s">
        <v>7432</v>
      </c>
      <c r="T648" s="17" t="s">
        <v>7433</v>
      </c>
      <c r="U648" t="s">
        <v>1526</v>
      </c>
      <c r="V648" t="s">
        <v>536</v>
      </c>
      <c r="W648" t="s">
        <v>4</v>
      </c>
      <c r="X648" s="192">
        <v>100</v>
      </c>
      <c r="Y648" t="s">
        <v>5857</v>
      </c>
      <c r="Z648" t="s">
        <v>1266</v>
      </c>
      <c r="AA648">
        <v>43</v>
      </c>
      <c r="AB648">
        <v>60</v>
      </c>
      <c r="AC648">
        <v>4</v>
      </c>
      <c r="AD648">
        <v>14</v>
      </c>
      <c r="AF648">
        <v>3</v>
      </c>
      <c r="AG648">
        <v>3</v>
      </c>
      <c r="AH648">
        <v>3</v>
      </c>
      <c r="AJ648" s="46">
        <v>11300</v>
      </c>
      <c r="AL648">
        <v>3</v>
      </c>
      <c r="AO648" t="s">
        <v>7434</v>
      </c>
      <c r="AP648" t="s">
        <v>7435</v>
      </c>
      <c r="AQ648">
        <v>985884878</v>
      </c>
      <c r="AR648" t="s">
        <v>1290</v>
      </c>
      <c r="AU648" t="s">
        <v>1527</v>
      </c>
      <c r="AV648" t="s">
        <v>1528</v>
      </c>
      <c r="AX648" t="s">
        <v>7436</v>
      </c>
      <c r="AZ648" t="s">
        <v>1750</v>
      </c>
      <c r="BA648" t="s">
        <v>1060</v>
      </c>
      <c r="BB648" t="s">
        <v>1107</v>
      </c>
      <c r="BD648">
        <v>1.1000000000000001</v>
      </c>
    </row>
    <row r="649" spans="1:57" x14ac:dyDescent="0.25">
      <c r="A649" t="s">
        <v>7351</v>
      </c>
      <c r="B649">
        <v>648</v>
      </c>
      <c r="C649" t="str">
        <f>T649</f>
        <v>TK-6F3DED</v>
      </c>
      <c r="D649" t="s">
        <v>5520</v>
      </c>
      <c r="E649" t="s">
        <v>58</v>
      </c>
      <c r="F649">
        <v>4</v>
      </c>
      <c r="G649" t="s">
        <v>2871</v>
      </c>
      <c r="H649" t="s">
        <v>1288</v>
      </c>
      <c r="I649" t="s">
        <v>40</v>
      </c>
      <c r="J649" t="s">
        <v>5081</v>
      </c>
      <c r="K649">
        <v>934632268</v>
      </c>
      <c r="L649">
        <v>0.03</v>
      </c>
      <c r="M649" t="s">
        <v>1281</v>
      </c>
      <c r="N649" t="s">
        <v>1266</v>
      </c>
      <c r="O649" s="243">
        <v>45357.760416666664</v>
      </c>
      <c r="Q649" t="s">
        <v>1641</v>
      </c>
      <c r="S649" t="s">
        <v>5521</v>
      </c>
      <c r="T649" s="17" t="s">
        <v>5522</v>
      </c>
      <c r="U649" t="s">
        <v>1526</v>
      </c>
      <c r="V649" t="s">
        <v>534</v>
      </c>
      <c r="W649" t="s">
        <v>6</v>
      </c>
      <c r="X649" s="192" t="s">
        <v>5523</v>
      </c>
      <c r="Y649" t="s">
        <v>2114</v>
      </c>
      <c r="Z649" t="s">
        <v>1266</v>
      </c>
      <c r="AA649">
        <v>32</v>
      </c>
      <c r="AB649">
        <v>32</v>
      </c>
      <c r="AC649">
        <v>4.5</v>
      </c>
      <c r="AD649">
        <v>7</v>
      </c>
      <c r="AF649">
        <v>4</v>
      </c>
      <c r="AG649"/>
      <c r="AH649"/>
      <c r="AJ649" s="46">
        <v>5500</v>
      </c>
      <c r="AL649">
        <v>3</v>
      </c>
      <c r="AO649" t="s">
        <v>2611</v>
      </c>
      <c r="AP649" t="s">
        <v>5524</v>
      </c>
      <c r="AQ649">
        <v>934632268</v>
      </c>
      <c r="AR649" t="s">
        <v>5081</v>
      </c>
      <c r="AU649" t="s">
        <v>1527</v>
      </c>
      <c r="AV649" t="s">
        <v>1528</v>
      </c>
      <c r="AX649" t="s">
        <v>5525</v>
      </c>
      <c r="AZ649" s="246" t="str">
        <f>Get_PhanLoaiNha(X649)</f>
        <v>SAT MAT TIEN</v>
      </c>
      <c r="BA649" t="str">
        <f>Get_PhanKhucNho(AJ649)</f>
        <v>NHO6</v>
      </c>
      <c r="BB649" t="str">
        <f>ConvertToUnSign(V649)</f>
        <v>Binh Thanh</v>
      </c>
      <c r="BD649">
        <v>1.1000000000000001</v>
      </c>
      <c r="BE649">
        <v>1</v>
      </c>
    </row>
    <row r="650" spans="1:57" hidden="1" x14ac:dyDescent="0.25">
      <c r="A650" t="s">
        <v>7360</v>
      </c>
      <c r="B650">
        <v>649</v>
      </c>
      <c r="C650" t="str">
        <f>T650</f>
        <v>TK-F87570</v>
      </c>
      <c r="D650" t="s">
        <v>6189</v>
      </c>
      <c r="E650" t="s">
        <v>6183</v>
      </c>
      <c r="F650">
        <v>1</v>
      </c>
      <c r="G650" t="s">
        <v>1267</v>
      </c>
      <c r="H650" t="s">
        <v>6190</v>
      </c>
      <c r="I650" t="s">
        <v>46</v>
      </c>
      <c r="J650" t="s">
        <v>5956</v>
      </c>
      <c r="K650">
        <v>933968586</v>
      </c>
      <c r="L650">
        <v>0.03</v>
      </c>
      <c r="M650" t="s">
        <v>1276</v>
      </c>
      <c r="N650" t="s">
        <v>1266</v>
      </c>
      <c r="O650" s="243" t="s">
        <v>6191</v>
      </c>
      <c r="Q650" t="s">
        <v>1641</v>
      </c>
      <c r="S650" s="17" t="s">
        <v>6192</v>
      </c>
      <c r="T650" s="17" t="s">
        <v>6193</v>
      </c>
      <c r="U650" t="s">
        <v>1526</v>
      </c>
      <c r="V650" t="s">
        <v>534</v>
      </c>
      <c r="W650" t="s">
        <v>2064</v>
      </c>
      <c r="X650" s="192" t="s">
        <v>6194</v>
      </c>
      <c r="Y650" t="s">
        <v>2065</v>
      </c>
      <c r="Z650" t="s">
        <v>1619</v>
      </c>
      <c r="AA650">
        <v>90.8</v>
      </c>
      <c r="AB650">
        <v>92</v>
      </c>
      <c r="AC650">
        <v>4</v>
      </c>
      <c r="AD650">
        <v>23</v>
      </c>
      <c r="AE650">
        <v>8</v>
      </c>
      <c r="AF650">
        <v>1</v>
      </c>
      <c r="AG650">
        <v>5</v>
      </c>
      <c r="AH650">
        <v>5</v>
      </c>
      <c r="AJ650" s="46">
        <v>13200</v>
      </c>
      <c r="AL650">
        <v>3</v>
      </c>
      <c r="AO650" t="s">
        <v>5962</v>
      </c>
      <c r="AP650" t="s">
        <v>5963</v>
      </c>
      <c r="AQ650">
        <v>933968586</v>
      </c>
      <c r="AR650" t="s">
        <v>5956</v>
      </c>
      <c r="AU650" t="s">
        <v>1527</v>
      </c>
      <c r="AV650" t="s">
        <v>1528</v>
      </c>
      <c r="AX650" t="s">
        <v>6195</v>
      </c>
      <c r="AZ650" s="246" t="str">
        <f>Get_PhanLoaiNha(X650)</f>
        <v>NHA TRONG HEM</v>
      </c>
      <c r="BA650" t="str">
        <f>Get_PhanKhucNho(AJ650)</f>
        <v>NHO14</v>
      </c>
      <c r="BB650" t="str">
        <f>ConvertToUnSign(V650)</f>
        <v>Binh Thanh</v>
      </c>
      <c r="BD650">
        <v>1.1000000000000001</v>
      </c>
      <c r="BE650">
        <v>1</v>
      </c>
    </row>
    <row r="651" spans="1:57" hidden="1" x14ac:dyDescent="0.25">
      <c r="A651" t="s">
        <v>7449</v>
      </c>
      <c r="B651">
        <v>661</v>
      </c>
      <c r="C651" t="s">
        <v>7453</v>
      </c>
      <c r="D651" t="s">
        <v>7450</v>
      </c>
      <c r="E651" t="s">
        <v>7451</v>
      </c>
      <c r="F651">
        <v>4</v>
      </c>
      <c r="G651" t="s">
        <v>2521</v>
      </c>
      <c r="H651" t="s">
        <v>4100</v>
      </c>
      <c r="I651" t="s">
        <v>38</v>
      </c>
      <c r="J651" t="s">
        <v>1333</v>
      </c>
      <c r="K651">
        <v>938087966</v>
      </c>
      <c r="L651">
        <v>0.03</v>
      </c>
      <c r="M651" t="s">
        <v>1276</v>
      </c>
      <c r="N651" t="s">
        <v>1266</v>
      </c>
      <c r="O651" s="243">
        <v>45570.694444444445</v>
      </c>
      <c r="Q651" t="s">
        <v>1676</v>
      </c>
      <c r="S651" t="s">
        <v>7452</v>
      </c>
      <c r="T651" s="17" t="s">
        <v>7453</v>
      </c>
      <c r="U651" t="s">
        <v>1526</v>
      </c>
      <c r="V651" t="s">
        <v>536</v>
      </c>
      <c r="W651" t="s">
        <v>4</v>
      </c>
      <c r="X651" s="192" t="s">
        <v>7454</v>
      </c>
      <c r="Y651" t="s">
        <v>7455</v>
      </c>
      <c r="Z651" t="s">
        <v>1266</v>
      </c>
      <c r="AA651">
        <v>38</v>
      </c>
      <c r="AB651">
        <v>48</v>
      </c>
      <c r="AC651">
        <v>3.7</v>
      </c>
      <c r="AD651">
        <v>13</v>
      </c>
      <c r="AF651">
        <v>4</v>
      </c>
      <c r="AG651"/>
      <c r="AH651"/>
      <c r="AJ651" s="46">
        <v>7900</v>
      </c>
      <c r="AL651">
        <v>3</v>
      </c>
      <c r="AO651" t="s">
        <v>7456</v>
      </c>
      <c r="AP651" t="s">
        <v>5534</v>
      </c>
      <c r="AQ651">
        <v>938087966</v>
      </c>
      <c r="AR651" t="s">
        <v>1333</v>
      </c>
      <c r="AS651">
        <v>10.7906245</v>
      </c>
      <c r="AT651">
        <v>106.6503901</v>
      </c>
      <c r="AU651" t="s">
        <v>1527</v>
      </c>
      <c r="AV651" t="s">
        <v>1635</v>
      </c>
      <c r="AW651">
        <v>899991825</v>
      </c>
      <c r="AX651" t="s">
        <v>7457</v>
      </c>
      <c r="AZ651" s="246" t="s">
        <v>992</v>
      </c>
      <c r="BA651" t="s">
        <v>493</v>
      </c>
      <c r="BB651" t="s">
        <v>1107</v>
      </c>
      <c r="BD651">
        <v>1</v>
      </c>
      <c r="BE651">
        <v>1</v>
      </c>
    </row>
    <row r="652" spans="1:57" hidden="1" x14ac:dyDescent="0.25">
      <c r="A652" t="s">
        <v>7376</v>
      </c>
      <c r="B652">
        <v>651</v>
      </c>
      <c r="C652" t="str">
        <f>T652</f>
        <v>TK-67DCD5</v>
      </c>
      <c r="D652" t="s">
        <v>7458</v>
      </c>
      <c r="E652" t="s">
        <v>7459</v>
      </c>
      <c r="F652">
        <v>2</v>
      </c>
      <c r="G652" t="s">
        <v>3237</v>
      </c>
      <c r="H652" t="s">
        <v>1331</v>
      </c>
      <c r="I652" t="s">
        <v>1319</v>
      </c>
      <c r="J652" t="s">
        <v>5726</v>
      </c>
      <c r="K652">
        <v>961606495</v>
      </c>
      <c r="L652" t="s">
        <v>1280</v>
      </c>
      <c r="M652" t="s">
        <v>1281</v>
      </c>
      <c r="N652" t="s">
        <v>1266</v>
      </c>
      <c r="O652" s="243">
        <v>45570.698611111111</v>
      </c>
      <c r="Q652" t="s">
        <v>1641</v>
      </c>
      <c r="S652" t="s">
        <v>7460</v>
      </c>
      <c r="T652" s="17" t="s">
        <v>7461</v>
      </c>
      <c r="U652" s="17" t="s">
        <v>1526</v>
      </c>
      <c r="V652" t="s">
        <v>534</v>
      </c>
      <c r="W652" t="s">
        <v>2562</v>
      </c>
      <c r="X652" s="192" t="s">
        <v>7462</v>
      </c>
      <c r="Y652" t="s">
        <v>7463</v>
      </c>
      <c r="Z652" t="s">
        <v>1266</v>
      </c>
      <c r="AA652">
        <v>34.6</v>
      </c>
      <c r="AB652">
        <v>38</v>
      </c>
      <c r="AC652">
        <v>6.3</v>
      </c>
      <c r="AD652">
        <v>7</v>
      </c>
      <c r="AE652">
        <v>2</v>
      </c>
      <c r="AF652">
        <v>2</v>
      </c>
      <c r="AG652">
        <v>2</v>
      </c>
      <c r="AH652">
        <v>2</v>
      </c>
      <c r="AJ652" s="46">
        <v>2700</v>
      </c>
      <c r="AM652">
        <v>100</v>
      </c>
      <c r="AO652" t="s">
        <v>7464</v>
      </c>
      <c r="AP652" t="s">
        <v>7465</v>
      </c>
      <c r="AQ652">
        <v>961606495</v>
      </c>
      <c r="AR652" t="s">
        <v>5726</v>
      </c>
      <c r="AS652">
        <v>10.8144021989898</v>
      </c>
      <c r="AT652">
        <v>106.722007133066</v>
      </c>
      <c r="AU652" t="s">
        <v>1527</v>
      </c>
      <c r="AV652" t="s">
        <v>2030</v>
      </c>
      <c r="AW652">
        <v>909978987</v>
      </c>
      <c r="AY652" t="s">
        <v>7466</v>
      </c>
      <c r="AZ652" s="246" t="str">
        <f>Get_PhanLoaiNha(X652)</f>
        <v>NHA TRONG HEM</v>
      </c>
      <c r="BA652" t="str">
        <f>Get_PhanKhucNho(AJ652)</f>
        <v>NHO3</v>
      </c>
      <c r="BB652" t="str">
        <f>ConvertToUnSign(V652)</f>
        <v>Binh Thanh</v>
      </c>
      <c r="BD652">
        <v>1</v>
      </c>
      <c r="BE652">
        <v>1</v>
      </c>
    </row>
    <row r="653" spans="1:57" hidden="1" x14ac:dyDescent="0.25">
      <c r="A653" t="s">
        <v>7467</v>
      </c>
      <c r="B653">
        <v>663</v>
      </c>
      <c r="C653" t="s">
        <v>7470</v>
      </c>
      <c r="D653" t="s">
        <v>7468</v>
      </c>
      <c r="E653" t="s">
        <v>1591</v>
      </c>
      <c r="F653">
        <v>2</v>
      </c>
      <c r="G653" t="s">
        <v>1602</v>
      </c>
      <c r="H653" t="s">
        <v>5304</v>
      </c>
      <c r="I653" t="s">
        <v>1319</v>
      </c>
      <c r="J653" t="s">
        <v>2606</v>
      </c>
      <c r="K653">
        <v>907840540</v>
      </c>
      <c r="L653" t="s">
        <v>1280</v>
      </c>
      <c r="M653" t="s">
        <v>1276</v>
      </c>
      <c r="N653" t="s">
        <v>1266</v>
      </c>
      <c r="O653" s="243">
        <v>45478.804166666669</v>
      </c>
      <c r="Q653" t="s">
        <v>1676</v>
      </c>
      <c r="S653" s="17" t="s">
        <v>7469</v>
      </c>
      <c r="T653" s="17" t="s">
        <v>7470</v>
      </c>
      <c r="U653" t="s">
        <v>1526</v>
      </c>
      <c r="V653" t="s">
        <v>536</v>
      </c>
      <c r="W653" t="s">
        <v>13</v>
      </c>
      <c r="X653" s="192" t="s">
        <v>7471</v>
      </c>
      <c r="Y653" t="s">
        <v>1844</v>
      </c>
      <c r="Z653" t="s">
        <v>4364</v>
      </c>
      <c r="AA653">
        <v>22</v>
      </c>
      <c r="AB653">
        <v>22</v>
      </c>
      <c r="AC653">
        <v>2.4</v>
      </c>
      <c r="AD653">
        <v>9</v>
      </c>
      <c r="AF653">
        <v>2</v>
      </c>
      <c r="AG653"/>
      <c r="AH653"/>
      <c r="AJ653" s="46">
        <v>2350</v>
      </c>
      <c r="AM653">
        <v>100</v>
      </c>
      <c r="AO653" t="s">
        <v>7472</v>
      </c>
      <c r="AP653" t="s">
        <v>7473</v>
      </c>
      <c r="AQ653">
        <v>907840540</v>
      </c>
      <c r="AR653" t="s">
        <v>2606</v>
      </c>
      <c r="AU653" t="s">
        <v>1527</v>
      </c>
      <c r="AV653" t="s">
        <v>1528</v>
      </c>
      <c r="AX653" t="s">
        <v>3344</v>
      </c>
      <c r="AZ653" s="246" t="s">
        <v>990</v>
      </c>
      <c r="BA653" t="s">
        <v>488</v>
      </c>
      <c r="BB653" t="s">
        <v>1107</v>
      </c>
      <c r="BD653">
        <v>3</v>
      </c>
    </row>
    <row r="654" spans="1:57" hidden="1" x14ac:dyDescent="0.25">
      <c r="A654" t="s">
        <v>7474</v>
      </c>
      <c r="B654">
        <v>664</v>
      </c>
      <c r="C654" t="s">
        <v>7477</v>
      </c>
      <c r="D654" t="s">
        <v>7475</v>
      </c>
      <c r="E654" t="s">
        <v>2605</v>
      </c>
      <c r="F654">
        <v>2</v>
      </c>
      <c r="G654" t="s">
        <v>2210</v>
      </c>
      <c r="H654" t="s">
        <v>2250</v>
      </c>
      <c r="I654" t="s">
        <v>40</v>
      </c>
      <c r="J654" t="s">
        <v>2423</v>
      </c>
      <c r="K654">
        <v>902423929</v>
      </c>
      <c r="L654" t="s">
        <v>1280</v>
      </c>
      <c r="M654" t="s">
        <v>1276</v>
      </c>
      <c r="N654" t="s">
        <v>1266</v>
      </c>
      <c r="O654" s="243">
        <v>45509.322222222225</v>
      </c>
      <c r="Q654" t="s">
        <v>1653</v>
      </c>
      <c r="S654" t="s">
        <v>7476</v>
      </c>
      <c r="T654" s="17" t="s">
        <v>7477</v>
      </c>
      <c r="U654" t="s">
        <v>1526</v>
      </c>
      <c r="V654" t="s">
        <v>527</v>
      </c>
      <c r="W654" t="s">
        <v>14</v>
      </c>
      <c r="X654" s="192">
        <v>270.26</v>
      </c>
      <c r="Y654" t="s">
        <v>7478</v>
      </c>
      <c r="Z654" t="s">
        <v>1266</v>
      </c>
      <c r="AA654">
        <v>17</v>
      </c>
      <c r="AB654">
        <v>17</v>
      </c>
      <c r="AC654">
        <v>6</v>
      </c>
      <c r="AD654">
        <v>3</v>
      </c>
      <c r="AF654">
        <v>2</v>
      </c>
      <c r="AG654">
        <v>2</v>
      </c>
      <c r="AH654">
        <v>1</v>
      </c>
      <c r="AJ654" s="46">
        <v>3200</v>
      </c>
      <c r="AM654">
        <v>100</v>
      </c>
      <c r="AO654" t="s">
        <v>7479</v>
      </c>
      <c r="AP654" t="s">
        <v>7480</v>
      </c>
      <c r="AQ654">
        <v>902423929</v>
      </c>
      <c r="AR654" t="s">
        <v>2423</v>
      </c>
      <c r="AU654" t="s">
        <v>1527</v>
      </c>
      <c r="AV654" t="s">
        <v>1528</v>
      </c>
      <c r="AX654" t="s">
        <v>7481</v>
      </c>
      <c r="AZ654" s="246" t="s">
        <v>988</v>
      </c>
      <c r="BA654" t="s">
        <v>489</v>
      </c>
      <c r="BB654" t="s">
        <v>1097</v>
      </c>
      <c r="BD654">
        <v>1.1000000000000001</v>
      </c>
      <c r="BE654">
        <v>1</v>
      </c>
    </row>
    <row r="655" spans="1:57" hidden="1" x14ac:dyDescent="0.25">
      <c r="A655" t="s">
        <v>7397</v>
      </c>
      <c r="B655">
        <v>654</v>
      </c>
      <c r="C655" t="str">
        <f>T655</f>
        <v>TK-4D6129</v>
      </c>
      <c r="D655" t="s">
        <v>7482</v>
      </c>
      <c r="E655" t="s">
        <v>7483</v>
      </c>
      <c r="F655">
        <v>3</v>
      </c>
      <c r="G655" t="s">
        <v>1284</v>
      </c>
      <c r="H655" t="s">
        <v>1365</v>
      </c>
      <c r="I655" t="s">
        <v>1319</v>
      </c>
      <c r="J655" t="s">
        <v>1549</v>
      </c>
      <c r="K655">
        <v>931211115</v>
      </c>
      <c r="L655" t="s">
        <v>1280</v>
      </c>
      <c r="M655" t="s">
        <v>1276</v>
      </c>
      <c r="N655" t="s">
        <v>1266</v>
      </c>
      <c r="O655" s="243">
        <v>45509.465277777781</v>
      </c>
      <c r="Q655" t="s">
        <v>1641</v>
      </c>
      <c r="S655" t="s">
        <v>7484</v>
      </c>
      <c r="T655" s="17" t="s">
        <v>7485</v>
      </c>
      <c r="U655" t="s">
        <v>1526</v>
      </c>
      <c r="V655" t="s">
        <v>534</v>
      </c>
      <c r="W655" t="s">
        <v>1644</v>
      </c>
      <c r="X655" s="192">
        <v>280.89999999999998</v>
      </c>
      <c r="Y655" t="s">
        <v>1646</v>
      </c>
      <c r="Z655" t="s">
        <v>1266</v>
      </c>
      <c r="AA655">
        <v>15.6</v>
      </c>
      <c r="AB655">
        <v>15.6</v>
      </c>
      <c r="AC655">
        <v>3.3</v>
      </c>
      <c r="AD655">
        <v>5</v>
      </c>
      <c r="AF655">
        <v>3</v>
      </c>
      <c r="AG655"/>
      <c r="AH655"/>
      <c r="AJ655" s="46">
        <v>2600</v>
      </c>
      <c r="AM655">
        <v>100</v>
      </c>
      <c r="AO655" t="s">
        <v>7486</v>
      </c>
      <c r="AP655" t="s">
        <v>7487</v>
      </c>
      <c r="AQ655">
        <v>931211115</v>
      </c>
      <c r="AR655" t="s">
        <v>1556</v>
      </c>
      <c r="AU655" t="s">
        <v>1527</v>
      </c>
      <c r="AV655" t="s">
        <v>1528</v>
      </c>
      <c r="AX655" t="s">
        <v>2255</v>
      </c>
      <c r="AZ655" s="246" t="str">
        <f>Get_PhanLoaiNha(X655)</f>
        <v>NHA TRONG HEM</v>
      </c>
      <c r="BA655" t="str">
        <f>Get_PhanKhucNho(AJ655)</f>
        <v>NHO3</v>
      </c>
      <c r="BB655" t="str">
        <f>ConvertToUnSign(V655)</f>
        <v>Binh Thanh</v>
      </c>
      <c r="BD655">
        <v>1.1000000000000001</v>
      </c>
      <c r="BE655">
        <v>0</v>
      </c>
    </row>
    <row r="656" spans="1:57" hidden="1" x14ac:dyDescent="0.25">
      <c r="A656" t="s">
        <v>7488</v>
      </c>
      <c r="B656">
        <v>666</v>
      </c>
      <c r="C656" t="s">
        <v>7492</v>
      </c>
      <c r="D656" t="s">
        <v>7489</v>
      </c>
      <c r="E656" t="s">
        <v>7490</v>
      </c>
      <c r="F656">
        <v>2</v>
      </c>
      <c r="G656" t="s">
        <v>1373</v>
      </c>
      <c r="H656" t="s">
        <v>3784</v>
      </c>
      <c r="I656" t="s">
        <v>46</v>
      </c>
      <c r="J656" t="s">
        <v>1333</v>
      </c>
      <c r="K656">
        <v>938087966</v>
      </c>
      <c r="L656">
        <v>0.03</v>
      </c>
      <c r="M656" t="s">
        <v>1281</v>
      </c>
      <c r="N656" t="s">
        <v>1266</v>
      </c>
      <c r="O656" s="243">
        <v>45509.504166666666</v>
      </c>
      <c r="Q656" t="s">
        <v>1676</v>
      </c>
      <c r="S656" t="s">
        <v>7491</v>
      </c>
      <c r="T656" s="17" t="s">
        <v>7492</v>
      </c>
      <c r="U656" t="s">
        <v>1526</v>
      </c>
      <c r="V656" t="s">
        <v>536</v>
      </c>
      <c r="W656" t="s">
        <v>13</v>
      </c>
      <c r="X656" s="192" t="s">
        <v>7493</v>
      </c>
      <c r="Y656" t="s">
        <v>3130</v>
      </c>
      <c r="Z656" t="s">
        <v>1266</v>
      </c>
      <c r="AA656">
        <v>110</v>
      </c>
      <c r="AB656">
        <v>110</v>
      </c>
      <c r="AC656">
        <v>7.7</v>
      </c>
      <c r="AD656">
        <v>9.5</v>
      </c>
      <c r="AF656">
        <v>2</v>
      </c>
      <c r="AG656"/>
      <c r="AH656"/>
      <c r="AJ656" s="46">
        <v>15000</v>
      </c>
      <c r="AL656">
        <v>3</v>
      </c>
      <c r="AO656" t="s">
        <v>7494</v>
      </c>
      <c r="AP656" t="s">
        <v>4627</v>
      </c>
      <c r="AQ656">
        <v>938087966</v>
      </c>
      <c r="AR656" t="s">
        <v>1333</v>
      </c>
      <c r="AU656" t="s">
        <v>1527</v>
      </c>
      <c r="AV656" t="s">
        <v>1528</v>
      </c>
      <c r="AX656" t="s">
        <v>7495</v>
      </c>
      <c r="AZ656" s="246" t="s">
        <v>984</v>
      </c>
      <c r="BA656" t="s">
        <v>1981</v>
      </c>
      <c r="BB656" t="s">
        <v>1107</v>
      </c>
      <c r="BD656">
        <v>1</v>
      </c>
      <c r="BE656">
        <v>1</v>
      </c>
    </row>
    <row r="657" spans="1:57" hidden="1" x14ac:dyDescent="0.25">
      <c r="A657" t="s">
        <v>7496</v>
      </c>
      <c r="B657">
        <v>667</v>
      </c>
      <c r="C657" t="s">
        <v>7499</v>
      </c>
      <c r="D657" t="s">
        <v>7497</v>
      </c>
      <c r="E657" t="s">
        <v>7490</v>
      </c>
      <c r="F657">
        <v>2</v>
      </c>
      <c r="G657" t="s">
        <v>1373</v>
      </c>
      <c r="H657" t="s">
        <v>3784</v>
      </c>
      <c r="I657" t="s">
        <v>46</v>
      </c>
      <c r="J657" t="s">
        <v>1333</v>
      </c>
      <c r="K657">
        <v>938087966</v>
      </c>
      <c r="L657">
        <v>0.03</v>
      </c>
      <c r="M657" t="s">
        <v>1281</v>
      </c>
      <c r="N657" t="s">
        <v>1266</v>
      </c>
      <c r="O657" s="243">
        <v>45509.508333333331</v>
      </c>
      <c r="Q657" t="s">
        <v>1676</v>
      </c>
      <c r="S657" t="s">
        <v>7498</v>
      </c>
      <c r="T657" s="17" t="s">
        <v>7499</v>
      </c>
      <c r="U657" t="s">
        <v>1526</v>
      </c>
      <c r="V657" t="s">
        <v>536</v>
      </c>
      <c r="W657" t="s">
        <v>13</v>
      </c>
      <c r="X657" s="192" t="s">
        <v>7500</v>
      </c>
      <c r="Y657" t="s">
        <v>3130</v>
      </c>
      <c r="Z657" t="s">
        <v>1266</v>
      </c>
      <c r="AA657">
        <v>110</v>
      </c>
      <c r="AB657">
        <v>110</v>
      </c>
      <c r="AC657">
        <v>7.7</v>
      </c>
      <c r="AD657">
        <v>9.5</v>
      </c>
      <c r="AF657">
        <v>2</v>
      </c>
      <c r="AG657"/>
      <c r="AH657"/>
      <c r="AJ657" s="46">
        <v>15000</v>
      </c>
      <c r="AL657">
        <v>3</v>
      </c>
      <c r="AO657" t="s">
        <v>7494</v>
      </c>
      <c r="AP657" t="s">
        <v>4627</v>
      </c>
      <c r="AQ657">
        <v>938087966</v>
      </c>
      <c r="AR657" t="s">
        <v>1333</v>
      </c>
      <c r="AU657" t="s">
        <v>1527</v>
      </c>
      <c r="AV657" t="s">
        <v>1528</v>
      </c>
      <c r="AX657" t="s">
        <v>7501</v>
      </c>
      <c r="AZ657" s="246" t="s">
        <v>984</v>
      </c>
      <c r="BA657" t="s">
        <v>1981</v>
      </c>
      <c r="BB657" t="s">
        <v>1107</v>
      </c>
      <c r="BD657">
        <v>1</v>
      </c>
      <c r="BE657">
        <v>1</v>
      </c>
    </row>
    <row r="658" spans="1:57" hidden="1" x14ac:dyDescent="0.25">
      <c r="A658" t="s">
        <v>7502</v>
      </c>
      <c r="B658">
        <v>668</v>
      </c>
      <c r="C658" t="s">
        <v>7505</v>
      </c>
      <c r="D658" t="s">
        <v>7503</v>
      </c>
      <c r="E658" t="s">
        <v>1374</v>
      </c>
      <c r="F658">
        <v>2</v>
      </c>
      <c r="G658" t="s">
        <v>2871</v>
      </c>
      <c r="H658" t="s">
        <v>3784</v>
      </c>
      <c r="I658" t="s">
        <v>46</v>
      </c>
      <c r="J658" t="s">
        <v>1333</v>
      </c>
      <c r="K658">
        <v>938087966</v>
      </c>
      <c r="L658">
        <v>0.03</v>
      </c>
      <c r="M658" t="s">
        <v>1281</v>
      </c>
      <c r="N658" t="s">
        <v>1266</v>
      </c>
      <c r="O658" s="243">
        <v>45509.511805555558</v>
      </c>
      <c r="Q658" t="s">
        <v>1676</v>
      </c>
      <c r="S658" t="s">
        <v>7504</v>
      </c>
      <c r="T658" s="17" t="s">
        <v>7505</v>
      </c>
      <c r="U658" t="s">
        <v>1526</v>
      </c>
      <c r="V658" t="s">
        <v>536</v>
      </c>
      <c r="W658" t="s">
        <v>13</v>
      </c>
      <c r="X658" s="192" t="s">
        <v>7506</v>
      </c>
      <c r="Y658" t="s">
        <v>3130</v>
      </c>
      <c r="Z658" t="s">
        <v>1266</v>
      </c>
      <c r="AA658">
        <v>107</v>
      </c>
      <c r="AB658">
        <v>107</v>
      </c>
      <c r="AC658">
        <v>4.5</v>
      </c>
      <c r="AD658">
        <v>15.3</v>
      </c>
      <c r="AF658">
        <v>2</v>
      </c>
      <c r="AG658"/>
      <c r="AH658"/>
      <c r="AJ658" s="46">
        <v>15000</v>
      </c>
      <c r="AL658">
        <v>3</v>
      </c>
      <c r="AO658" t="s">
        <v>7494</v>
      </c>
      <c r="AP658" t="s">
        <v>4627</v>
      </c>
      <c r="AQ658">
        <v>938087966</v>
      </c>
      <c r="AR658" t="s">
        <v>1333</v>
      </c>
      <c r="AU658" t="s">
        <v>1527</v>
      </c>
      <c r="AV658" t="s">
        <v>1528</v>
      </c>
      <c r="AX658" t="s">
        <v>7501</v>
      </c>
      <c r="AZ658" s="246" t="s">
        <v>984</v>
      </c>
      <c r="BA658" t="s">
        <v>1981</v>
      </c>
      <c r="BB658" t="s">
        <v>1107</v>
      </c>
      <c r="BD658">
        <v>1</v>
      </c>
      <c r="BE658">
        <v>1</v>
      </c>
    </row>
    <row r="659" spans="1:57" hidden="1" x14ac:dyDescent="0.25">
      <c r="A659" t="s">
        <v>7507</v>
      </c>
      <c r="B659">
        <v>669</v>
      </c>
      <c r="C659" t="s">
        <v>7512</v>
      </c>
      <c r="D659" t="s">
        <v>7508</v>
      </c>
      <c r="E659" t="s">
        <v>7509</v>
      </c>
      <c r="F659">
        <v>2</v>
      </c>
      <c r="G659" t="s">
        <v>1267</v>
      </c>
      <c r="H659" t="s">
        <v>7510</v>
      </c>
      <c r="I659" t="s">
        <v>38</v>
      </c>
      <c r="J659" t="s">
        <v>1762</v>
      </c>
      <c r="K659">
        <v>944050289</v>
      </c>
      <c r="L659">
        <v>0.03</v>
      </c>
      <c r="M659" t="s">
        <v>1276</v>
      </c>
      <c r="N659" t="s">
        <v>1266</v>
      </c>
      <c r="O659" s="243">
        <v>45509.513888888891</v>
      </c>
      <c r="Q659" t="s">
        <v>1641</v>
      </c>
      <c r="S659" t="s">
        <v>7511</v>
      </c>
      <c r="T659" s="17" t="s">
        <v>7512</v>
      </c>
      <c r="U659" t="s">
        <v>1526</v>
      </c>
      <c r="V659" t="s">
        <v>534</v>
      </c>
      <c r="W659" t="s">
        <v>5</v>
      </c>
      <c r="X659" s="192" t="s">
        <v>7513</v>
      </c>
      <c r="Y659" t="s">
        <v>5532</v>
      </c>
      <c r="Z659" t="s">
        <v>1266</v>
      </c>
      <c r="AA659">
        <v>51.3</v>
      </c>
      <c r="AB659">
        <v>51.3</v>
      </c>
      <c r="AC659">
        <v>4</v>
      </c>
      <c r="AD659">
        <v>13</v>
      </c>
      <c r="AF659">
        <v>2</v>
      </c>
      <c r="AG659"/>
      <c r="AH659"/>
      <c r="AJ659" s="46">
        <v>6850</v>
      </c>
      <c r="AL659">
        <v>3</v>
      </c>
      <c r="AO659" t="s">
        <v>7514</v>
      </c>
      <c r="AP659" t="s">
        <v>7515</v>
      </c>
      <c r="AQ659">
        <v>944050289</v>
      </c>
      <c r="AR659" t="s">
        <v>1762</v>
      </c>
      <c r="AU659" t="s">
        <v>1527</v>
      </c>
      <c r="AV659" t="s">
        <v>1528</v>
      </c>
      <c r="AX659" t="s">
        <v>7516</v>
      </c>
      <c r="AZ659" s="246" t="s">
        <v>988</v>
      </c>
      <c r="BA659" t="s">
        <v>492</v>
      </c>
      <c r="BB659" t="s">
        <v>1090</v>
      </c>
      <c r="BD659">
        <v>1.1000000000000001</v>
      </c>
      <c r="BE659">
        <v>1</v>
      </c>
    </row>
    <row r="660" spans="1:57" hidden="1" x14ac:dyDescent="0.25">
      <c r="A660" t="s">
        <v>7517</v>
      </c>
      <c r="B660">
        <v>670</v>
      </c>
      <c r="C660" t="s">
        <v>7520</v>
      </c>
      <c r="D660" t="s">
        <v>7518</v>
      </c>
      <c r="E660" t="s">
        <v>2892</v>
      </c>
      <c r="F660">
        <v>2</v>
      </c>
      <c r="G660" t="s">
        <v>2401</v>
      </c>
      <c r="H660" t="s">
        <v>3784</v>
      </c>
      <c r="I660" t="s">
        <v>46</v>
      </c>
      <c r="J660" t="s">
        <v>1333</v>
      </c>
      <c r="K660">
        <v>938087966</v>
      </c>
      <c r="L660">
        <v>0.03</v>
      </c>
      <c r="M660" t="s">
        <v>1281</v>
      </c>
      <c r="N660" t="s">
        <v>1266</v>
      </c>
      <c r="O660" s="243">
        <v>45509.519444444442</v>
      </c>
      <c r="Q660" t="s">
        <v>1676</v>
      </c>
      <c r="S660" t="s">
        <v>7519</v>
      </c>
      <c r="T660" s="17" t="s">
        <v>7520</v>
      </c>
      <c r="U660" t="s">
        <v>1526</v>
      </c>
      <c r="V660" t="s">
        <v>536</v>
      </c>
      <c r="W660" t="s">
        <v>13</v>
      </c>
      <c r="X660" s="192" t="s">
        <v>7521</v>
      </c>
      <c r="Y660" t="s">
        <v>3130</v>
      </c>
      <c r="Z660" t="s">
        <v>1266</v>
      </c>
      <c r="AA660">
        <v>111</v>
      </c>
      <c r="AB660">
        <v>111</v>
      </c>
      <c r="AC660">
        <v>8.3000000000000007</v>
      </c>
      <c r="AD660">
        <v>7.5</v>
      </c>
      <c r="AF660">
        <v>2</v>
      </c>
      <c r="AG660"/>
      <c r="AH660"/>
      <c r="AJ660" s="46">
        <v>15000</v>
      </c>
      <c r="AL660">
        <v>3</v>
      </c>
      <c r="AO660" t="s">
        <v>7494</v>
      </c>
      <c r="AP660" t="s">
        <v>4627</v>
      </c>
      <c r="AQ660">
        <v>938087966</v>
      </c>
      <c r="AR660" t="s">
        <v>1333</v>
      </c>
      <c r="AU660" t="s">
        <v>1527</v>
      </c>
      <c r="AV660" t="s">
        <v>1528</v>
      </c>
      <c r="AX660" t="s">
        <v>7501</v>
      </c>
      <c r="AZ660" s="246" t="s">
        <v>984</v>
      </c>
      <c r="BA660" t="s">
        <v>1981</v>
      </c>
      <c r="BB660" t="s">
        <v>1107</v>
      </c>
      <c r="BD660">
        <v>1</v>
      </c>
      <c r="BE660">
        <v>1</v>
      </c>
    </row>
    <row r="661" spans="1:57" x14ac:dyDescent="0.25">
      <c r="A661" t="s">
        <v>19440</v>
      </c>
      <c r="B661">
        <v>660</v>
      </c>
      <c r="C661" t="str">
        <f>T661</f>
        <v>TK-424C5E</v>
      </c>
      <c r="D661" t="s">
        <v>7181</v>
      </c>
      <c r="E661" t="s">
        <v>7182</v>
      </c>
      <c r="F661">
        <v>4</v>
      </c>
      <c r="G661" t="s">
        <v>1267</v>
      </c>
      <c r="H661" t="s">
        <v>2191</v>
      </c>
      <c r="I661" t="s">
        <v>40</v>
      </c>
      <c r="J661" t="s">
        <v>3641</v>
      </c>
      <c r="K661">
        <v>904581789</v>
      </c>
      <c r="L661">
        <v>0.03</v>
      </c>
      <c r="M661" t="s">
        <v>1276</v>
      </c>
      <c r="N661" t="s">
        <v>1266</v>
      </c>
      <c r="O661" s="243">
        <v>45570.907638888886</v>
      </c>
      <c r="Q661" t="s">
        <v>1641</v>
      </c>
      <c r="S661" t="s">
        <v>7183</v>
      </c>
      <c r="T661" s="17" t="s">
        <v>7184</v>
      </c>
      <c r="U661" t="s">
        <v>1526</v>
      </c>
      <c r="V661" t="s">
        <v>534</v>
      </c>
      <c r="W661" t="s">
        <v>2534</v>
      </c>
      <c r="X661" s="192" t="s">
        <v>7185</v>
      </c>
      <c r="Y661" t="s">
        <v>2065</v>
      </c>
      <c r="Z661" t="s">
        <v>1266</v>
      </c>
      <c r="AA661">
        <v>26</v>
      </c>
      <c r="AB661">
        <v>29</v>
      </c>
      <c r="AC661">
        <v>4</v>
      </c>
      <c r="AD661">
        <v>7.2</v>
      </c>
      <c r="AE661">
        <v>3</v>
      </c>
      <c r="AF661">
        <v>4</v>
      </c>
      <c r="AG661">
        <v>2</v>
      </c>
      <c r="AH661">
        <v>3</v>
      </c>
      <c r="AJ661" s="46">
        <v>5150</v>
      </c>
      <c r="AL661">
        <v>3</v>
      </c>
      <c r="AO661" t="s">
        <v>7186</v>
      </c>
      <c r="AP661" t="s">
        <v>7187</v>
      </c>
      <c r="AQ661">
        <v>904581789</v>
      </c>
      <c r="AR661" t="s">
        <v>3641</v>
      </c>
      <c r="AS661">
        <v>10.811502300000001</v>
      </c>
      <c r="AT661">
        <v>106.7163518</v>
      </c>
      <c r="AU661" t="s">
        <v>1527</v>
      </c>
      <c r="AV661" t="s">
        <v>1528</v>
      </c>
      <c r="AX661" t="s">
        <v>1529</v>
      </c>
      <c r="AZ661" s="246" t="str">
        <f>Get_PhanLoaiNha(X661)</f>
        <v>NHA TRONG HEM</v>
      </c>
      <c r="BA661" t="str">
        <f>Get_PhanKhucNho(AJ661)</f>
        <v>NHO6</v>
      </c>
      <c r="BB661" t="str">
        <f>ConvertToUnSign(V661)</f>
        <v>Binh Thanh</v>
      </c>
      <c r="BD661">
        <v>1.1000000000000001</v>
      </c>
      <c r="BE661">
        <v>1</v>
      </c>
    </row>
    <row r="662" spans="1:57" hidden="1" x14ac:dyDescent="0.25">
      <c r="A662" t="s">
        <v>7527</v>
      </c>
      <c r="B662">
        <v>672</v>
      </c>
      <c r="C662" t="s">
        <v>7530</v>
      </c>
      <c r="D662" t="s">
        <v>7528</v>
      </c>
      <c r="E662" t="s">
        <v>1346</v>
      </c>
      <c r="F662">
        <v>2</v>
      </c>
      <c r="G662" t="s">
        <v>1904</v>
      </c>
      <c r="H662" t="s">
        <v>1375</v>
      </c>
      <c r="I662" t="s">
        <v>1319</v>
      </c>
      <c r="J662" t="s">
        <v>2606</v>
      </c>
      <c r="K662">
        <v>907840540</v>
      </c>
      <c r="L662" t="s">
        <v>1280</v>
      </c>
      <c r="M662" t="s">
        <v>1276</v>
      </c>
      <c r="N662" t="s">
        <v>1266</v>
      </c>
      <c r="O662" s="243">
        <v>45509.625694444447</v>
      </c>
      <c r="Q662" t="s">
        <v>1653</v>
      </c>
      <c r="S662" t="s">
        <v>7529</v>
      </c>
      <c r="T662" s="17" t="s">
        <v>7530</v>
      </c>
      <c r="U662" t="s">
        <v>1526</v>
      </c>
      <c r="V662" t="s">
        <v>527</v>
      </c>
      <c r="W662" t="s">
        <v>1644</v>
      </c>
      <c r="X662" s="192" t="s">
        <v>7531</v>
      </c>
      <c r="Y662" t="s">
        <v>7532</v>
      </c>
      <c r="Z662" t="s">
        <v>1266</v>
      </c>
      <c r="AA662">
        <v>12</v>
      </c>
      <c r="AB662">
        <v>12</v>
      </c>
      <c r="AC662">
        <v>2.6</v>
      </c>
      <c r="AD662">
        <v>4.5999999999999996</v>
      </c>
      <c r="AF662">
        <v>2</v>
      </c>
      <c r="AG662"/>
      <c r="AH662"/>
      <c r="AJ662" s="46">
        <v>2200</v>
      </c>
      <c r="AM662">
        <v>100</v>
      </c>
      <c r="AO662" t="s">
        <v>2387</v>
      </c>
      <c r="AP662" t="s">
        <v>7533</v>
      </c>
      <c r="AQ662">
        <v>907840540</v>
      </c>
      <c r="AR662" t="s">
        <v>2606</v>
      </c>
      <c r="AU662" t="s">
        <v>1527</v>
      </c>
      <c r="AV662" t="s">
        <v>1528</v>
      </c>
      <c r="AX662" t="s">
        <v>7534</v>
      </c>
      <c r="AZ662" s="246" t="s">
        <v>988</v>
      </c>
      <c r="BA662" t="s">
        <v>488</v>
      </c>
      <c r="BB662" t="s">
        <v>1097</v>
      </c>
      <c r="BD662">
        <v>1.1000000000000001</v>
      </c>
      <c r="BE662">
        <v>1</v>
      </c>
    </row>
    <row r="663" spans="1:57" hidden="1" x14ac:dyDescent="0.25">
      <c r="A663" t="s">
        <v>7535</v>
      </c>
      <c r="B663">
        <v>673</v>
      </c>
      <c r="C663" t="s">
        <v>7540</v>
      </c>
      <c r="D663" t="s">
        <v>7536</v>
      </c>
      <c r="E663" t="s">
        <v>7537</v>
      </c>
      <c r="F663">
        <v>4</v>
      </c>
      <c r="G663" t="s">
        <v>1306</v>
      </c>
      <c r="H663" t="s">
        <v>4217</v>
      </c>
      <c r="I663" t="s">
        <v>38</v>
      </c>
      <c r="J663" t="s">
        <v>7538</v>
      </c>
      <c r="K663">
        <v>795641489</v>
      </c>
      <c r="L663">
        <v>0.03</v>
      </c>
      <c r="M663" t="s">
        <v>1276</v>
      </c>
      <c r="N663" t="s">
        <v>1266</v>
      </c>
      <c r="O663" s="243">
        <v>45509.6875</v>
      </c>
      <c r="Q663" t="s">
        <v>1641</v>
      </c>
      <c r="S663" t="s">
        <v>7539</v>
      </c>
      <c r="T663" s="17" t="s">
        <v>7540</v>
      </c>
      <c r="U663" t="s">
        <v>1526</v>
      </c>
      <c r="V663" t="s">
        <v>534</v>
      </c>
      <c r="W663" t="s">
        <v>9</v>
      </c>
      <c r="X663" s="192" t="s">
        <v>7541</v>
      </c>
      <c r="Y663" t="s">
        <v>7542</v>
      </c>
      <c r="Z663" t="s">
        <v>1266</v>
      </c>
      <c r="AA663">
        <v>41.4</v>
      </c>
      <c r="AB663">
        <v>41.4</v>
      </c>
      <c r="AC663">
        <v>4.4000000000000004</v>
      </c>
      <c r="AD663">
        <v>9</v>
      </c>
      <c r="AE663">
        <v>2</v>
      </c>
      <c r="AF663">
        <v>4</v>
      </c>
      <c r="AG663">
        <v>6</v>
      </c>
      <c r="AH663">
        <v>6</v>
      </c>
      <c r="AJ663" s="46">
        <v>8300</v>
      </c>
      <c r="AL663">
        <v>3</v>
      </c>
      <c r="AO663" t="s">
        <v>7543</v>
      </c>
      <c r="AP663" t="s">
        <v>7544</v>
      </c>
      <c r="AQ663">
        <v>795641489</v>
      </c>
      <c r="AR663" t="s">
        <v>7538</v>
      </c>
      <c r="AU663" t="s">
        <v>1527</v>
      </c>
      <c r="AV663" t="s">
        <v>1528</v>
      </c>
      <c r="AX663" t="s">
        <v>7545</v>
      </c>
      <c r="AZ663" t="s">
        <v>1947</v>
      </c>
      <c r="BA663" t="s">
        <v>494</v>
      </c>
      <c r="BB663" t="s">
        <v>1090</v>
      </c>
      <c r="BD663">
        <v>1.1000000000000001</v>
      </c>
      <c r="BE663">
        <v>1</v>
      </c>
    </row>
    <row r="664" spans="1:57" hidden="1" x14ac:dyDescent="0.25">
      <c r="A664" t="s">
        <v>7546</v>
      </c>
      <c r="B664">
        <v>674</v>
      </c>
      <c r="C664" t="s">
        <v>7549</v>
      </c>
      <c r="D664" t="s">
        <v>7547</v>
      </c>
      <c r="E664" t="s">
        <v>4876</v>
      </c>
      <c r="F664">
        <v>1</v>
      </c>
      <c r="G664" t="s">
        <v>1293</v>
      </c>
      <c r="H664" t="s">
        <v>2383</v>
      </c>
      <c r="I664" t="s">
        <v>38</v>
      </c>
      <c r="J664" t="s">
        <v>7538</v>
      </c>
      <c r="K664">
        <v>795641489</v>
      </c>
      <c r="L664">
        <v>0.03</v>
      </c>
      <c r="M664" t="s">
        <v>1276</v>
      </c>
      <c r="N664" t="s">
        <v>1266</v>
      </c>
      <c r="O664" s="243">
        <v>45509.695138888892</v>
      </c>
      <c r="Q664" t="s">
        <v>1641</v>
      </c>
      <c r="S664" t="s">
        <v>7548</v>
      </c>
      <c r="T664" s="17" t="s">
        <v>7549</v>
      </c>
      <c r="U664" t="s">
        <v>1526</v>
      </c>
      <c r="V664" t="s">
        <v>534</v>
      </c>
      <c r="W664" t="s">
        <v>1955</v>
      </c>
      <c r="X664" s="192">
        <v>57.9</v>
      </c>
      <c r="Y664" t="s">
        <v>2573</v>
      </c>
      <c r="Z664" t="s">
        <v>1266</v>
      </c>
      <c r="AA664">
        <v>63</v>
      </c>
      <c r="AB664">
        <v>63</v>
      </c>
      <c r="AC664">
        <v>5</v>
      </c>
      <c r="AD664">
        <v>11</v>
      </c>
      <c r="AE664">
        <v>2.7</v>
      </c>
      <c r="AF664">
        <v>1</v>
      </c>
      <c r="AG664">
        <v>1</v>
      </c>
      <c r="AH664">
        <v>1</v>
      </c>
      <c r="AJ664" s="46">
        <v>7500</v>
      </c>
      <c r="AL664">
        <v>3</v>
      </c>
      <c r="AO664" t="s">
        <v>7543</v>
      </c>
      <c r="AP664" t="s">
        <v>7544</v>
      </c>
      <c r="AQ664">
        <v>795641489</v>
      </c>
      <c r="AR664" t="s">
        <v>7538</v>
      </c>
      <c r="AU664" t="s">
        <v>1527</v>
      </c>
      <c r="AV664" t="s">
        <v>1528</v>
      </c>
      <c r="AX664" t="s">
        <v>7550</v>
      </c>
      <c r="AZ664" s="246" t="s">
        <v>988</v>
      </c>
      <c r="BA664" t="s">
        <v>493</v>
      </c>
      <c r="BB664" t="s">
        <v>1090</v>
      </c>
      <c r="BD664">
        <v>3</v>
      </c>
    </row>
    <row r="665" spans="1:57" hidden="1" x14ac:dyDescent="0.25">
      <c r="A665" t="s">
        <v>7551</v>
      </c>
      <c r="B665">
        <v>675</v>
      </c>
      <c r="C665" t="s">
        <v>7554</v>
      </c>
      <c r="D665" t="s">
        <v>7552</v>
      </c>
      <c r="E665" t="s">
        <v>2111</v>
      </c>
      <c r="F665">
        <v>5</v>
      </c>
      <c r="G665" t="s">
        <v>1267</v>
      </c>
      <c r="H665" t="s">
        <v>1329</v>
      </c>
      <c r="I665" t="s">
        <v>46</v>
      </c>
      <c r="J665" t="s">
        <v>1321</v>
      </c>
      <c r="K665">
        <v>909401238</v>
      </c>
      <c r="L665">
        <v>0.03</v>
      </c>
      <c r="M665" t="s">
        <v>1276</v>
      </c>
      <c r="N665" t="s">
        <v>1266</v>
      </c>
      <c r="O665" s="243">
        <v>45509.754166666666</v>
      </c>
      <c r="Q665" t="s">
        <v>1676</v>
      </c>
      <c r="S665" t="s">
        <v>7553</v>
      </c>
      <c r="T665" s="17" t="s">
        <v>7554</v>
      </c>
      <c r="U665" t="s">
        <v>1526</v>
      </c>
      <c r="V665" t="s">
        <v>536</v>
      </c>
      <c r="W665" t="s">
        <v>1644</v>
      </c>
      <c r="X665" s="192">
        <v>7</v>
      </c>
      <c r="Y665" t="s">
        <v>2263</v>
      </c>
      <c r="Z665" t="s">
        <v>1266</v>
      </c>
      <c r="AA665">
        <v>72</v>
      </c>
      <c r="AB665">
        <v>72</v>
      </c>
      <c r="AC665">
        <v>4</v>
      </c>
      <c r="AD665">
        <v>18</v>
      </c>
      <c r="AF665">
        <v>5</v>
      </c>
      <c r="AG665"/>
      <c r="AH665"/>
      <c r="AJ665" s="46">
        <v>12500</v>
      </c>
      <c r="AL665">
        <v>3</v>
      </c>
      <c r="AO665" t="s">
        <v>7555</v>
      </c>
      <c r="AP665" t="s">
        <v>7556</v>
      </c>
      <c r="AQ665">
        <v>909401238</v>
      </c>
      <c r="AR665" t="s">
        <v>1321</v>
      </c>
      <c r="AU665" t="s">
        <v>1527</v>
      </c>
      <c r="AV665" t="s">
        <v>1528</v>
      </c>
      <c r="AX665" t="s">
        <v>7557</v>
      </c>
      <c r="AZ665" s="246" t="s">
        <v>990</v>
      </c>
      <c r="BA665" t="s">
        <v>1061</v>
      </c>
      <c r="BB665" t="s">
        <v>1107</v>
      </c>
      <c r="BD665">
        <v>1.1000000000000001</v>
      </c>
    </row>
    <row r="666" spans="1:57" hidden="1" x14ac:dyDescent="0.25">
      <c r="A666" t="s">
        <v>7558</v>
      </c>
      <c r="B666">
        <v>676</v>
      </c>
      <c r="C666" t="s">
        <v>7562</v>
      </c>
      <c r="D666" t="s">
        <v>7559</v>
      </c>
      <c r="E666" t="s">
        <v>7560</v>
      </c>
      <c r="F666">
        <v>1</v>
      </c>
      <c r="G666" t="s">
        <v>1267</v>
      </c>
      <c r="H666" t="s">
        <v>2466</v>
      </c>
      <c r="I666" t="s">
        <v>1319</v>
      </c>
      <c r="J666" t="s">
        <v>1762</v>
      </c>
      <c r="K666">
        <v>944050289</v>
      </c>
      <c r="L666" t="s">
        <v>1280</v>
      </c>
      <c r="M666" t="s">
        <v>1276</v>
      </c>
      <c r="N666" t="s">
        <v>1266</v>
      </c>
      <c r="O666" s="243">
        <v>45509.757638888892</v>
      </c>
      <c r="Q666" t="s">
        <v>1641</v>
      </c>
      <c r="S666" t="s">
        <v>7561</v>
      </c>
      <c r="T666" s="17" t="s">
        <v>7562</v>
      </c>
      <c r="U666" t="s">
        <v>1526</v>
      </c>
      <c r="V666" t="s">
        <v>534</v>
      </c>
      <c r="W666" t="s">
        <v>1744</v>
      </c>
      <c r="X666" s="192" t="s">
        <v>7563</v>
      </c>
      <c r="Y666" t="s">
        <v>1745</v>
      </c>
      <c r="Z666" t="s">
        <v>1266</v>
      </c>
      <c r="AA666">
        <v>59.5</v>
      </c>
      <c r="AB666">
        <v>59.5</v>
      </c>
      <c r="AC666">
        <v>4</v>
      </c>
      <c r="AD666">
        <v>15</v>
      </c>
      <c r="AF666">
        <v>1</v>
      </c>
      <c r="AG666"/>
      <c r="AH666"/>
      <c r="AJ666" s="46">
        <v>1600</v>
      </c>
      <c r="AM666">
        <v>100</v>
      </c>
      <c r="AO666" t="s">
        <v>7564</v>
      </c>
      <c r="AP666" t="s">
        <v>7565</v>
      </c>
      <c r="AQ666">
        <v>944050289</v>
      </c>
      <c r="AR666" t="s">
        <v>1762</v>
      </c>
      <c r="AU666" t="s">
        <v>1527</v>
      </c>
      <c r="AV666" t="s">
        <v>1528</v>
      </c>
      <c r="AX666" t="s">
        <v>4801</v>
      </c>
      <c r="AZ666" s="246" t="s">
        <v>998</v>
      </c>
      <c r="BA666" t="s">
        <v>488</v>
      </c>
      <c r="BB666" t="s">
        <v>1090</v>
      </c>
      <c r="BD666">
        <v>1</v>
      </c>
    </row>
    <row r="667" spans="1:57" hidden="1" x14ac:dyDescent="0.25">
      <c r="A667" t="s">
        <v>7566</v>
      </c>
      <c r="B667">
        <v>677</v>
      </c>
      <c r="C667" t="s">
        <v>7570</v>
      </c>
      <c r="D667" t="s">
        <v>7567</v>
      </c>
      <c r="E667" t="s">
        <v>2111</v>
      </c>
      <c r="F667">
        <v>4</v>
      </c>
      <c r="G667" t="s">
        <v>1299</v>
      </c>
      <c r="H667" t="s">
        <v>7568</v>
      </c>
      <c r="I667" t="s">
        <v>46</v>
      </c>
      <c r="J667" t="s">
        <v>2839</v>
      </c>
      <c r="K667">
        <v>902485485</v>
      </c>
      <c r="L667">
        <v>0.03</v>
      </c>
      <c r="M667" t="s">
        <v>1276</v>
      </c>
      <c r="N667" t="s">
        <v>1266</v>
      </c>
      <c r="O667" s="243">
        <v>45509.760416666664</v>
      </c>
      <c r="Q667" t="s">
        <v>1676</v>
      </c>
      <c r="S667" t="s">
        <v>7569</v>
      </c>
      <c r="T667" s="17" t="s">
        <v>7570</v>
      </c>
      <c r="U667" t="s">
        <v>1526</v>
      </c>
      <c r="V667" t="s">
        <v>536</v>
      </c>
      <c r="W667" t="s">
        <v>1955</v>
      </c>
      <c r="X667" s="192">
        <v>32.6</v>
      </c>
      <c r="Y667" t="s">
        <v>2405</v>
      </c>
      <c r="Z667" t="s">
        <v>1266</v>
      </c>
      <c r="AA667">
        <v>72</v>
      </c>
      <c r="AB667">
        <v>72</v>
      </c>
      <c r="AC667">
        <v>4.0999999999999996</v>
      </c>
      <c r="AD667">
        <v>18</v>
      </c>
      <c r="AF667">
        <v>4</v>
      </c>
      <c r="AG667">
        <v>4</v>
      </c>
      <c r="AH667">
        <v>5</v>
      </c>
      <c r="AJ667" s="46">
        <v>9700</v>
      </c>
      <c r="AL667">
        <v>3</v>
      </c>
      <c r="AO667" t="s">
        <v>7571</v>
      </c>
      <c r="AP667" t="s">
        <v>7572</v>
      </c>
      <c r="AQ667">
        <v>902485485</v>
      </c>
      <c r="AR667" t="s">
        <v>2839</v>
      </c>
      <c r="AU667" t="s">
        <v>1527</v>
      </c>
      <c r="AV667" t="s">
        <v>1528</v>
      </c>
      <c r="AX667" t="s">
        <v>2086</v>
      </c>
      <c r="AZ667" s="246" t="s">
        <v>988</v>
      </c>
      <c r="BA667" t="s">
        <v>1058</v>
      </c>
      <c r="BB667" t="s">
        <v>1107</v>
      </c>
      <c r="BD667">
        <v>1</v>
      </c>
      <c r="BE667">
        <v>1</v>
      </c>
    </row>
    <row r="668" spans="1:57" hidden="1" x14ac:dyDescent="0.25">
      <c r="A668" t="s">
        <v>7573</v>
      </c>
      <c r="B668">
        <v>678</v>
      </c>
      <c r="C668" t="s">
        <v>7576</v>
      </c>
      <c r="D668" t="s">
        <v>7574</v>
      </c>
      <c r="E668" t="s">
        <v>6607</v>
      </c>
      <c r="F668">
        <v>4</v>
      </c>
      <c r="G668" t="s">
        <v>1279</v>
      </c>
      <c r="H668" t="s">
        <v>1674</v>
      </c>
      <c r="I668" t="s">
        <v>40</v>
      </c>
      <c r="J668" t="s">
        <v>2121</v>
      </c>
      <c r="K668">
        <v>902758780</v>
      </c>
      <c r="L668" t="s">
        <v>2568</v>
      </c>
      <c r="M668" t="s">
        <v>1281</v>
      </c>
      <c r="N668" t="s">
        <v>1266</v>
      </c>
      <c r="O668" s="243">
        <v>45509.785416666666</v>
      </c>
      <c r="Q668" t="s">
        <v>1653</v>
      </c>
      <c r="S668" t="s">
        <v>7575</v>
      </c>
      <c r="T668" s="17" t="s">
        <v>7576</v>
      </c>
      <c r="U668" t="s">
        <v>1526</v>
      </c>
      <c r="V668" t="s">
        <v>527</v>
      </c>
      <c r="W668" t="s">
        <v>3</v>
      </c>
      <c r="X668" s="192" t="s">
        <v>7577</v>
      </c>
      <c r="Y668" t="s">
        <v>2642</v>
      </c>
      <c r="Z668" t="s">
        <v>1266</v>
      </c>
      <c r="AA668">
        <v>15</v>
      </c>
      <c r="AB668">
        <v>15</v>
      </c>
      <c r="AC668">
        <v>3</v>
      </c>
      <c r="AD668">
        <v>5</v>
      </c>
      <c r="AF668">
        <v>4</v>
      </c>
      <c r="AG668">
        <v>3</v>
      </c>
      <c r="AH668">
        <v>4</v>
      </c>
      <c r="AJ668" s="46">
        <v>3600</v>
      </c>
      <c r="AM668">
        <v>120</v>
      </c>
      <c r="AO668" t="s">
        <v>3081</v>
      </c>
      <c r="AP668" t="s">
        <v>7578</v>
      </c>
      <c r="AQ668">
        <v>902758780</v>
      </c>
      <c r="AR668" t="s">
        <v>2121</v>
      </c>
      <c r="AS668">
        <v>10.7665143538189</v>
      </c>
      <c r="AT668">
        <v>106.674859933555</v>
      </c>
      <c r="AU668" t="s">
        <v>1527</v>
      </c>
      <c r="AV668" t="s">
        <v>1528</v>
      </c>
      <c r="AX668" t="s">
        <v>5365</v>
      </c>
      <c r="AZ668" s="246" t="s">
        <v>988</v>
      </c>
      <c r="BA668" t="s">
        <v>489</v>
      </c>
      <c r="BB668" t="s">
        <v>1097</v>
      </c>
      <c r="BD668">
        <v>1.1000000000000001</v>
      </c>
      <c r="BE668">
        <v>1</v>
      </c>
    </row>
    <row r="669" spans="1:57" hidden="1" x14ac:dyDescent="0.25">
      <c r="A669" t="s">
        <v>7579</v>
      </c>
      <c r="B669">
        <v>679</v>
      </c>
      <c r="C669" t="s">
        <v>7583</v>
      </c>
      <c r="D669" t="s">
        <v>7580</v>
      </c>
      <c r="E669" t="s">
        <v>7581</v>
      </c>
      <c r="F669">
        <v>2</v>
      </c>
      <c r="G669" t="s">
        <v>1293</v>
      </c>
      <c r="H669" t="s">
        <v>1722</v>
      </c>
      <c r="I669" t="s">
        <v>40</v>
      </c>
      <c r="J669" t="s">
        <v>1333</v>
      </c>
      <c r="K669">
        <v>938087966</v>
      </c>
      <c r="L669">
        <v>0.03</v>
      </c>
      <c r="M669" t="s">
        <v>1276</v>
      </c>
      <c r="N669" t="s">
        <v>1266</v>
      </c>
      <c r="O669" s="243">
        <v>45509.823611111111</v>
      </c>
      <c r="Q669" t="s">
        <v>1676</v>
      </c>
      <c r="S669" t="s">
        <v>7582</v>
      </c>
      <c r="T669" s="17" t="s">
        <v>7583</v>
      </c>
      <c r="U669" t="s">
        <v>1526</v>
      </c>
      <c r="V669" t="s">
        <v>536</v>
      </c>
      <c r="W669" t="s">
        <v>6</v>
      </c>
      <c r="X669" s="192">
        <v>119.51</v>
      </c>
      <c r="Y669" t="s">
        <v>1999</v>
      </c>
      <c r="Z669" t="s">
        <v>1266</v>
      </c>
      <c r="AA669">
        <v>54</v>
      </c>
      <c r="AB669">
        <v>55</v>
      </c>
      <c r="AC669">
        <v>5</v>
      </c>
      <c r="AD669">
        <v>11</v>
      </c>
      <c r="AF669">
        <v>2</v>
      </c>
      <c r="AG669"/>
      <c r="AH669"/>
      <c r="AJ669" s="46">
        <v>5700</v>
      </c>
      <c r="AL669">
        <v>3</v>
      </c>
      <c r="AO669" t="s">
        <v>7584</v>
      </c>
      <c r="AP669" t="s">
        <v>7585</v>
      </c>
      <c r="AQ669">
        <v>938087966</v>
      </c>
      <c r="AR669" t="s">
        <v>1333</v>
      </c>
      <c r="AS669">
        <v>10.7944935</v>
      </c>
      <c r="AT669">
        <v>106.6428588</v>
      </c>
      <c r="AU669" t="s">
        <v>1527</v>
      </c>
      <c r="AV669" t="s">
        <v>1635</v>
      </c>
      <c r="AW669">
        <v>939563513</v>
      </c>
      <c r="AX669" t="s">
        <v>5952</v>
      </c>
      <c r="AZ669" s="246" t="s">
        <v>988</v>
      </c>
      <c r="BA669" t="s">
        <v>491</v>
      </c>
      <c r="BB669" t="s">
        <v>1107</v>
      </c>
      <c r="BD669">
        <v>1.1000000000000001</v>
      </c>
      <c r="BE669">
        <v>1</v>
      </c>
    </row>
    <row r="670" spans="1:57" hidden="1" x14ac:dyDescent="0.25">
      <c r="A670" t="s">
        <v>7586</v>
      </c>
      <c r="B670">
        <v>680</v>
      </c>
      <c r="C670" t="s">
        <v>7589</v>
      </c>
      <c r="D670" t="s">
        <v>7587</v>
      </c>
      <c r="E670" t="s">
        <v>6607</v>
      </c>
      <c r="F670">
        <v>3</v>
      </c>
      <c r="G670" t="s">
        <v>1279</v>
      </c>
      <c r="H670" t="s">
        <v>4155</v>
      </c>
      <c r="I670" t="s">
        <v>1319</v>
      </c>
      <c r="J670" t="s">
        <v>2839</v>
      </c>
      <c r="K670">
        <v>902485485</v>
      </c>
      <c r="L670" t="s">
        <v>1280</v>
      </c>
      <c r="M670" t="s">
        <v>1276</v>
      </c>
      <c r="N670" t="s">
        <v>1266</v>
      </c>
      <c r="O670" s="243">
        <v>45509.896527777775</v>
      </c>
      <c r="Q670" t="s">
        <v>1653</v>
      </c>
      <c r="S670" t="s">
        <v>7588</v>
      </c>
      <c r="T670" s="17" t="s">
        <v>7589</v>
      </c>
      <c r="U670" t="s">
        <v>1526</v>
      </c>
      <c r="V670" t="s">
        <v>527</v>
      </c>
      <c r="W670" t="s">
        <v>14</v>
      </c>
      <c r="X670" s="192" t="s">
        <v>7590</v>
      </c>
      <c r="Y670" t="s">
        <v>7478</v>
      </c>
      <c r="Z670" t="s">
        <v>1266</v>
      </c>
      <c r="AA670">
        <v>15</v>
      </c>
      <c r="AB670">
        <v>15</v>
      </c>
      <c r="AC670">
        <v>3</v>
      </c>
      <c r="AD670">
        <v>5.3</v>
      </c>
      <c r="AF670">
        <v>3</v>
      </c>
      <c r="AG670">
        <v>2</v>
      </c>
      <c r="AH670">
        <v>1</v>
      </c>
      <c r="AJ670" s="46">
        <v>2950</v>
      </c>
      <c r="AM670">
        <v>100</v>
      </c>
      <c r="AO670" t="s">
        <v>7591</v>
      </c>
      <c r="AP670" t="s">
        <v>7592</v>
      </c>
      <c r="AQ670">
        <v>902485485</v>
      </c>
      <c r="AR670" t="s">
        <v>2839</v>
      </c>
      <c r="AU670" t="s">
        <v>1527</v>
      </c>
      <c r="AV670" t="s">
        <v>1528</v>
      </c>
      <c r="AX670" t="s">
        <v>2086</v>
      </c>
      <c r="AZ670" s="246" t="s">
        <v>988</v>
      </c>
      <c r="BA670" t="s">
        <v>488</v>
      </c>
      <c r="BB670" t="s">
        <v>1097</v>
      </c>
      <c r="BD670">
        <v>1.1000000000000001</v>
      </c>
      <c r="BE670">
        <v>1</v>
      </c>
    </row>
    <row r="671" spans="1:57" hidden="1" x14ac:dyDescent="0.25">
      <c r="A671" t="s">
        <v>7593</v>
      </c>
      <c r="B671">
        <v>681</v>
      </c>
      <c r="C671" t="s">
        <v>7598</v>
      </c>
      <c r="D671" t="s">
        <v>7594</v>
      </c>
      <c r="E671" t="s">
        <v>7595</v>
      </c>
      <c r="F671">
        <v>3</v>
      </c>
      <c r="G671" t="s">
        <v>4575</v>
      </c>
      <c r="H671" t="s">
        <v>3696</v>
      </c>
      <c r="I671" t="s">
        <v>44</v>
      </c>
      <c r="J671" t="s">
        <v>7596</v>
      </c>
      <c r="K671">
        <v>852349324</v>
      </c>
      <c r="L671">
        <v>0.03</v>
      </c>
      <c r="M671" t="s">
        <v>1276</v>
      </c>
      <c r="N671" t="s">
        <v>1266</v>
      </c>
      <c r="O671" s="243">
        <v>45509.959722222222</v>
      </c>
      <c r="Q671" t="s">
        <v>1676</v>
      </c>
      <c r="S671" t="s">
        <v>7597</v>
      </c>
      <c r="T671" s="17" t="s">
        <v>7598</v>
      </c>
      <c r="U671" t="s">
        <v>1526</v>
      </c>
      <c r="V671" t="s">
        <v>536</v>
      </c>
      <c r="W671" t="s">
        <v>13</v>
      </c>
      <c r="X671" s="192">
        <v>246.12</v>
      </c>
      <c r="Y671" t="s">
        <v>2776</v>
      </c>
      <c r="Z671" t="s">
        <v>1266</v>
      </c>
      <c r="AA671">
        <v>123</v>
      </c>
      <c r="AB671">
        <v>123</v>
      </c>
      <c r="AC671">
        <v>7.5</v>
      </c>
      <c r="AD671">
        <v>16.5</v>
      </c>
      <c r="AE671">
        <v>8</v>
      </c>
      <c r="AF671">
        <v>3</v>
      </c>
      <c r="AG671">
        <v>5</v>
      </c>
      <c r="AH671">
        <v>5</v>
      </c>
      <c r="AJ671" s="46">
        <v>19000</v>
      </c>
      <c r="AL671">
        <v>3</v>
      </c>
      <c r="AO671" t="s">
        <v>7599</v>
      </c>
      <c r="AP671" t="s">
        <v>6910</v>
      </c>
      <c r="AQ671">
        <v>852349324</v>
      </c>
      <c r="AR671" t="s">
        <v>7596</v>
      </c>
      <c r="AS671">
        <v>21.0135057</v>
      </c>
      <c r="AT671">
        <v>105.8561912</v>
      </c>
      <c r="AU671" t="s">
        <v>1527</v>
      </c>
      <c r="AV671" t="s">
        <v>1528</v>
      </c>
      <c r="AX671" t="s">
        <v>7600</v>
      </c>
      <c r="AZ671" s="246" t="s">
        <v>988</v>
      </c>
      <c r="BA671" t="s">
        <v>1981</v>
      </c>
      <c r="BB671" t="s">
        <v>1107</v>
      </c>
      <c r="BD671">
        <v>1.1000000000000001</v>
      </c>
    </row>
    <row r="672" spans="1:57" hidden="1" x14ac:dyDescent="0.25">
      <c r="A672" t="s">
        <v>7601</v>
      </c>
      <c r="B672">
        <v>682</v>
      </c>
      <c r="C672" t="s">
        <v>7604</v>
      </c>
      <c r="D672" t="s">
        <v>7602</v>
      </c>
      <c r="E672" t="s">
        <v>58</v>
      </c>
      <c r="F672">
        <v>4</v>
      </c>
      <c r="G672" t="s">
        <v>1282</v>
      </c>
      <c r="H672" t="s">
        <v>1316</v>
      </c>
      <c r="I672" t="s">
        <v>38</v>
      </c>
      <c r="J672" t="s">
        <v>1711</v>
      </c>
      <c r="K672">
        <v>379316168</v>
      </c>
      <c r="L672">
        <v>0.03</v>
      </c>
      <c r="M672" t="s">
        <v>1276</v>
      </c>
      <c r="N672" t="s">
        <v>1266</v>
      </c>
      <c r="O672" s="243">
        <v>45448.719444444447</v>
      </c>
      <c r="Q672" t="s">
        <v>1653</v>
      </c>
      <c r="S672" t="s">
        <v>7603</v>
      </c>
      <c r="T672" s="17" t="s">
        <v>7604</v>
      </c>
      <c r="U672" t="s">
        <v>1526</v>
      </c>
      <c r="V672" t="s">
        <v>527</v>
      </c>
      <c r="W672" t="s">
        <v>1656</v>
      </c>
      <c r="X672" s="192">
        <v>433.8</v>
      </c>
      <c r="Y672" t="s">
        <v>7605</v>
      </c>
      <c r="Z672" t="s">
        <v>1266</v>
      </c>
      <c r="AA672">
        <v>32</v>
      </c>
      <c r="AB672">
        <v>32</v>
      </c>
      <c r="AC672">
        <v>3.2</v>
      </c>
      <c r="AD672">
        <v>10</v>
      </c>
      <c r="AE672">
        <v>4</v>
      </c>
      <c r="AF672">
        <v>4</v>
      </c>
      <c r="AG672">
        <v>4</v>
      </c>
      <c r="AH672">
        <v>3</v>
      </c>
      <c r="AJ672" s="46">
        <v>7800</v>
      </c>
      <c r="AL672">
        <v>3</v>
      </c>
      <c r="AO672" t="s">
        <v>7606</v>
      </c>
      <c r="AP672" t="s">
        <v>7607</v>
      </c>
      <c r="AQ672">
        <v>379316168</v>
      </c>
      <c r="AR672" t="s">
        <v>1711</v>
      </c>
      <c r="AU672" t="s">
        <v>1527</v>
      </c>
      <c r="AV672" t="s">
        <v>1528</v>
      </c>
      <c r="AX672" t="s">
        <v>2228</v>
      </c>
      <c r="AZ672" s="246" t="s">
        <v>988</v>
      </c>
      <c r="BA672" t="s">
        <v>493</v>
      </c>
      <c r="BB672" t="s">
        <v>1097</v>
      </c>
      <c r="BD672">
        <v>1.1000000000000001</v>
      </c>
      <c r="BE672">
        <v>1</v>
      </c>
    </row>
    <row r="673" spans="1:57" hidden="1" x14ac:dyDescent="0.25">
      <c r="A673" t="s">
        <v>7608</v>
      </c>
      <c r="B673">
        <v>683</v>
      </c>
      <c r="C673" t="s">
        <v>7612</v>
      </c>
      <c r="D673" t="s">
        <v>7609</v>
      </c>
      <c r="E673" t="s">
        <v>7610</v>
      </c>
      <c r="F673">
        <v>3</v>
      </c>
      <c r="G673" t="s">
        <v>1916</v>
      </c>
      <c r="H673" t="s">
        <v>3223</v>
      </c>
      <c r="I673" t="s">
        <v>38</v>
      </c>
      <c r="J673" t="s">
        <v>1829</v>
      </c>
      <c r="K673">
        <v>938047586</v>
      </c>
      <c r="L673">
        <v>0.03</v>
      </c>
      <c r="M673" t="s">
        <v>1276</v>
      </c>
      <c r="N673" t="s">
        <v>1266</v>
      </c>
      <c r="O673" s="243">
        <v>45448.745138888888</v>
      </c>
      <c r="Q673" t="s">
        <v>1641</v>
      </c>
      <c r="S673" t="s">
        <v>7611</v>
      </c>
      <c r="T673" s="17" t="s">
        <v>7612</v>
      </c>
      <c r="U673" t="s">
        <v>1526</v>
      </c>
      <c r="V673" t="s">
        <v>534</v>
      </c>
      <c r="W673" t="s">
        <v>1644</v>
      </c>
      <c r="X673" s="192" t="s">
        <v>7613</v>
      </c>
      <c r="Y673" t="s">
        <v>1765</v>
      </c>
      <c r="Z673" t="s">
        <v>1266</v>
      </c>
      <c r="AA673">
        <v>72.2</v>
      </c>
      <c r="AB673">
        <v>73</v>
      </c>
      <c r="AC673">
        <v>3.8</v>
      </c>
      <c r="AD673">
        <v>19.5</v>
      </c>
      <c r="AE673">
        <v>3.5</v>
      </c>
      <c r="AF673">
        <v>3</v>
      </c>
      <c r="AG673">
        <v>3</v>
      </c>
      <c r="AH673">
        <v>4</v>
      </c>
      <c r="AJ673" s="46">
        <v>7900</v>
      </c>
      <c r="AL673">
        <v>3</v>
      </c>
      <c r="AO673" t="s">
        <v>7614</v>
      </c>
      <c r="AP673" t="s">
        <v>6119</v>
      </c>
      <c r="AQ673">
        <v>938047586</v>
      </c>
      <c r="AR673" t="s">
        <v>1829</v>
      </c>
      <c r="AU673" t="s">
        <v>1527</v>
      </c>
      <c r="AV673" t="s">
        <v>1528</v>
      </c>
      <c r="AX673" t="s">
        <v>7615</v>
      </c>
      <c r="AZ673" s="246" t="s">
        <v>988</v>
      </c>
      <c r="BA673" t="s">
        <v>493</v>
      </c>
      <c r="BB673" t="s">
        <v>1090</v>
      </c>
      <c r="BD673">
        <v>1</v>
      </c>
      <c r="BE673">
        <v>1</v>
      </c>
    </row>
    <row r="674" spans="1:57" hidden="1" x14ac:dyDescent="0.25">
      <c r="A674" t="s">
        <v>7616</v>
      </c>
      <c r="B674">
        <v>684</v>
      </c>
      <c r="C674" t="s">
        <v>7619</v>
      </c>
      <c r="D674" t="s">
        <v>7617</v>
      </c>
      <c r="E674" t="s">
        <v>49</v>
      </c>
      <c r="F674">
        <v>4</v>
      </c>
      <c r="G674" t="s">
        <v>1355</v>
      </c>
      <c r="H674" t="s">
        <v>4100</v>
      </c>
      <c r="I674" t="s">
        <v>38</v>
      </c>
      <c r="J674" t="s">
        <v>5095</v>
      </c>
      <c r="K674">
        <v>901500550</v>
      </c>
      <c r="L674">
        <v>0.03</v>
      </c>
      <c r="M674" t="s">
        <v>1276</v>
      </c>
      <c r="N674" t="s">
        <v>1266</v>
      </c>
      <c r="O674" s="243">
        <v>45448.821527777778</v>
      </c>
      <c r="Q674" t="s">
        <v>1641</v>
      </c>
      <c r="S674" t="s">
        <v>7618</v>
      </c>
      <c r="T674" s="17" t="s">
        <v>7619</v>
      </c>
      <c r="U674" t="s">
        <v>1526</v>
      </c>
      <c r="V674" t="s">
        <v>534</v>
      </c>
      <c r="W674" t="s">
        <v>6630</v>
      </c>
      <c r="X674" s="192">
        <v>82.33</v>
      </c>
      <c r="Y674" t="s">
        <v>7620</v>
      </c>
      <c r="Z674" t="s">
        <v>1266</v>
      </c>
      <c r="AA674">
        <v>44</v>
      </c>
      <c r="AB674">
        <v>44</v>
      </c>
      <c r="AC674">
        <v>4.8</v>
      </c>
      <c r="AD674">
        <v>9.1999999999999993</v>
      </c>
      <c r="AE674">
        <v>3</v>
      </c>
      <c r="AF674">
        <v>4</v>
      </c>
      <c r="AG674">
        <v>5</v>
      </c>
      <c r="AH674">
        <v>4</v>
      </c>
      <c r="AJ674" s="46">
        <v>7900</v>
      </c>
      <c r="AL674">
        <v>3</v>
      </c>
      <c r="AO674" t="s">
        <v>7621</v>
      </c>
      <c r="AP674" t="s">
        <v>7622</v>
      </c>
      <c r="AQ674">
        <v>901500550</v>
      </c>
      <c r="AR674" t="s">
        <v>5095</v>
      </c>
      <c r="AS674">
        <v>10.7925772589536</v>
      </c>
      <c r="AT674">
        <v>106.71033348888101</v>
      </c>
      <c r="AU674" t="s">
        <v>1527</v>
      </c>
      <c r="AV674" t="s">
        <v>1528</v>
      </c>
      <c r="AX674" t="s">
        <v>7623</v>
      </c>
      <c r="AZ674" s="246" t="s">
        <v>988</v>
      </c>
      <c r="BA674" t="s">
        <v>493</v>
      </c>
      <c r="BB674" t="s">
        <v>1090</v>
      </c>
      <c r="BD674">
        <v>1</v>
      </c>
      <c r="BE674">
        <v>1</v>
      </c>
    </row>
    <row r="675" spans="1:57" hidden="1" x14ac:dyDescent="0.25">
      <c r="A675" t="s">
        <v>7624</v>
      </c>
      <c r="B675">
        <v>685</v>
      </c>
      <c r="C675" t="s">
        <v>7627</v>
      </c>
      <c r="D675" t="s">
        <v>7625</v>
      </c>
      <c r="E675" t="s">
        <v>5253</v>
      </c>
      <c r="F675">
        <v>4</v>
      </c>
      <c r="G675" t="s">
        <v>1279</v>
      </c>
      <c r="H675" t="s">
        <v>2588</v>
      </c>
      <c r="I675" t="s">
        <v>40</v>
      </c>
      <c r="J675" t="s">
        <v>1593</v>
      </c>
      <c r="K675">
        <v>936753178</v>
      </c>
      <c r="L675">
        <v>0.03</v>
      </c>
      <c r="M675" t="s">
        <v>1276</v>
      </c>
      <c r="N675" t="s">
        <v>1266</v>
      </c>
      <c r="O675" s="243">
        <v>45448.875</v>
      </c>
      <c r="Q675" t="s">
        <v>1676</v>
      </c>
      <c r="S675" t="s">
        <v>7626</v>
      </c>
      <c r="T675" s="17" t="s">
        <v>7627</v>
      </c>
      <c r="U675" t="s">
        <v>1526</v>
      </c>
      <c r="V675" t="s">
        <v>536</v>
      </c>
      <c r="W675" t="s">
        <v>7</v>
      </c>
      <c r="X675" s="192">
        <v>127.1</v>
      </c>
      <c r="Y675" t="s">
        <v>3330</v>
      </c>
      <c r="Z675" t="s">
        <v>1266</v>
      </c>
      <c r="AA675">
        <v>43</v>
      </c>
      <c r="AB675">
        <v>43</v>
      </c>
      <c r="AC675">
        <v>3</v>
      </c>
      <c r="AD675">
        <v>14</v>
      </c>
      <c r="AF675">
        <v>4</v>
      </c>
      <c r="AG675"/>
      <c r="AH675"/>
      <c r="AJ675" s="46">
        <v>5300</v>
      </c>
      <c r="AL675">
        <v>3</v>
      </c>
      <c r="AO675" t="s">
        <v>7628</v>
      </c>
      <c r="AP675" t="s">
        <v>7629</v>
      </c>
      <c r="AQ675">
        <v>936753178</v>
      </c>
      <c r="AR675" t="s">
        <v>1593</v>
      </c>
      <c r="AU675" t="s">
        <v>1527</v>
      </c>
      <c r="AV675" t="s">
        <v>1528</v>
      </c>
      <c r="AX675" t="s">
        <v>1529</v>
      </c>
      <c r="AZ675" s="246" t="s">
        <v>988</v>
      </c>
      <c r="BA675" t="s">
        <v>491</v>
      </c>
      <c r="BB675" t="s">
        <v>1107</v>
      </c>
      <c r="BD675">
        <v>1</v>
      </c>
      <c r="BE675">
        <v>1</v>
      </c>
    </row>
    <row r="676" spans="1:57" hidden="1" x14ac:dyDescent="0.25">
      <c r="A676" t="s">
        <v>7630</v>
      </c>
      <c r="B676">
        <v>686</v>
      </c>
      <c r="C676" t="s">
        <v>7634</v>
      </c>
      <c r="D676" t="s">
        <v>7631</v>
      </c>
      <c r="E676" t="s">
        <v>7632</v>
      </c>
      <c r="F676">
        <v>2</v>
      </c>
      <c r="G676" t="s">
        <v>1298</v>
      </c>
      <c r="H676" t="s">
        <v>1340</v>
      </c>
      <c r="I676" t="s">
        <v>46</v>
      </c>
      <c r="J676" t="s">
        <v>5137</v>
      </c>
      <c r="K676">
        <v>917488965</v>
      </c>
      <c r="L676">
        <v>0.03</v>
      </c>
      <c r="M676" t="s">
        <v>1276</v>
      </c>
      <c r="N676" t="s">
        <v>1266</v>
      </c>
      <c r="O676" s="243">
        <v>45478.412499999999</v>
      </c>
      <c r="Q676" t="s">
        <v>1676</v>
      </c>
      <c r="S676" t="s">
        <v>7633</v>
      </c>
      <c r="T676" s="17" t="s">
        <v>7634</v>
      </c>
      <c r="U676" t="s">
        <v>1526</v>
      </c>
      <c r="V676" t="s">
        <v>536</v>
      </c>
      <c r="W676" t="s">
        <v>7</v>
      </c>
      <c r="X676" s="192" t="s">
        <v>7635</v>
      </c>
      <c r="Y676" t="s">
        <v>1988</v>
      </c>
      <c r="Z676" t="s">
        <v>1266</v>
      </c>
      <c r="AA676">
        <v>96.9</v>
      </c>
      <c r="AB676">
        <v>97</v>
      </c>
      <c r="AC676">
        <v>4.3</v>
      </c>
      <c r="AD676">
        <v>25</v>
      </c>
      <c r="AF676">
        <v>2</v>
      </c>
      <c r="AG676"/>
      <c r="AH676"/>
      <c r="AJ676" s="46">
        <v>9900</v>
      </c>
      <c r="AL676">
        <v>3</v>
      </c>
      <c r="AO676" t="s">
        <v>7636</v>
      </c>
      <c r="AP676" t="s">
        <v>7637</v>
      </c>
      <c r="AQ676">
        <v>917488965</v>
      </c>
      <c r="AR676" t="s">
        <v>5137</v>
      </c>
      <c r="AU676" t="s">
        <v>1527</v>
      </c>
      <c r="AV676" t="s">
        <v>1528</v>
      </c>
      <c r="AX676" t="s">
        <v>7638</v>
      </c>
      <c r="AZ676" s="246" t="s">
        <v>988</v>
      </c>
      <c r="BA676" t="s">
        <v>1058</v>
      </c>
      <c r="BB676" t="s">
        <v>1107</v>
      </c>
      <c r="BD676">
        <v>1.1000000000000001</v>
      </c>
      <c r="BE676">
        <v>1</v>
      </c>
    </row>
    <row r="677" spans="1:57" hidden="1" x14ac:dyDescent="0.25">
      <c r="A677" t="s">
        <v>7639</v>
      </c>
      <c r="B677">
        <v>687</v>
      </c>
      <c r="C677" t="s">
        <v>7642</v>
      </c>
      <c r="D677" t="s">
        <v>7640</v>
      </c>
      <c r="E677" t="s">
        <v>1827</v>
      </c>
      <c r="F677">
        <v>2</v>
      </c>
      <c r="G677" t="s">
        <v>2412</v>
      </c>
      <c r="H677" t="s">
        <v>3196</v>
      </c>
      <c r="I677" t="s">
        <v>40</v>
      </c>
      <c r="J677" t="s">
        <v>2440</v>
      </c>
      <c r="K677">
        <v>902294507</v>
      </c>
      <c r="L677">
        <v>0.03</v>
      </c>
      <c r="M677" t="s">
        <v>1276</v>
      </c>
      <c r="N677" t="s">
        <v>1266</v>
      </c>
      <c r="O677" s="243">
        <v>45478.438888888886</v>
      </c>
      <c r="Q677" t="s">
        <v>1676</v>
      </c>
      <c r="S677" t="s">
        <v>7641</v>
      </c>
      <c r="T677" s="17" t="s">
        <v>7642</v>
      </c>
      <c r="U677" t="s">
        <v>1526</v>
      </c>
      <c r="V677" t="s">
        <v>536</v>
      </c>
      <c r="W677" t="s">
        <v>1644</v>
      </c>
      <c r="X677" s="192" t="s">
        <v>7643</v>
      </c>
      <c r="Y677" t="s">
        <v>7644</v>
      </c>
      <c r="Z677" t="s">
        <v>1266</v>
      </c>
      <c r="AA677">
        <v>40</v>
      </c>
      <c r="AB677">
        <v>40</v>
      </c>
      <c r="AC677">
        <v>3.1</v>
      </c>
      <c r="AD677">
        <v>13</v>
      </c>
      <c r="AF677">
        <v>2</v>
      </c>
      <c r="AG677"/>
      <c r="AH677"/>
      <c r="AJ677" s="46">
        <v>5600</v>
      </c>
      <c r="AL677">
        <v>3</v>
      </c>
      <c r="AO677" t="s">
        <v>7645</v>
      </c>
      <c r="AP677" t="s">
        <v>7646</v>
      </c>
      <c r="AQ677">
        <v>902294507</v>
      </c>
      <c r="AR677" t="s">
        <v>2440</v>
      </c>
      <c r="AU677" t="s">
        <v>1527</v>
      </c>
      <c r="AV677" t="s">
        <v>1528</v>
      </c>
      <c r="AX677" t="s">
        <v>3269</v>
      </c>
      <c r="AZ677" s="246" t="s">
        <v>988</v>
      </c>
      <c r="BA677" t="s">
        <v>491</v>
      </c>
      <c r="BB677" t="s">
        <v>1107</v>
      </c>
      <c r="BD677">
        <v>1.1000000000000001</v>
      </c>
      <c r="BE677">
        <v>1</v>
      </c>
    </row>
    <row r="678" spans="1:57" hidden="1" x14ac:dyDescent="0.25">
      <c r="A678" t="s">
        <v>7647</v>
      </c>
      <c r="B678">
        <v>688</v>
      </c>
      <c r="C678" t="s">
        <v>7652</v>
      </c>
      <c r="D678" t="s">
        <v>7648</v>
      </c>
      <c r="E678" t="s">
        <v>7649</v>
      </c>
      <c r="F678">
        <v>5</v>
      </c>
      <c r="G678" t="s">
        <v>1284</v>
      </c>
      <c r="H678" t="s">
        <v>1317</v>
      </c>
      <c r="I678" t="s">
        <v>38</v>
      </c>
      <c r="J678" t="s">
        <v>7650</v>
      </c>
      <c r="K678">
        <v>903563339</v>
      </c>
      <c r="L678">
        <v>0.03</v>
      </c>
      <c r="M678" t="s">
        <v>1281</v>
      </c>
      <c r="N678" t="s">
        <v>1266</v>
      </c>
      <c r="O678" s="243">
        <v>45478.454861111109</v>
      </c>
      <c r="Q678" t="s">
        <v>1653</v>
      </c>
      <c r="S678" t="s">
        <v>7651</v>
      </c>
      <c r="T678" s="17" t="s">
        <v>7652</v>
      </c>
      <c r="U678" t="s">
        <v>1526</v>
      </c>
      <c r="V678" t="s">
        <v>527</v>
      </c>
      <c r="W678" t="s">
        <v>5</v>
      </c>
      <c r="X678" s="192">
        <v>179.14</v>
      </c>
      <c r="Y678" t="s">
        <v>1967</v>
      </c>
      <c r="Z678" t="s">
        <v>1266</v>
      </c>
      <c r="AA678">
        <v>41</v>
      </c>
      <c r="AB678">
        <v>44</v>
      </c>
      <c r="AC678">
        <v>3.3</v>
      </c>
      <c r="AD678">
        <v>13</v>
      </c>
      <c r="AE678">
        <v>6</v>
      </c>
      <c r="AF678">
        <v>5</v>
      </c>
      <c r="AG678">
        <v>6</v>
      </c>
      <c r="AH678">
        <v>3</v>
      </c>
      <c r="AJ678" s="46">
        <v>8500</v>
      </c>
      <c r="AL678">
        <v>3</v>
      </c>
      <c r="AO678" t="s">
        <v>7653</v>
      </c>
      <c r="AP678" t="s">
        <v>7654</v>
      </c>
      <c r="AQ678">
        <v>903563339</v>
      </c>
      <c r="AR678" t="s">
        <v>7650</v>
      </c>
      <c r="AU678" t="s">
        <v>1527</v>
      </c>
      <c r="AV678" t="s">
        <v>1528</v>
      </c>
      <c r="AX678" t="s">
        <v>7655</v>
      </c>
      <c r="AZ678" s="246" t="s">
        <v>988</v>
      </c>
      <c r="BA678" t="s">
        <v>494</v>
      </c>
      <c r="BB678" t="s">
        <v>1097</v>
      </c>
      <c r="BD678">
        <v>1.1000000000000001</v>
      </c>
      <c r="BE678">
        <v>1</v>
      </c>
    </row>
    <row r="679" spans="1:57" x14ac:dyDescent="0.25">
      <c r="A679" t="s">
        <v>7573</v>
      </c>
      <c r="B679">
        <v>678</v>
      </c>
      <c r="C679" t="str">
        <f>T679</f>
        <v>TK-F7558A</v>
      </c>
      <c r="D679" t="s">
        <v>7311</v>
      </c>
      <c r="E679" t="s">
        <v>7312</v>
      </c>
      <c r="F679">
        <v>2</v>
      </c>
      <c r="G679" t="s">
        <v>2521</v>
      </c>
      <c r="H679" t="s">
        <v>1917</v>
      </c>
      <c r="I679" t="s">
        <v>40</v>
      </c>
      <c r="J679" t="s">
        <v>3449</v>
      </c>
      <c r="K679">
        <v>969134866</v>
      </c>
      <c r="L679">
        <v>0.03</v>
      </c>
      <c r="M679" t="s">
        <v>1276</v>
      </c>
      <c r="N679" t="s">
        <v>1266</v>
      </c>
      <c r="O679" s="243">
        <v>45540.277083333334</v>
      </c>
      <c r="Q679" t="s">
        <v>1641</v>
      </c>
      <c r="S679" t="s">
        <v>7313</v>
      </c>
      <c r="T679" s="17" t="s">
        <v>7314</v>
      </c>
      <c r="U679" t="s">
        <v>1526</v>
      </c>
      <c r="V679" t="s">
        <v>534</v>
      </c>
      <c r="W679" t="s">
        <v>7</v>
      </c>
      <c r="X679" s="192" t="s">
        <v>7315</v>
      </c>
      <c r="Y679" t="s">
        <v>1776</v>
      </c>
      <c r="Z679" t="s">
        <v>1266</v>
      </c>
      <c r="AA679">
        <v>66.3</v>
      </c>
      <c r="AB679">
        <v>68</v>
      </c>
      <c r="AC679">
        <v>3.7</v>
      </c>
      <c r="AD679">
        <v>19.100000000000001</v>
      </c>
      <c r="AE679">
        <v>4</v>
      </c>
      <c r="AF679">
        <v>2</v>
      </c>
      <c r="AG679">
        <v>2</v>
      </c>
      <c r="AH679">
        <v>2</v>
      </c>
      <c r="AJ679" s="46">
        <v>5900</v>
      </c>
      <c r="AL679">
        <v>3</v>
      </c>
      <c r="AO679" t="s">
        <v>7316</v>
      </c>
      <c r="AP679" t="s">
        <v>7317</v>
      </c>
      <c r="AQ679">
        <v>969134866</v>
      </c>
      <c r="AR679" t="s">
        <v>3449</v>
      </c>
      <c r="AS679">
        <v>10.802415999999999</v>
      </c>
      <c r="AT679">
        <v>106.70444999999999</v>
      </c>
      <c r="AU679" t="s">
        <v>1527</v>
      </c>
      <c r="AV679" t="s">
        <v>1528</v>
      </c>
      <c r="AX679" t="s">
        <v>2086</v>
      </c>
      <c r="AZ679" s="246" t="str">
        <f>Get_PhanLoaiNha(X679)</f>
        <v>NHA TRONG HEM</v>
      </c>
      <c r="BA679" t="str">
        <f>Get_PhanKhucNho(AJ679)</f>
        <v>NHO6</v>
      </c>
      <c r="BB679" t="str">
        <f>ConvertToUnSign(V679)</f>
        <v>Binh Thanh</v>
      </c>
      <c r="BD679">
        <v>1.1000000000000001</v>
      </c>
      <c r="BE679">
        <v>1</v>
      </c>
    </row>
    <row r="680" spans="1:57" hidden="1" x14ac:dyDescent="0.25">
      <c r="A680" t="s">
        <v>7579</v>
      </c>
      <c r="B680">
        <v>679</v>
      </c>
      <c r="C680" t="str">
        <f>T680</f>
        <v>TK-7C09CD</v>
      </c>
      <c r="D680" t="s">
        <v>7661</v>
      </c>
      <c r="E680" t="s">
        <v>1638</v>
      </c>
      <c r="F680">
        <v>2</v>
      </c>
      <c r="G680" t="s">
        <v>1299</v>
      </c>
      <c r="H680" t="s">
        <v>1375</v>
      </c>
      <c r="I680" t="s">
        <v>1319</v>
      </c>
      <c r="J680" t="s">
        <v>1290</v>
      </c>
      <c r="K680">
        <v>985884878</v>
      </c>
      <c r="L680" t="s">
        <v>1280</v>
      </c>
      <c r="M680" t="s">
        <v>1281</v>
      </c>
      <c r="N680" t="s">
        <v>1266</v>
      </c>
      <c r="O680" s="243">
        <v>45478.48333333333</v>
      </c>
      <c r="Q680" t="s">
        <v>1641</v>
      </c>
      <c r="S680" t="s">
        <v>7662</v>
      </c>
      <c r="T680" s="17" t="s">
        <v>7663</v>
      </c>
      <c r="U680" s="17" t="s">
        <v>1526</v>
      </c>
      <c r="V680" t="s">
        <v>534</v>
      </c>
      <c r="W680" t="s">
        <v>1744</v>
      </c>
      <c r="X680" s="192" t="s">
        <v>7664</v>
      </c>
      <c r="Y680" t="s">
        <v>1745</v>
      </c>
      <c r="Z680" t="s">
        <v>1266</v>
      </c>
      <c r="AA680">
        <v>29</v>
      </c>
      <c r="AB680">
        <v>29</v>
      </c>
      <c r="AC680">
        <v>4.0999999999999996</v>
      </c>
      <c r="AD680">
        <v>7</v>
      </c>
      <c r="AF680">
        <v>2</v>
      </c>
      <c r="AG680">
        <v>2</v>
      </c>
      <c r="AH680"/>
      <c r="AJ680" s="46">
        <v>2200</v>
      </c>
      <c r="AM680">
        <v>100</v>
      </c>
      <c r="AO680" t="s">
        <v>3909</v>
      </c>
      <c r="AP680" t="s">
        <v>7665</v>
      </c>
      <c r="AQ680">
        <v>985884878</v>
      </c>
      <c r="AR680" t="s">
        <v>1290</v>
      </c>
      <c r="AU680" t="s">
        <v>1527</v>
      </c>
      <c r="AV680" t="s">
        <v>1528</v>
      </c>
      <c r="AX680" t="s">
        <v>7666</v>
      </c>
      <c r="AZ680" s="246" t="str">
        <f>Get_PhanLoaiNha(X680)</f>
        <v>NHA TRONG HEM</v>
      </c>
      <c r="BA680" t="str">
        <f>Get_PhanKhucNho(AJ680)</f>
        <v>NHO3</v>
      </c>
      <c r="BB680" t="str">
        <f>ConvertToUnSign(V680)</f>
        <v>Binh Thanh</v>
      </c>
      <c r="BD680">
        <v>1.1000000000000001</v>
      </c>
      <c r="BE680">
        <v>1</v>
      </c>
    </row>
    <row r="681" spans="1:57" hidden="1" x14ac:dyDescent="0.25">
      <c r="A681" t="s">
        <v>7667</v>
      </c>
      <c r="B681">
        <v>691</v>
      </c>
      <c r="C681" t="s">
        <v>7672</v>
      </c>
      <c r="D681" t="s">
        <v>7668</v>
      </c>
      <c r="E681" t="s">
        <v>7669</v>
      </c>
      <c r="F681">
        <v>2</v>
      </c>
      <c r="G681" t="s">
        <v>1279</v>
      </c>
      <c r="H681" t="s">
        <v>2221</v>
      </c>
      <c r="I681" t="s">
        <v>40</v>
      </c>
      <c r="J681" t="s">
        <v>7670</v>
      </c>
      <c r="K681">
        <v>942424251</v>
      </c>
      <c r="L681">
        <v>0.03</v>
      </c>
      <c r="M681" t="s">
        <v>1281</v>
      </c>
      <c r="N681" t="s">
        <v>1266</v>
      </c>
      <c r="O681" s="243">
        <v>45478.496527777781</v>
      </c>
      <c r="Q681" t="s">
        <v>1653</v>
      </c>
      <c r="S681" s="17" t="s">
        <v>7671</v>
      </c>
      <c r="T681" s="17" t="s">
        <v>7672</v>
      </c>
      <c r="U681" t="s">
        <v>1526</v>
      </c>
      <c r="V681" t="s">
        <v>527</v>
      </c>
      <c r="W681" t="s">
        <v>3</v>
      </c>
      <c r="X681" s="192" t="s">
        <v>7673</v>
      </c>
      <c r="Y681" t="s">
        <v>7674</v>
      </c>
      <c r="Z681" t="s">
        <v>1266</v>
      </c>
      <c r="AA681">
        <v>27.9</v>
      </c>
      <c r="AB681">
        <v>33</v>
      </c>
      <c r="AC681">
        <v>3</v>
      </c>
      <c r="AD681">
        <v>7</v>
      </c>
      <c r="AE681">
        <v>2</v>
      </c>
      <c r="AF681">
        <v>2</v>
      </c>
      <c r="AG681">
        <v>2</v>
      </c>
      <c r="AH681">
        <v>1</v>
      </c>
      <c r="AJ681" s="46">
        <v>3300</v>
      </c>
      <c r="AL681">
        <v>3</v>
      </c>
      <c r="AO681" t="s">
        <v>7675</v>
      </c>
      <c r="AP681" t="s">
        <v>7676</v>
      </c>
      <c r="AQ681">
        <v>942424251</v>
      </c>
      <c r="AR681" t="s">
        <v>7670</v>
      </c>
      <c r="AU681" t="s">
        <v>1527</v>
      </c>
      <c r="AV681" t="s">
        <v>1528</v>
      </c>
      <c r="AX681" t="s">
        <v>7677</v>
      </c>
      <c r="AZ681" s="246" t="s">
        <v>992</v>
      </c>
      <c r="BA681" t="s">
        <v>489</v>
      </c>
      <c r="BB681" t="s">
        <v>1097</v>
      </c>
      <c r="BD681">
        <v>2</v>
      </c>
      <c r="BE681">
        <v>1</v>
      </c>
    </row>
    <row r="682" spans="1:57" hidden="1" x14ac:dyDescent="0.25">
      <c r="A682" t="s">
        <v>7678</v>
      </c>
      <c r="B682">
        <v>692</v>
      </c>
      <c r="C682" t="s">
        <v>7681</v>
      </c>
      <c r="D682" t="s">
        <v>7679</v>
      </c>
      <c r="E682" t="s">
        <v>1376</v>
      </c>
      <c r="F682">
        <v>4</v>
      </c>
      <c r="G682" t="s">
        <v>1292</v>
      </c>
      <c r="H682" t="s">
        <v>1353</v>
      </c>
      <c r="I682" t="s">
        <v>46</v>
      </c>
      <c r="J682" t="s">
        <v>7538</v>
      </c>
      <c r="K682">
        <v>795641489</v>
      </c>
      <c r="L682">
        <v>0.03</v>
      </c>
      <c r="M682" t="s">
        <v>1281</v>
      </c>
      <c r="N682" t="s">
        <v>1266</v>
      </c>
      <c r="O682" s="243">
        <v>45478.510416666664</v>
      </c>
      <c r="Q682" t="s">
        <v>1641</v>
      </c>
      <c r="S682" t="s">
        <v>7680</v>
      </c>
      <c r="T682" s="17" t="s">
        <v>7681</v>
      </c>
      <c r="U682" t="s">
        <v>1526</v>
      </c>
      <c r="V682" t="s">
        <v>534</v>
      </c>
      <c r="W682" t="s">
        <v>3172</v>
      </c>
      <c r="X682" s="192" t="s">
        <v>7682</v>
      </c>
      <c r="Y682" t="s">
        <v>2065</v>
      </c>
      <c r="Z682" t="s">
        <v>1266</v>
      </c>
      <c r="AA682">
        <v>69.2</v>
      </c>
      <c r="AB682">
        <v>69.2</v>
      </c>
      <c r="AC682">
        <v>3.9</v>
      </c>
      <c r="AD682">
        <v>18.7</v>
      </c>
      <c r="AE682">
        <v>5</v>
      </c>
      <c r="AF682">
        <v>4</v>
      </c>
      <c r="AG682">
        <v>4</v>
      </c>
      <c r="AH682">
        <v>5</v>
      </c>
      <c r="AJ682" s="46">
        <v>10500</v>
      </c>
      <c r="AL682">
        <v>3</v>
      </c>
      <c r="AO682" t="s">
        <v>7543</v>
      </c>
      <c r="AP682" t="s">
        <v>7683</v>
      </c>
      <c r="AQ682">
        <v>795641489</v>
      </c>
      <c r="AR682" t="s">
        <v>7538</v>
      </c>
      <c r="AU682" t="s">
        <v>1527</v>
      </c>
      <c r="AV682" t="s">
        <v>1528</v>
      </c>
      <c r="AX682" t="s">
        <v>3467</v>
      </c>
      <c r="AZ682" s="246" t="s">
        <v>988</v>
      </c>
      <c r="BA682" t="s">
        <v>1059</v>
      </c>
      <c r="BB682" t="s">
        <v>1090</v>
      </c>
      <c r="BD682">
        <v>1.1000000000000001</v>
      </c>
    </row>
    <row r="683" spans="1:57" hidden="1" x14ac:dyDescent="0.25">
      <c r="A683" t="s">
        <v>7684</v>
      </c>
      <c r="B683">
        <v>693</v>
      </c>
      <c r="C683" t="s">
        <v>7687</v>
      </c>
      <c r="D683" t="s">
        <v>7685</v>
      </c>
      <c r="E683" t="s">
        <v>2081</v>
      </c>
      <c r="F683">
        <v>2</v>
      </c>
      <c r="G683" t="s">
        <v>1279</v>
      </c>
      <c r="H683" t="s">
        <v>1994</v>
      </c>
      <c r="I683" t="s">
        <v>38</v>
      </c>
      <c r="J683" t="s">
        <v>7538</v>
      </c>
      <c r="K683">
        <v>795641489</v>
      </c>
      <c r="L683">
        <v>0.03</v>
      </c>
      <c r="M683" t="s">
        <v>1281</v>
      </c>
      <c r="N683" t="s">
        <v>1266</v>
      </c>
      <c r="O683" s="243">
        <v>45478.515277777777</v>
      </c>
      <c r="Q683" t="s">
        <v>1641</v>
      </c>
      <c r="S683" t="s">
        <v>7686</v>
      </c>
      <c r="T683" s="17" t="s">
        <v>7687</v>
      </c>
      <c r="U683" t="s">
        <v>1526</v>
      </c>
      <c r="V683" t="s">
        <v>534</v>
      </c>
      <c r="W683" t="s">
        <v>3172</v>
      </c>
      <c r="X683" s="192" t="s">
        <v>7688</v>
      </c>
      <c r="Y683" t="s">
        <v>2065</v>
      </c>
      <c r="Z683" t="s">
        <v>1266</v>
      </c>
      <c r="AA683">
        <v>50</v>
      </c>
      <c r="AB683">
        <v>50</v>
      </c>
      <c r="AC683">
        <v>3</v>
      </c>
      <c r="AD683">
        <v>16.8</v>
      </c>
      <c r="AE683">
        <v>5</v>
      </c>
      <c r="AF683">
        <v>2</v>
      </c>
      <c r="AG683">
        <v>2</v>
      </c>
      <c r="AH683">
        <v>1</v>
      </c>
      <c r="AJ683" s="46">
        <v>6500</v>
      </c>
      <c r="AL683">
        <v>3</v>
      </c>
      <c r="AO683" t="s">
        <v>7543</v>
      </c>
      <c r="AP683" t="s">
        <v>7683</v>
      </c>
      <c r="AQ683">
        <v>795641489</v>
      </c>
      <c r="AR683" t="s">
        <v>7538</v>
      </c>
      <c r="AU683" t="s">
        <v>1527</v>
      </c>
      <c r="AV683" t="s">
        <v>1528</v>
      </c>
      <c r="AX683" t="s">
        <v>7689</v>
      </c>
      <c r="AZ683" s="246" t="s">
        <v>988</v>
      </c>
      <c r="BA683" t="s">
        <v>492</v>
      </c>
      <c r="BB683" t="s">
        <v>1090</v>
      </c>
      <c r="BD683">
        <v>1.1000000000000001</v>
      </c>
      <c r="BE683">
        <v>1</v>
      </c>
    </row>
    <row r="684" spans="1:57" hidden="1" x14ac:dyDescent="0.25">
      <c r="A684" t="s">
        <v>7690</v>
      </c>
      <c r="B684">
        <v>694</v>
      </c>
      <c r="C684" t="s">
        <v>7694</v>
      </c>
      <c r="D684" t="s">
        <v>7691</v>
      </c>
      <c r="E684" t="s">
        <v>7692</v>
      </c>
      <c r="F684">
        <v>2</v>
      </c>
      <c r="G684" t="s">
        <v>2412</v>
      </c>
      <c r="H684" t="s">
        <v>3437</v>
      </c>
      <c r="I684" t="s">
        <v>38</v>
      </c>
      <c r="J684" t="s">
        <v>7538</v>
      </c>
      <c r="K684">
        <v>795641489</v>
      </c>
      <c r="L684">
        <v>0.03</v>
      </c>
      <c r="M684" t="s">
        <v>1281</v>
      </c>
      <c r="N684" t="s">
        <v>1266</v>
      </c>
      <c r="O684" s="243">
        <v>45478.518750000003</v>
      </c>
      <c r="Q684" t="s">
        <v>1641</v>
      </c>
      <c r="S684" t="s">
        <v>7693</v>
      </c>
      <c r="T684" s="17" t="s">
        <v>7694</v>
      </c>
      <c r="U684" t="s">
        <v>1526</v>
      </c>
      <c r="V684" t="s">
        <v>534</v>
      </c>
      <c r="W684" t="s">
        <v>3172</v>
      </c>
      <c r="X684" s="192" t="s">
        <v>7695</v>
      </c>
      <c r="Y684" t="s">
        <v>2065</v>
      </c>
      <c r="Z684" t="s">
        <v>1266</v>
      </c>
      <c r="AA684">
        <v>59.2</v>
      </c>
      <c r="AB684">
        <v>2</v>
      </c>
      <c r="AC684">
        <v>3.1</v>
      </c>
      <c r="AD684">
        <v>19</v>
      </c>
      <c r="AE684">
        <v>5</v>
      </c>
      <c r="AF684">
        <v>2</v>
      </c>
      <c r="AG684">
        <v>2</v>
      </c>
      <c r="AH684">
        <v>1</v>
      </c>
      <c r="AJ684" s="46">
        <v>7600</v>
      </c>
      <c r="AL684">
        <v>3</v>
      </c>
      <c r="AO684" t="s">
        <v>7696</v>
      </c>
      <c r="AP684" t="s">
        <v>7683</v>
      </c>
      <c r="AQ684">
        <v>795641489</v>
      </c>
      <c r="AR684" t="s">
        <v>7538</v>
      </c>
      <c r="AU684" t="s">
        <v>1527</v>
      </c>
      <c r="AV684" t="s">
        <v>1528</v>
      </c>
      <c r="AX684" t="s">
        <v>7689</v>
      </c>
      <c r="AZ684" s="246" t="s">
        <v>988</v>
      </c>
      <c r="BA684" t="s">
        <v>493</v>
      </c>
      <c r="BB684" t="s">
        <v>1090</v>
      </c>
      <c r="BD684">
        <v>1.1000000000000001</v>
      </c>
      <c r="BE684">
        <v>1</v>
      </c>
    </row>
    <row r="685" spans="1:57" hidden="1" x14ac:dyDescent="0.25">
      <c r="A685" t="s">
        <v>7697</v>
      </c>
      <c r="B685">
        <v>695</v>
      </c>
      <c r="C685" t="s">
        <v>7700</v>
      </c>
      <c r="D685" t="s">
        <v>7698</v>
      </c>
      <c r="E685" t="s">
        <v>1349</v>
      </c>
      <c r="F685">
        <v>3</v>
      </c>
      <c r="G685" t="s">
        <v>1282</v>
      </c>
      <c r="H685" t="s">
        <v>2977</v>
      </c>
      <c r="I685" t="s">
        <v>46</v>
      </c>
      <c r="J685" t="s">
        <v>1333</v>
      </c>
      <c r="K685">
        <v>938087966</v>
      </c>
      <c r="L685">
        <v>0.03</v>
      </c>
      <c r="M685" t="s">
        <v>1276</v>
      </c>
      <c r="N685" t="s">
        <v>1266</v>
      </c>
      <c r="O685" s="243">
        <v>45478.690972222219</v>
      </c>
      <c r="Q685" t="s">
        <v>1676</v>
      </c>
      <c r="S685" t="s">
        <v>7699</v>
      </c>
      <c r="T685" s="17" t="s">
        <v>7700</v>
      </c>
      <c r="U685" t="s">
        <v>1526</v>
      </c>
      <c r="V685" t="s">
        <v>536</v>
      </c>
      <c r="W685" t="s">
        <v>1955</v>
      </c>
      <c r="X685" s="192">
        <v>1.7</v>
      </c>
      <c r="Y685" t="s">
        <v>7701</v>
      </c>
      <c r="Z685" t="s">
        <v>1266</v>
      </c>
      <c r="AA685">
        <v>64</v>
      </c>
      <c r="AB685">
        <v>64</v>
      </c>
      <c r="AC685">
        <v>3.2</v>
      </c>
      <c r="AD685">
        <v>20</v>
      </c>
      <c r="AF685">
        <v>3</v>
      </c>
      <c r="AG685"/>
      <c r="AH685"/>
      <c r="AJ685" s="46">
        <v>8700</v>
      </c>
      <c r="AL685">
        <v>3</v>
      </c>
      <c r="AO685" t="s">
        <v>7702</v>
      </c>
      <c r="AP685" t="s">
        <v>7703</v>
      </c>
      <c r="AQ685">
        <v>938087966</v>
      </c>
      <c r="AR685" t="s">
        <v>1333</v>
      </c>
      <c r="AS685">
        <v>10.784952199999999</v>
      </c>
      <c r="AT685">
        <v>106.66066410000001</v>
      </c>
      <c r="AU685" t="s">
        <v>1527</v>
      </c>
      <c r="AV685" t="s">
        <v>1635</v>
      </c>
      <c r="AW685">
        <v>902794447</v>
      </c>
      <c r="AX685" t="s">
        <v>3546</v>
      </c>
      <c r="AZ685" s="246" t="s">
        <v>988</v>
      </c>
      <c r="BA685" t="s">
        <v>494</v>
      </c>
      <c r="BB685" t="s">
        <v>1107</v>
      </c>
      <c r="BD685">
        <v>1.1000000000000001</v>
      </c>
      <c r="BE685">
        <v>1</v>
      </c>
    </row>
    <row r="686" spans="1:57" hidden="1" x14ac:dyDescent="0.25">
      <c r="A686" t="s">
        <v>7704</v>
      </c>
      <c r="B686">
        <v>696</v>
      </c>
      <c r="C686" t="s">
        <v>7709</v>
      </c>
      <c r="D686" t="s">
        <v>7705</v>
      </c>
      <c r="E686" t="s">
        <v>7706</v>
      </c>
      <c r="F686">
        <v>2</v>
      </c>
      <c r="G686" t="s">
        <v>1279</v>
      </c>
      <c r="H686" t="s">
        <v>4100</v>
      </c>
      <c r="I686" t="s">
        <v>38</v>
      </c>
      <c r="J686" t="s">
        <v>7707</v>
      </c>
      <c r="K686">
        <v>707123716</v>
      </c>
      <c r="L686">
        <v>0.03</v>
      </c>
      <c r="M686" t="s">
        <v>1281</v>
      </c>
      <c r="N686" t="s">
        <v>1266</v>
      </c>
      <c r="O686" s="243">
        <v>45478.736805555556</v>
      </c>
      <c r="Q686" t="s">
        <v>1676</v>
      </c>
      <c r="S686" t="s">
        <v>7708</v>
      </c>
      <c r="T686" s="17" t="s">
        <v>7709</v>
      </c>
      <c r="U686" t="s">
        <v>1526</v>
      </c>
      <c r="V686" t="s">
        <v>536</v>
      </c>
      <c r="W686" t="s">
        <v>7</v>
      </c>
      <c r="X686" s="192" t="s">
        <v>7710</v>
      </c>
      <c r="Y686" t="s">
        <v>2355</v>
      </c>
      <c r="Z686" t="s">
        <v>1266</v>
      </c>
      <c r="AA686">
        <v>104</v>
      </c>
      <c r="AB686">
        <v>108</v>
      </c>
      <c r="AC686">
        <v>3</v>
      </c>
      <c r="AD686">
        <v>27.5</v>
      </c>
      <c r="AE686">
        <v>6</v>
      </c>
      <c r="AF686">
        <v>2</v>
      </c>
      <c r="AG686">
        <v>8</v>
      </c>
      <c r="AH686">
        <v>5</v>
      </c>
      <c r="AJ686" s="46">
        <v>7900</v>
      </c>
      <c r="AL686">
        <v>3</v>
      </c>
      <c r="AO686" t="s">
        <v>7711</v>
      </c>
      <c r="AP686" t="s">
        <v>7712</v>
      </c>
      <c r="AQ686">
        <v>707123716</v>
      </c>
      <c r="AR686" t="s">
        <v>7707</v>
      </c>
      <c r="AU686" t="s">
        <v>1527</v>
      </c>
      <c r="AV686" t="s">
        <v>1528</v>
      </c>
      <c r="AX686" t="s">
        <v>3064</v>
      </c>
      <c r="AZ686" s="246" t="s">
        <v>988</v>
      </c>
      <c r="BA686" t="s">
        <v>493</v>
      </c>
      <c r="BB686" t="s">
        <v>1107</v>
      </c>
      <c r="BD686">
        <v>1.1000000000000001</v>
      </c>
      <c r="BE686">
        <v>1</v>
      </c>
    </row>
    <row r="687" spans="1:57" hidden="1" x14ac:dyDescent="0.25">
      <c r="A687" t="s">
        <v>7713</v>
      </c>
      <c r="B687">
        <v>697</v>
      </c>
      <c r="C687" t="s">
        <v>7716</v>
      </c>
      <c r="D687" t="s">
        <v>7714</v>
      </c>
      <c r="E687" t="s">
        <v>2301</v>
      </c>
      <c r="F687">
        <v>1</v>
      </c>
      <c r="G687" t="s">
        <v>1279</v>
      </c>
      <c r="H687" t="s">
        <v>1664</v>
      </c>
      <c r="I687" t="s">
        <v>40</v>
      </c>
      <c r="J687" t="s">
        <v>7707</v>
      </c>
      <c r="K687">
        <v>707123716</v>
      </c>
      <c r="L687">
        <v>0.03</v>
      </c>
      <c r="M687" t="s">
        <v>1281</v>
      </c>
      <c r="N687" t="s">
        <v>1266</v>
      </c>
      <c r="O687" s="243">
        <v>45478.744444444441</v>
      </c>
      <c r="Q687" t="s">
        <v>1676</v>
      </c>
      <c r="S687" t="s">
        <v>7715</v>
      </c>
      <c r="T687" s="17" t="s">
        <v>7716</v>
      </c>
      <c r="U687" t="s">
        <v>1526</v>
      </c>
      <c r="V687" t="s">
        <v>536</v>
      </c>
      <c r="W687" t="s">
        <v>7</v>
      </c>
      <c r="X687" s="192" t="s">
        <v>7717</v>
      </c>
      <c r="Y687" t="s">
        <v>2355</v>
      </c>
      <c r="Z687" t="s">
        <v>1266</v>
      </c>
      <c r="AA687">
        <v>51</v>
      </c>
      <c r="AB687">
        <v>54</v>
      </c>
      <c r="AC687">
        <v>3</v>
      </c>
      <c r="AD687">
        <v>18</v>
      </c>
      <c r="AE687">
        <v>6</v>
      </c>
      <c r="AF687">
        <v>1</v>
      </c>
      <c r="AG687">
        <v>1</v>
      </c>
      <c r="AH687">
        <v>1</v>
      </c>
      <c r="AJ687" s="46">
        <v>4500</v>
      </c>
      <c r="AL687">
        <v>3</v>
      </c>
      <c r="AO687" t="s">
        <v>7711</v>
      </c>
      <c r="AP687" t="s">
        <v>7712</v>
      </c>
      <c r="AQ687">
        <v>707123716</v>
      </c>
      <c r="AR687" t="s">
        <v>7707</v>
      </c>
      <c r="AU687" t="s">
        <v>1527</v>
      </c>
      <c r="AV687" t="s">
        <v>1528</v>
      </c>
      <c r="AX687" t="s">
        <v>7718</v>
      </c>
      <c r="AZ687" s="246" t="s">
        <v>988</v>
      </c>
      <c r="BA687" t="s">
        <v>490</v>
      </c>
      <c r="BB687" t="s">
        <v>1107</v>
      </c>
      <c r="BD687" s="246">
        <v>2</v>
      </c>
    </row>
    <row r="688" spans="1:57" hidden="1" x14ac:dyDescent="0.25">
      <c r="A688" t="s">
        <v>7719</v>
      </c>
      <c r="B688">
        <v>698</v>
      </c>
      <c r="C688" t="s">
        <v>7722</v>
      </c>
      <c r="D688" t="s">
        <v>7720</v>
      </c>
      <c r="E688" t="s">
        <v>47</v>
      </c>
      <c r="F688">
        <v>4</v>
      </c>
      <c r="G688" t="s">
        <v>1721</v>
      </c>
      <c r="H688" t="s">
        <v>3784</v>
      </c>
      <c r="I688" t="s">
        <v>46</v>
      </c>
      <c r="J688" t="s">
        <v>2686</v>
      </c>
      <c r="K688">
        <v>971009920</v>
      </c>
      <c r="L688">
        <v>0.03</v>
      </c>
      <c r="M688" t="s">
        <v>1276</v>
      </c>
      <c r="N688" t="s">
        <v>1266</v>
      </c>
      <c r="O688" s="243">
        <v>45478.757638888892</v>
      </c>
      <c r="Q688" t="s">
        <v>1525</v>
      </c>
      <c r="S688" t="s">
        <v>7721</v>
      </c>
      <c r="T688" s="17" t="s">
        <v>7722</v>
      </c>
      <c r="U688" t="s">
        <v>1526</v>
      </c>
      <c r="V688" t="s">
        <v>535</v>
      </c>
      <c r="W688" t="s">
        <v>1656</v>
      </c>
      <c r="X688" s="192">
        <v>73</v>
      </c>
      <c r="Y688" t="s">
        <v>7723</v>
      </c>
      <c r="Z688" t="s">
        <v>1266</v>
      </c>
      <c r="AA688">
        <v>45</v>
      </c>
      <c r="AB688">
        <v>45</v>
      </c>
      <c r="AC688">
        <v>3.5</v>
      </c>
      <c r="AD688">
        <v>15</v>
      </c>
      <c r="AE688">
        <v>8</v>
      </c>
      <c r="AF688">
        <v>4</v>
      </c>
      <c r="AG688">
        <v>6</v>
      </c>
      <c r="AH688">
        <v>6</v>
      </c>
      <c r="AJ688" s="46">
        <v>15000</v>
      </c>
      <c r="AL688">
        <v>3</v>
      </c>
      <c r="AO688" t="s">
        <v>7724</v>
      </c>
      <c r="AP688" t="s">
        <v>7725</v>
      </c>
      <c r="AQ688">
        <v>971009920</v>
      </c>
      <c r="AR688" t="s">
        <v>2686</v>
      </c>
      <c r="AU688" t="s">
        <v>1527</v>
      </c>
      <c r="AV688" t="s">
        <v>1528</v>
      </c>
      <c r="AX688" t="s">
        <v>6434</v>
      </c>
      <c r="AZ688" s="246" t="s">
        <v>990</v>
      </c>
      <c r="BA688" t="s">
        <v>1981</v>
      </c>
      <c r="BB688" t="s">
        <v>1095</v>
      </c>
      <c r="BD688">
        <v>1.1000000000000001</v>
      </c>
    </row>
    <row r="689" spans="1:57" hidden="1" x14ac:dyDescent="0.25">
      <c r="A689" t="s">
        <v>7726</v>
      </c>
      <c r="B689">
        <v>699</v>
      </c>
      <c r="C689" t="s">
        <v>7729</v>
      </c>
      <c r="D689" t="s">
        <v>7727</v>
      </c>
      <c r="E689" t="s">
        <v>3459</v>
      </c>
      <c r="F689">
        <v>2</v>
      </c>
      <c r="G689" t="s">
        <v>1282</v>
      </c>
      <c r="H689" t="s">
        <v>3196</v>
      </c>
      <c r="I689" t="s">
        <v>40</v>
      </c>
      <c r="J689" t="s">
        <v>1302</v>
      </c>
      <c r="K689">
        <v>981796969</v>
      </c>
      <c r="L689">
        <v>0.03</v>
      </c>
      <c r="M689" t="s">
        <v>1276</v>
      </c>
      <c r="N689" t="s">
        <v>1266</v>
      </c>
      <c r="O689" s="243">
        <v>45478.762499999997</v>
      </c>
      <c r="Q689" t="s">
        <v>1653</v>
      </c>
      <c r="S689" t="s">
        <v>7728</v>
      </c>
      <c r="T689" s="17" t="s">
        <v>7729</v>
      </c>
      <c r="U689" t="s">
        <v>1526</v>
      </c>
      <c r="V689" t="s">
        <v>527</v>
      </c>
      <c r="W689" t="s">
        <v>1656</v>
      </c>
      <c r="X689" s="192">
        <v>122.9</v>
      </c>
      <c r="Y689" t="s">
        <v>2295</v>
      </c>
      <c r="Z689" t="s">
        <v>1266</v>
      </c>
      <c r="AA689">
        <v>41</v>
      </c>
      <c r="AB689">
        <v>41</v>
      </c>
      <c r="AC689">
        <v>3.2</v>
      </c>
      <c r="AD689">
        <v>13</v>
      </c>
      <c r="AF689">
        <v>2</v>
      </c>
      <c r="AG689">
        <v>2</v>
      </c>
      <c r="AH689">
        <v>1</v>
      </c>
      <c r="AJ689" s="46">
        <v>5600</v>
      </c>
      <c r="AL689">
        <v>3</v>
      </c>
      <c r="AO689" t="s">
        <v>7730</v>
      </c>
      <c r="AP689" t="s">
        <v>7731</v>
      </c>
      <c r="AQ689">
        <v>981796969</v>
      </c>
      <c r="AR689" t="s">
        <v>1302</v>
      </c>
      <c r="AU689" t="s">
        <v>1527</v>
      </c>
      <c r="AV689" t="s">
        <v>1528</v>
      </c>
      <c r="AX689" t="s">
        <v>6103</v>
      </c>
      <c r="AZ689" s="246" t="s">
        <v>988</v>
      </c>
      <c r="BA689" t="s">
        <v>491</v>
      </c>
      <c r="BB689" t="s">
        <v>1097</v>
      </c>
      <c r="BD689">
        <v>1.1000000000000001</v>
      </c>
      <c r="BE689">
        <v>1</v>
      </c>
    </row>
    <row r="690" spans="1:57" hidden="1" x14ac:dyDescent="0.25">
      <c r="A690" t="s">
        <v>7732</v>
      </c>
      <c r="B690">
        <v>700</v>
      </c>
      <c r="C690" t="s">
        <v>7736</v>
      </c>
      <c r="D690" t="s">
        <v>7733</v>
      </c>
      <c r="E690" t="s">
        <v>7734</v>
      </c>
      <c r="F690">
        <v>4</v>
      </c>
      <c r="G690" t="s">
        <v>1279</v>
      </c>
      <c r="H690" t="s">
        <v>1951</v>
      </c>
      <c r="I690" t="s">
        <v>46</v>
      </c>
      <c r="J690" t="s">
        <v>2703</v>
      </c>
      <c r="K690">
        <v>912865558</v>
      </c>
      <c r="L690">
        <v>0.03</v>
      </c>
      <c r="M690" t="s">
        <v>1276</v>
      </c>
      <c r="N690" t="s">
        <v>1266</v>
      </c>
      <c r="O690" s="243">
        <v>45478.789583333331</v>
      </c>
      <c r="Q690" t="s">
        <v>1525</v>
      </c>
      <c r="S690" t="s">
        <v>7735</v>
      </c>
      <c r="T690" s="17" t="s">
        <v>7736</v>
      </c>
      <c r="U690" t="s">
        <v>1526</v>
      </c>
      <c r="V690" t="s">
        <v>535</v>
      </c>
      <c r="W690" t="s">
        <v>6</v>
      </c>
      <c r="X690" s="192">
        <v>140.27000000000001</v>
      </c>
      <c r="Y690" t="s">
        <v>2962</v>
      </c>
      <c r="Z690" t="s">
        <v>1266</v>
      </c>
      <c r="AA690">
        <v>48.4</v>
      </c>
      <c r="AB690">
        <v>49</v>
      </c>
      <c r="AC690">
        <v>3</v>
      </c>
      <c r="AD690">
        <v>16</v>
      </c>
      <c r="AE690">
        <v>5</v>
      </c>
      <c r="AF690">
        <v>4</v>
      </c>
      <c r="AG690"/>
      <c r="AH690"/>
      <c r="AJ690" s="46">
        <v>9500</v>
      </c>
      <c r="AL690">
        <v>3</v>
      </c>
      <c r="AO690" t="s">
        <v>7737</v>
      </c>
      <c r="AP690" t="s">
        <v>7738</v>
      </c>
      <c r="AQ690">
        <v>912865558</v>
      </c>
      <c r="AR690" t="s">
        <v>2703</v>
      </c>
      <c r="AU690" t="s">
        <v>1527</v>
      </c>
      <c r="AV690" t="s">
        <v>1528</v>
      </c>
      <c r="AX690" t="s">
        <v>2792</v>
      </c>
      <c r="AZ690" s="246" t="s">
        <v>988</v>
      </c>
      <c r="BA690" t="s">
        <v>1058</v>
      </c>
      <c r="BB690" t="s">
        <v>1095</v>
      </c>
      <c r="BD690">
        <v>1.1000000000000001</v>
      </c>
      <c r="BE690">
        <v>0</v>
      </c>
    </row>
    <row r="691" spans="1:57" hidden="1" x14ac:dyDescent="0.25">
      <c r="A691" t="s">
        <v>7739</v>
      </c>
      <c r="B691">
        <v>701</v>
      </c>
      <c r="C691" t="s">
        <v>7743</v>
      </c>
      <c r="D691" t="s">
        <v>7740</v>
      </c>
      <c r="E691" t="s">
        <v>7741</v>
      </c>
      <c r="F691">
        <v>1</v>
      </c>
      <c r="G691" t="s">
        <v>1916</v>
      </c>
      <c r="H691" t="s">
        <v>1362</v>
      </c>
      <c r="I691" t="s">
        <v>38</v>
      </c>
      <c r="J691" t="s">
        <v>5137</v>
      </c>
      <c r="K691">
        <v>917488965</v>
      </c>
      <c r="L691">
        <v>0.03</v>
      </c>
      <c r="M691" t="s">
        <v>1276</v>
      </c>
      <c r="N691" t="s">
        <v>1266</v>
      </c>
      <c r="O691" s="243">
        <v>45387.928472222222</v>
      </c>
      <c r="Q691" t="s">
        <v>1676</v>
      </c>
      <c r="S691" t="s">
        <v>7742</v>
      </c>
      <c r="T691" s="17" t="s">
        <v>7743</v>
      </c>
      <c r="U691" t="s">
        <v>1526</v>
      </c>
      <c r="V691" t="s">
        <v>536</v>
      </c>
      <c r="W691" t="s">
        <v>1582</v>
      </c>
      <c r="X691" s="192" t="s">
        <v>7744</v>
      </c>
      <c r="Y691" t="s">
        <v>2416</v>
      </c>
      <c r="Z691" t="s">
        <v>1266</v>
      </c>
      <c r="AA691">
        <v>49</v>
      </c>
      <c r="AB691">
        <v>52</v>
      </c>
      <c r="AC691">
        <v>3.8</v>
      </c>
      <c r="AD691">
        <v>14</v>
      </c>
      <c r="AF691">
        <v>1</v>
      </c>
      <c r="AG691"/>
      <c r="AH691"/>
      <c r="AJ691" s="46">
        <v>6700</v>
      </c>
      <c r="AL691">
        <v>3</v>
      </c>
      <c r="AO691" t="s">
        <v>7745</v>
      </c>
      <c r="AP691" t="s">
        <v>5309</v>
      </c>
      <c r="AQ691">
        <v>917488965</v>
      </c>
      <c r="AR691" t="s">
        <v>5137</v>
      </c>
      <c r="AU691" t="s">
        <v>1527</v>
      </c>
      <c r="AV691" t="s">
        <v>1528</v>
      </c>
      <c r="AX691" t="s">
        <v>7746</v>
      </c>
      <c r="AZ691" s="246" t="s">
        <v>988</v>
      </c>
      <c r="BA691" t="s">
        <v>492</v>
      </c>
      <c r="BB691" t="s">
        <v>1107</v>
      </c>
      <c r="BD691">
        <v>1.1000000000000001</v>
      </c>
      <c r="BE691">
        <v>1</v>
      </c>
    </row>
    <row r="692" spans="1:57" hidden="1" x14ac:dyDescent="0.25">
      <c r="A692" t="s">
        <v>7747</v>
      </c>
      <c r="B692">
        <v>702</v>
      </c>
      <c r="C692" t="s">
        <v>7750</v>
      </c>
      <c r="D692" t="s">
        <v>7748</v>
      </c>
      <c r="E692" t="s">
        <v>2929</v>
      </c>
      <c r="F692">
        <v>5</v>
      </c>
      <c r="G692" t="s">
        <v>1721</v>
      </c>
      <c r="H692" t="s">
        <v>1951</v>
      </c>
      <c r="I692" t="s">
        <v>46</v>
      </c>
      <c r="J692" t="s">
        <v>4262</v>
      </c>
      <c r="K692">
        <v>363697575</v>
      </c>
      <c r="L692">
        <v>0.03</v>
      </c>
      <c r="M692" t="s">
        <v>1276</v>
      </c>
      <c r="N692" t="s">
        <v>1266</v>
      </c>
      <c r="O692" s="243">
        <v>45417.495833333334</v>
      </c>
      <c r="Q692" t="s">
        <v>1525</v>
      </c>
      <c r="S692" t="s">
        <v>7749</v>
      </c>
      <c r="T692" s="17" t="s">
        <v>7750</v>
      </c>
      <c r="U692" t="s">
        <v>1526</v>
      </c>
      <c r="V692" t="s">
        <v>535</v>
      </c>
      <c r="W692" t="s">
        <v>1582</v>
      </c>
      <c r="X692" s="192" t="s">
        <v>7751</v>
      </c>
      <c r="Y692" t="s">
        <v>3341</v>
      </c>
      <c r="Z692" t="s">
        <v>1266</v>
      </c>
      <c r="AA692">
        <v>39</v>
      </c>
      <c r="AB692">
        <v>39</v>
      </c>
      <c r="AC692">
        <v>3.5</v>
      </c>
      <c r="AD692">
        <v>11</v>
      </c>
      <c r="AF692">
        <v>5</v>
      </c>
      <c r="AG692"/>
      <c r="AH692"/>
      <c r="AJ692" s="46">
        <v>9500</v>
      </c>
      <c r="AL692">
        <v>3</v>
      </c>
      <c r="AO692" t="s">
        <v>7752</v>
      </c>
      <c r="AP692" t="s">
        <v>7753</v>
      </c>
      <c r="AQ692">
        <v>363697575</v>
      </c>
      <c r="AR692" t="s">
        <v>4262</v>
      </c>
      <c r="AU692" t="s">
        <v>1527</v>
      </c>
      <c r="AV692" t="s">
        <v>1528</v>
      </c>
      <c r="AX692" t="s">
        <v>7754</v>
      </c>
      <c r="AZ692" t="s">
        <v>1750</v>
      </c>
      <c r="BA692" t="s">
        <v>1058</v>
      </c>
      <c r="BB692" t="s">
        <v>1095</v>
      </c>
      <c r="BD692">
        <v>1.1000000000000001</v>
      </c>
      <c r="BE692">
        <v>0</v>
      </c>
    </row>
    <row r="693" spans="1:57" hidden="1" x14ac:dyDescent="0.25">
      <c r="A693" t="s">
        <v>7755</v>
      </c>
      <c r="B693">
        <v>703</v>
      </c>
      <c r="C693" t="s">
        <v>7758</v>
      </c>
      <c r="D693" t="s">
        <v>7756</v>
      </c>
      <c r="E693" t="s">
        <v>1576</v>
      </c>
      <c r="F693">
        <v>3</v>
      </c>
      <c r="G693" t="s">
        <v>1721</v>
      </c>
      <c r="H693" t="s">
        <v>5104</v>
      </c>
      <c r="I693" t="s">
        <v>1319</v>
      </c>
      <c r="J693" t="s">
        <v>1333</v>
      </c>
      <c r="K693">
        <v>938087966</v>
      </c>
      <c r="L693" t="s">
        <v>1280</v>
      </c>
      <c r="M693" t="s">
        <v>1276</v>
      </c>
      <c r="N693" t="s">
        <v>1266</v>
      </c>
      <c r="O693" s="243">
        <v>45417.51458333333</v>
      </c>
      <c r="Q693" t="s">
        <v>1653</v>
      </c>
      <c r="S693" t="s">
        <v>7757</v>
      </c>
      <c r="T693" s="17" t="s">
        <v>7758</v>
      </c>
      <c r="U693" t="s">
        <v>1526</v>
      </c>
      <c r="V693" t="s">
        <v>527</v>
      </c>
      <c r="W693" t="s">
        <v>1656</v>
      </c>
      <c r="X693" s="192" t="s">
        <v>7759</v>
      </c>
      <c r="Y693" t="s">
        <v>4008</v>
      </c>
      <c r="Z693" t="s">
        <v>1266</v>
      </c>
      <c r="AA693">
        <v>13</v>
      </c>
      <c r="AB693">
        <v>13</v>
      </c>
      <c r="AC693">
        <v>3.5</v>
      </c>
      <c r="AD693">
        <v>4</v>
      </c>
      <c r="AF693">
        <v>3</v>
      </c>
      <c r="AG693"/>
      <c r="AH693"/>
      <c r="AJ693" s="46">
        <v>2150</v>
      </c>
      <c r="AM693">
        <v>100</v>
      </c>
      <c r="AO693" t="s">
        <v>7760</v>
      </c>
      <c r="AP693" t="s">
        <v>7761</v>
      </c>
      <c r="AQ693">
        <v>938087966</v>
      </c>
      <c r="AR693" t="s">
        <v>1333</v>
      </c>
      <c r="AU693" t="s">
        <v>1527</v>
      </c>
      <c r="AV693" t="s">
        <v>1528</v>
      </c>
      <c r="AX693" t="s">
        <v>1587</v>
      </c>
      <c r="AZ693" s="246" t="s">
        <v>988</v>
      </c>
      <c r="BA693" t="s">
        <v>488</v>
      </c>
      <c r="BB693" t="s">
        <v>1097</v>
      </c>
      <c r="BD693">
        <v>1.1000000000000001</v>
      </c>
      <c r="BE693">
        <v>1</v>
      </c>
    </row>
    <row r="694" spans="1:57" hidden="1" x14ac:dyDescent="0.25">
      <c r="A694" t="s">
        <v>7762</v>
      </c>
      <c r="B694">
        <v>704</v>
      </c>
      <c r="C694" t="s">
        <v>7765</v>
      </c>
      <c r="D694" t="s">
        <v>7763</v>
      </c>
      <c r="E694" t="s">
        <v>2313</v>
      </c>
      <c r="F694">
        <v>2</v>
      </c>
      <c r="G694" t="s">
        <v>1293</v>
      </c>
      <c r="H694" t="s">
        <v>1317</v>
      </c>
      <c r="I694" t="s">
        <v>38</v>
      </c>
      <c r="J694" t="s">
        <v>1333</v>
      </c>
      <c r="K694">
        <v>938087966</v>
      </c>
      <c r="L694">
        <v>0.03</v>
      </c>
      <c r="M694" t="s">
        <v>1276</v>
      </c>
      <c r="N694" t="s">
        <v>1266</v>
      </c>
      <c r="O694" s="243">
        <v>45417.652083333334</v>
      </c>
      <c r="Q694" t="s">
        <v>1676</v>
      </c>
      <c r="S694" t="s">
        <v>7764</v>
      </c>
      <c r="T694" s="17" t="s">
        <v>7765</v>
      </c>
      <c r="U694" t="s">
        <v>1526</v>
      </c>
      <c r="V694" t="s">
        <v>536</v>
      </c>
      <c r="W694" t="s">
        <v>4</v>
      </c>
      <c r="X694" s="192">
        <v>113.36</v>
      </c>
      <c r="Y694" t="s">
        <v>5223</v>
      </c>
      <c r="Z694" t="s">
        <v>1266</v>
      </c>
      <c r="AA694">
        <v>69</v>
      </c>
      <c r="AB694">
        <v>72</v>
      </c>
      <c r="AC694">
        <v>5</v>
      </c>
      <c r="AD694">
        <v>14.5</v>
      </c>
      <c r="AF694">
        <v>2</v>
      </c>
      <c r="AG694"/>
      <c r="AH694"/>
      <c r="AJ694" s="46">
        <v>8500</v>
      </c>
      <c r="AL694">
        <v>3</v>
      </c>
      <c r="AO694" t="s">
        <v>7766</v>
      </c>
      <c r="AP694" t="s">
        <v>7767</v>
      </c>
      <c r="AQ694">
        <v>938087966</v>
      </c>
      <c r="AR694" t="s">
        <v>1333</v>
      </c>
      <c r="AS694">
        <v>10.791826</v>
      </c>
      <c r="AT694">
        <v>106.648849</v>
      </c>
      <c r="AU694" t="s">
        <v>1527</v>
      </c>
      <c r="AV694" t="s">
        <v>2030</v>
      </c>
      <c r="AW694">
        <v>909978987</v>
      </c>
      <c r="AX694" t="s">
        <v>3269</v>
      </c>
      <c r="AZ694" s="246" t="s">
        <v>988</v>
      </c>
      <c r="BA694" t="s">
        <v>494</v>
      </c>
      <c r="BB694" t="s">
        <v>1107</v>
      </c>
      <c r="BD694">
        <v>1.1000000000000001</v>
      </c>
      <c r="BE694">
        <v>1</v>
      </c>
    </row>
    <row r="695" spans="1:57" hidden="1" x14ac:dyDescent="0.25">
      <c r="A695" t="s">
        <v>7768</v>
      </c>
      <c r="B695">
        <v>705</v>
      </c>
      <c r="C695" t="s">
        <v>7771</v>
      </c>
      <c r="D695" t="s">
        <v>7769</v>
      </c>
      <c r="E695" t="s">
        <v>2101</v>
      </c>
      <c r="F695">
        <v>4</v>
      </c>
      <c r="G695" t="s">
        <v>2521</v>
      </c>
      <c r="H695" t="s">
        <v>1353</v>
      </c>
      <c r="I695" t="s">
        <v>46</v>
      </c>
      <c r="J695" t="s">
        <v>2703</v>
      </c>
      <c r="K695">
        <v>912865558</v>
      </c>
      <c r="L695">
        <v>0.03</v>
      </c>
      <c r="M695" t="s">
        <v>1276</v>
      </c>
      <c r="N695" t="s">
        <v>1266</v>
      </c>
      <c r="O695" s="243">
        <v>45417.658333333333</v>
      </c>
      <c r="Q695" t="s">
        <v>1653</v>
      </c>
      <c r="S695" t="s">
        <v>7770</v>
      </c>
      <c r="T695" s="17" t="s">
        <v>7771</v>
      </c>
      <c r="U695" t="s">
        <v>1526</v>
      </c>
      <c r="V695" t="s">
        <v>527</v>
      </c>
      <c r="W695" t="s">
        <v>3</v>
      </c>
      <c r="X695" s="192">
        <v>20.22</v>
      </c>
      <c r="Y695" t="s">
        <v>3898</v>
      </c>
      <c r="Z695" t="s">
        <v>1266</v>
      </c>
      <c r="AA695">
        <v>48</v>
      </c>
      <c r="AB695">
        <v>48</v>
      </c>
      <c r="AC695">
        <v>3.7</v>
      </c>
      <c r="AD695">
        <v>13</v>
      </c>
      <c r="AE695">
        <v>4</v>
      </c>
      <c r="AF695">
        <v>4</v>
      </c>
      <c r="AG695"/>
      <c r="AH695"/>
      <c r="AJ695" s="46">
        <v>9999</v>
      </c>
      <c r="AL695">
        <v>3</v>
      </c>
      <c r="AO695" t="s">
        <v>7772</v>
      </c>
      <c r="AP695" t="s">
        <v>5334</v>
      </c>
      <c r="AQ695">
        <v>912865558</v>
      </c>
      <c r="AR695" t="s">
        <v>2703</v>
      </c>
      <c r="AU695" t="s">
        <v>1527</v>
      </c>
      <c r="AV695" t="s">
        <v>1528</v>
      </c>
      <c r="AX695" t="s">
        <v>7773</v>
      </c>
      <c r="AZ695" s="246" t="s">
        <v>988</v>
      </c>
      <c r="BA695" t="s">
        <v>1058</v>
      </c>
      <c r="BB695" t="s">
        <v>1097</v>
      </c>
      <c r="BD695">
        <v>1.1000000000000001</v>
      </c>
      <c r="BE695">
        <v>1</v>
      </c>
    </row>
    <row r="696" spans="1:57" hidden="1" x14ac:dyDescent="0.25">
      <c r="A696" t="s">
        <v>7774</v>
      </c>
      <c r="B696">
        <v>706</v>
      </c>
      <c r="C696" t="s">
        <v>7778</v>
      </c>
      <c r="D696" t="s">
        <v>7775</v>
      </c>
      <c r="E696" t="s">
        <v>3864</v>
      </c>
      <c r="F696">
        <v>1</v>
      </c>
      <c r="G696" t="s">
        <v>1337</v>
      </c>
      <c r="H696" t="s">
        <v>1317</v>
      </c>
      <c r="I696" t="s">
        <v>38</v>
      </c>
      <c r="J696" t="s">
        <v>1311</v>
      </c>
      <c r="K696">
        <v>902893486</v>
      </c>
      <c r="L696">
        <v>0.03</v>
      </c>
      <c r="M696" t="s">
        <v>1276</v>
      </c>
      <c r="N696" t="s">
        <v>1266</v>
      </c>
      <c r="O696" s="243" t="s">
        <v>7776</v>
      </c>
      <c r="Q696" t="s">
        <v>1805</v>
      </c>
      <c r="S696" t="s">
        <v>7777</v>
      </c>
      <c r="T696" s="17" t="s">
        <v>7778</v>
      </c>
      <c r="U696" t="s">
        <v>1526</v>
      </c>
      <c r="V696" t="s">
        <v>528</v>
      </c>
      <c r="W696" t="s">
        <v>4</v>
      </c>
      <c r="X696" s="192" t="s">
        <v>7779</v>
      </c>
      <c r="Y696" t="s">
        <v>1065</v>
      </c>
      <c r="Z696" t="s">
        <v>1266</v>
      </c>
      <c r="AA696">
        <v>82</v>
      </c>
      <c r="AB696">
        <v>82</v>
      </c>
      <c r="AC696">
        <v>6.6</v>
      </c>
      <c r="AD696">
        <v>12.5</v>
      </c>
      <c r="AF696">
        <v>1</v>
      </c>
      <c r="AG696"/>
      <c r="AH696"/>
      <c r="AJ696" s="46">
        <v>8500</v>
      </c>
      <c r="AL696">
        <v>3</v>
      </c>
      <c r="AO696" t="s">
        <v>7780</v>
      </c>
      <c r="AP696" t="s">
        <v>7781</v>
      </c>
      <c r="AQ696">
        <v>902893486</v>
      </c>
      <c r="AR696" t="s">
        <v>1311</v>
      </c>
      <c r="AS696">
        <v>10.786791259752601</v>
      </c>
      <c r="AT696">
        <v>106.665638498961</v>
      </c>
      <c r="AU696" t="s">
        <v>1527</v>
      </c>
      <c r="AV696" t="s">
        <v>1635</v>
      </c>
      <c r="AW696">
        <v>899991825</v>
      </c>
      <c r="AX696" t="s">
        <v>3526</v>
      </c>
      <c r="AZ696" s="246" t="s">
        <v>988</v>
      </c>
      <c r="BA696" t="s">
        <v>494</v>
      </c>
      <c r="BB696" t="s">
        <v>1163</v>
      </c>
      <c r="BD696">
        <v>1.1000000000000001</v>
      </c>
      <c r="BE696">
        <v>0</v>
      </c>
    </row>
    <row r="697" spans="1:57" hidden="1" x14ac:dyDescent="0.25">
      <c r="A697" t="s">
        <v>4129</v>
      </c>
      <c r="B697">
        <v>267</v>
      </c>
      <c r="C697" t="str">
        <f>T697</f>
        <v>TK-7CE181</v>
      </c>
      <c r="D697" t="s">
        <v>4206</v>
      </c>
      <c r="E697" t="s">
        <v>55</v>
      </c>
      <c r="F697">
        <v>2</v>
      </c>
      <c r="G697" t="s">
        <v>2005</v>
      </c>
      <c r="H697" t="s">
        <v>2201</v>
      </c>
      <c r="I697" t="s">
        <v>40</v>
      </c>
      <c r="J697" t="s">
        <v>1640</v>
      </c>
      <c r="K697">
        <v>909400470</v>
      </c>
      <c r="L697" t="s">
        <v>1280</v>
      </c>
      <c r="M697" t="s">
        <v>1276</v>
      </c>
      <c r="N697" t="s">
        <v>1266</v>
      </c>
      <c r="O697" s="243" t="s">
        <v>4207</v>
      </c>
      <c r="Q697" t="s">
        <v>1641</v>
      </c>
      <c r="S697" t="s">
        <v>4208</v>
      </c>
      <c r="T697" s="17" t="s">
        <v>4209</v>
      </c>
      <c r="U697" t="s">
        <v>1526</v>
      </c>
      <c r="V697" t="s">
        <v>534</v>
      </c>
      <c r="W697" t="s">
        <v>4</v>
      </c>
      <c r="X697" s="192" t="s">
        <v>4210</v>
      </c>
      <c r="Y697" t="s">
        <v>3152</v>
      </c>
      <c r="Z697" t="s">
        <v>1266</v>
      </c>
      <c r="AA697">
        <v>27</v>
      </c>
      <c r="AB697">
        <v>27</v>
      </c>
      <c r="AC697">
        <v>2.8</v>
      </c>
      <c r="AD697">
        <v>8.1999999999999993</v>
      </c>
      <c r="AF697">
        <v>2</v>
      </c>
      <c r="AG697"/>
      <c r="AH697"/>
      <c r="AJ697" s="46">
        <v>3250</v>
      </c>
      <c r="AM697">
        <v>100</v>
      </c>
      <c r="AO697" t="s">
        <v>4211</v>
      </c>
      <c r="AP697" t="s">
        <v>4212</v>
      </c>
      <c r="AQ697">
        <v>909400470</v>
      </c>
      <c r="AR697" t="s">
        <v>1640</v>
      </c>
      <c r="AU697" t="s">
        <v>1527</v>
      </c>
      <c r="AV697" t="s">
        <v>1528</v>
      </c>
      <c r="AX697" t="s">
        <v>4213</v>
      </c>
      <c r="AZ697" s="246" t="str">
        <f>Get_PhanLoaiNha(X697)</f>
        <v>NHA TRONG HEM</v>
      </c>
      <c r="BA697" t="str">
        <f>Get_PhanKhucNho(AJ697)</f>
        <v>NHO4</v>
      </c>
      <c r="BB697" t="str">
        <f>ConvertToUnSign(V697)</f>
        <v>Binh Thanh</v>
      </c>
      <c r="BD697">
        <v>1.1000000000000001</v>
      </c>
      <c r="BE697">
        <v>0</v>
      </c>
    </row>
    <row r="698" spans="1:57" hidden="1" x14ac:dyDescent="0.25">
      <c r="A698" t="s">
        <v>7787</v>
      </c>
      <c r="B698">
        <v>709</v>
      </c>
      <c r="C698" t="s">
        <v>7790</v>
      </c>
      <c r="D698" t="s">
        <v>7788</v>
      </c>
      <c r="E698" t="s">
        <v>1377</v>
      </c>
      <c r="F698">
        <v>3</v>
      </c>
      <c r="G698" t="s">
        <v>1293</v>
      </c>
      <c r="H698" t="s">
        <v>4856</v>
      </c>
      <c r="I698" t="s">
        <v>44</v>
      </c>
      <c r="J698" t="s">
        <v>3558</v>
      </c>
      <c r="K698">
        <v>932624113</v>
      </c>
      <c r="L698">
        <v>0.03</v>
      </c>
      <c r="M698" t="s">
        <v>1276</v>
      </c>
      <c r="N698" t="s">
        <v>1266</v>
      </c>
      <c r="O698" s="243">
        <v>45417.879166666666</v>
      </c>
      <c r="Q698" t="s">
        <v>1641</v>
      </c>
      <c r="S698" t="s">
        <v>7789</v>
      </c>
      <c r="T698" s="17" t="s">
        <v>7790</v>
      </c>
      <c r="U698" t="s">
        <v>1526</v>
      </c>
      <c r="V698" t="s">
        <v>534</v>
      </c>
      <c r="W698"/>
      <c r="X698" s="192" t="s">
        <v>7791</v>
      </c>
      <c r="Y698" t="s">
        <v>7792</v>
      </c>
      <c r="Z698" t="s">
        <v>1266</v>
      </c>
      <c r="AA698">
        <v>153</v>
      </c>
      <c r="AB698">
        <v>153</v>
      </c>
      <c r="AC698">
        <v>5</v>
      </c>
      <c r="AD698">
        <v>30.5</v>
      </c>
      <c r="AE698">
        <v>6</v>
      </c>
      <c r="AF698">
        <v>3</v>
      </c>
      <c r="AG698">
        <v>21</v>
      </c>
      <c r="AH698">
        <v>21</v>
      </c>
      <c r="AJ698" s="46">
        <v>17500</v>
      </c>
      <c r="AL698">
        <v>3</v>
      </c>
      <c r="AO698" t="s">
        <v>7793</v>
      </c>
      <c r="AP698" t="s">
        <v>7794</v>
      </c>
      <c r="AQ698">
        <v>932624113</v>
      </c>
      <c r="AR698" t="s">
        <v>3558</v>
      </c>
      <c r="AS698">
        <v>10.812913</v>
      </c>
      <c r="AT698">
        <v>106.711057</v>
      </c>
      <c r="AU698" t="s">
        <v>1527</v>
      </c>
      <c r="AV698" t="s">
        <v>1635</v>
      </c>
      <c r="AW698">
        <v>899991825</v>
      </c>
      <c r="AX698" t="s">
        <v>7795</v>
      </c>
      <c r="AZ698" t="s">
        <v>1947</v>
      </c>
      <c r="BA698" t="s">
        <v>1981</v>
      </c>
      <c r="BB698" t="s">
        <v>1090</v>
      </c>
      <c r="BD698">
        <v>1.1000000000000001</v>
      </c>
    </row>
    <row r="699" spans="1:57" hidden="1" x14ac:dyDescent="0.25">
      <c r="A699" t="s">
        <v>7796</v>
      </c>
      <c r="B699">
        <v>710</v>
      </c>
      <c r="C699" t="s">
        <v>7799</v>
      </c>
      <c r="D699" t="s">
        <v>7797</v>
      </c>
      <c r="E699" t="s">
        <v>1307</v>
      </c>
      <c r="F699">
        <v>4</v>
      </c>
      <c r="G699" t="s">
        <v>2158</v>
      </c>
      <c r="H699" t="s">
        <v>2091</v>
      </c>
      <c r="I699" t="s">
        <v>46</v>
      </c>
      <c r="J699" t="s">
        <v>1315</v>
      </c>
      <c r="K699">
        <v>392204156</v>
      </c>
      <c r="L699">
        <v>0.03</v>
      </c>
      <c r="M699" t="s">
        <v>1276</v>
      </c>
      <c r="N699" t="s">
        <v>1266</v>
      </c>
      <c r="O699" s="243">
        <v>45417.923611111109</v>
      </c>
      <c r="Q699" t="s">
        <v>1676</v>
      </c>
      <c r="S699" t="s">
        <v>7798</v>
      </c>
      <c r="T699" s="17" t="s">
        <v>7799</v>
      </c>
      <c r="U699" t="s">
        <v>1526</v>
      </c>
      <c r="V699" t="s">
        <v>536</v>
      </c>
      <c r="W699" t="s">
        <v>8</v>
      </c>
      <c r="X699" s="192">
        <v>92</v>
      </c>
      <c r="Y699" t="s">
        <v>7800</v>
      </c>
      <c r="Z699" t="s">
        <v>1266</v>
      </c>
      <c r="AA699">
        <v>57</v>
      </c>
      <c r="AB699">
        <v>57</v>
      </c>
      <c r="AC699">
        <v>3.4</v>
      </c>
      <c r="AD699">
        <v>18</v>
      </c>
      <c r="AF699">
        <v>4</v>
      </c>
      <c r="AG699"/>
      <c r="AH699"/>
      <c r="AJ699" s="46">
        <v>11500</v>
      </c>
      <c r="AL699">
        <v>3</v>
      </c>
      <c r="AO699" t="s">
        <v>3574</v>
      </c>
      <c r="AP699" t="s">
        <v>7801</v>
      </c>
      <c r="AQ699">
        <v>392204156</v>
      </c>
      <c r="AR699" t="s">
        <v>1315</v>
      </c>
      <c r="AU699" t="s">
        <v>1527</v>
      </c>
      <c r="AV699" t="s">
        <v>1528</v>
      </c>
      <c r="AX699" t="s">
        <v>7802</v>
      </c>
      <c r="AZ699" s="246" t="s">
        <v>990</v>
      </c>
      <c r="BA699" t="s">
        <v>1060</v>
      </c>
      <c r="BB699" t="s">
        <v>1107</v>
      </c>
      <c r="BD699">
        <v>1</v>
      </c>
      <c r="BE699">
        <v>1</v>
      </c>
    </row>
    <row r="700" spans="1:57" hidden="1" x14ac:dyDescent="0.25">
      <c r="A700" t="s">
        <v>7803</v>
      </c>
      <c r="B700">
        <v>713</v>
      </c>
      <c r="C700" t="s">
        <v>7807</v>
      </c>
      <c r="D700" t="s">
        <v>7804</v>
      </c>
      <c r="E700" t="s">
        <v>7805</v>
      </c>
      <c r="F700">
        <v>2</v>
      </c>
      <c r="G700" t="s">
        <v>1284</v>
      </c>
      <c r="H700" t="s">
        <v>2131</v>
      </c>
      <c r="I700" t="s">
        <v>38</v>
      </c>
      <c r="J700" t="s">
        <v>1326</v>
      </c>
      <c r="K700">
        <v>988651778</v>
      </c>
      <c r="L700">
        <v>0.03</v>
      </c>
      <c r="M700" t="s">
        <v>1276</v>
      </c>
      <c r="N700" t="s">
        <v>1266</v>
      </c>
      <c r="O700" s="243">
        <v>45417.930555555555</v>
      </c>
      <c r="Q700" t="s">
        <v>1676</v>
      </c>
      <c r="S700" t="s">
        <v>7806</v>
      </c>
      <c r="T700" s="17" t="s">
        <v>7807</v>
      </c>
      <c r="U700" t="s">
        <v>1526</v>
      </c>
      <c r="V700" t="s">
        <v>536</v>
      </c>
      <c r="W700" t="s">
        <v>5</v>
      </c>
      <c r="X700" s="192">
        <v>131.31</v>
      </c>
      <c r="Y700" t="s">
        <v>6960</v>
      </c>
      <c r="Z700" t="s">
        <v>1266</v>
      </c>
      <c r="AA700">
        <v>60.4</v>
      </c>
      <c r="AB700">
        <v>62</v>
      </c>
      <c r="AC700">
        <v>3.3</v>
      </c>
      <c r="AD700">
        <v>21</v>
      </c>
      <c r="AE700">
        <v>2.5</v>
      </c>
      <c r="AF700">
        <v>2</v>
      </c>
      <c r="AG700">
        <v>2</v>
      </c>
      <c r="AH700">
        <v>2</v>
      </c>
      <c r="AJ700" s="46">
        <v>8600</v>
      </c>
      <c r="AL700">
        <v>3</v>
      </c>
      <c r="AO700" t="s">
        <v>6647</v>
      </c>
      <c r="AP700" t="s">
        <v>7808</v>
      </c>
      <c r="AQ700">
        <v>988651778</v>
      </c>
      <c r="AR700" t="s">
        <v>1326</v>
      </c>
      <c r="AS700">
        <v>10.807205775710001</v>
      </c>
      <c r="AT700">
        <v>106.640455238521</v>
      </c>
      <c r="AU700" t="s">
        <v>1527</v>
      </c>
      <c r="AV700" t="s">
        <v>1635</v>
      </c>
      <c r="AW700">
        <v>932981888</v>
      </c>
      <c r="AX700" t="s">
        <v>7809</v>
      </c>
      <c r="AZ700" s="246" t="s">
        <v>988</v>
      </c>
      <c r="BA700" t="s">
        <v>494</v>
      </c>
      <c r="BB700" t="s">
        <v>1107</v>
      </c>
      <c r="BD700">
        <v>1.1000000000000001</v>
      </c>
      <c r="BE700">
        <v>1</v>
      </c>
    </row>
    <row r="701" spans="1:57" hidden="1" x14ac:dyDescent="0.25">
      <c r="A701" t="s">
        <v>7810</v>
      </c>
      <c r="B701">
        <v>714</v>
      </c>
      <c r="C701" t="s">
        <v>7814</v>
      </c>
      <c r="D701" t="s">
        <v>7811</v>
      </c>
      <c r="E701" t="s">
        <v>7812</v>
      </c>
      <c r="F701">
        <v>4</v>
      </c>
      <c r="G701" t="s">
        <v>1267</v>
      </c>
      <c r="H701" t="s">
        <v>5031</v>
      </c>
      <c r="I701" t="s">
        <v>46</v>
      </c>
      <c r="J701" t="s">
        <v>3835</v>
      </c>
      <c r="K701">
        <v>845116146</v>
      </c>
      <c r="L701">
        <v>0.03</v>
      </c>
      <c r="M701" t="s">
        <v>1281</v>
      </c>
      <c r="N701" t="s">
        <v>1266</v>
      </c>
      <c r="O701" s="243">
        <v>45448.413194444445</v>
      </c>
      <c r="Q701" t="s">
        <v>1641</v>
      </c>
      <c r="S701" t="s">
        <v>7813</v>
      </c>
      <c r="T701" s="17" t="s">
        <v>7814</v>
      </c>
      <c r="U701" t="s">
        <v>1526</v>
      </c>
      <c r="V701" t="s">
        <v>534</v>
      </c>
      <c r="W701" t="s">
        <v>1774</v>
      </c>
      <c r="X701" s="192" t="s">
        <v>7815</v>
      </c>
      <c r="Y701" t="s">
        <v>1776</v>
      </c>
      <c r="Z701" t="s">
        <v>1266</v>
      </c>
      <c r="AA701">
        <v>68.099999999999994</v>
      </c>
      <c r="AB701">
        <v>72</v>
      </c>
      <c r="AC701">
        <v>4</v>
      </c>
      <c r="AD701">
        <v>18</v>
      </c>
      <c r="AE701">
        <v>4</v>
      </c>
      <c r="AF701">
        <v>4</v>
      </c>
      <c r="AG701">
        <v>5</v>
      </c>
      <c r="AH701">
        <v>6</v>
      </c>
      <c r="AJ701" s="46">
        <v>9400</v>
      </c>
      <c r="AL701">
        <v>3</v>
      </c>
      <c r="AO701" t="s">
        <v>7816</v>
      </c>
      <c r="AP701" t="s">
        <v>7817</v>
      </c>
      <c r="AQ701">
        <v>845116146</v>
      </c>
      <c r="AR701" t="s">
        <v>3835</v>
      </c>
      <c r="AU701" t="s">
        <v>1527</v>
      </c>
      <c r="AV701" t="s">
        <v>1528</v>
      </c>
      <c r="AX701" t="s">
        <v>7818</v>
      </c>
      <c r="AZ701" s="246" t="s">
        <v>988</v>
      </c>
      <c r="BA701" t="s">
        <v>1058</v>
      </c>
      <c r="BB701" t="s">
        <v>1090</v>
      </c>
      <c r="BD701">
        <v>1</v>
      </c>
      <c r="BE701">
        <v>1</v>
      </c>
    </row>
    <row r="702" spans="1:57" hidden="1" x14ac:dyDescent="0.25">
      <c r="A702" t="s">
        <v>7803</v>
      </c>
      <c r="B702">
        <v>713</v>
      </c>
      <c r="C702" t="s">
        <v>7824</v>
      </c>
      <c r="D702" t="s">
        <v>7819</v>
      </c>
      <c r="E702" t="s">
        <v>7820</v>
      </c>
      <c r="F702">
        <v>2</v>
      </c>
      <c r="G702" t="s">
        <v>1267</v>
      </c>
      <c r="H702" t="s">
        <v>2120</v>
      </c>
      <c r="I702" t="s">
        <v>40</v>
      </c>
      <c r="J702" t="s">
        <v>7821</v>
      </c>
      <c r="K702">
        <v>963791279</v>
      </c>
      <c r="L702" t="s">
        <v>1280</v>
      </c>
      <c r="M702" t="s">
        <v>1276</v>
      </c>
      <c r="N702" t="s">
        <v>1266</v>
      </c>
      <c r="O702" s="243" t="s">
        <v>7822</v>
      </c>
      <c r="Q702" t="s">
        <v>1805</v>
      </c>
      <c r="S702" s="52" t="s">
        <v>7823</v>
      </c>
      <c r="T702" s="17" t="s">
        <v>7824</v>
      </c>
      <c r="U702" t="s">
        <v>1526</v>
      </c>
      <c r="V702" t="s">
        <v>528</v>
      </c>
      <c r="W702" t="s">
        <v>5</v>
      </c>
      <c r="X702" s="192">
        <v>26.16</v>
      </c>
      <c r="Y702" t="s">
        <v>3320</v>
      </c>
      <c r="Z702" t="s">
        <v>1266</v>
      </c>
      <c r="AA702">
        <v>25</v>
      </c>
      <c r="AB702">
        <v>24</v>
      </c>
      <c r="AC702">
        <v>4</v>
      </c>
      <c r="AD702">
        <v>6</v>
      </c>
      <c r="AF702">
        <v>2</v>
      </c>
      <c r="AG702"/>
      <c r="AH702"/>
      <c r="AJ702" s="46">
        <v>4100</v>
      </c>
      <c r="AM702">
        <v>100</v>
      </c>
      <c r="AO702" t="s">
        <v>7825</v>
      </c>
      <c r="AP702" t="s">
        <v>7826</v>
      </c>
      <c r="AQ702">
        <v>963791279</v>
      </c>
      <c r="AR702" t="s">
        <v>7827</v>
      </c>
      <c r="AU702" t="s">
        <v>1527</v>
      </c>
      <c r="AV702" t="s">
        <v>1528</v>
      </c>
      <c r="AX702" t="s">
        <v>3526</v>
      </c>
      <c r="AZ702" s="246" t="s">
        <v>988</v>
      </c>
      <c r="BA702" t="s">
        <v>490</v>
      </c>
      <c r="BB702" t="s">
        <v>1163</v>
      </c>
      <c r="BD702">
        <v>1.1000000000000001</v>
      </c>
      <c r="BE702">
        <v>1</v>
      </c>
    </row>
    <row r="703" spans="1:57" hidden="1" x14ac:dyDescent="0.25">
      <c r="A703" t="s">
        <v>7828</v>
      </c>
      <c r="B703">
        <v>716</v>
      </c>
      <c r="C703" t="s">
        <v>7832</v>
      </c>
      <c r="D703" t="s">
        <v>7829</v>
      </c>
      <c r="E703" t="s">
        <v>5253</v>
      </c>
      <c r="F703">
        <v>1</v>
      </c>
      <c r="G703" t="s">
        <v>7830</v>
      </c>
      <c r="H703" t="s">
        <v>1816</v>
      </c>
      <c r="I703" t="s">
        <v>40</v>
      </c>
      <c r="J703" t="s">
        <v>4546</v>
      </c>
      <c r="K703">
        <v>986723961</v>
      </c>
      <c r="L703">
        <v>0.03</v>
      </c>
      <c r="M703" t="s">
        <v>1276</v>
      </c>
      <c r="N703" t="s">
        <v>1266</v>
      </c>
      <c r="O703" s="243">
        <v>45448.567361111112</v>
      </c>
      <c r="Q703" t="s">
        <v>1641</v>
      </c>
      <c r="S703" t="s">
        <v>7831</v>
      </c>
      <c r="T703" s="17" t="s">
        <v>7832</v>
      </c>
      <c r="U703" t="s">
        <v>1526</v>
      </c>
      <c r="V703" t="s">
        <v>534</v>
      </c>
      <c r="W703" t="s">
        <v>5</v>
      </c>
      <c r="X703" s="192">
        <v>336.10399999999998</v>
      </c>
      <c r="Y703" t="s">
        <v>7525</v>
      </c>
      <c r="Z703" t="s">
        <v>1266</v>
      </c>
      <c r="AA703">
        <v>43</v>
      </c>
      <c r="AB703">
        <v>43</v>
      </c>
      <c r="AC703">
        <v>7.8</v>
      </c>
      <c r="AD703">
        <v>5.6</v>
      </c>
      <c r="AE703">
        <v>3</v>
      </c>
      <c r="AF703">
        <v>1</v>
      </c>
      <c r="AG703"/>
      <c r="AH703"/>
      <c r="AJ703" s="46">
        <v>3650</v>
      </c>
      <c r="AL703">
        <v>3</v>
      </c>
      <c r="AO703" t="s">
        <v>7833</v>
      </c>
      <c r="AP703" t="s">
        <v>7834</v>
      </c>
      <c r="AQ703">
        <v>986723961</v>
      </c>
      <c r="AR703" t="s">
        <v>4546</v>
      </c>
      <c r="AS703">
        <v>10.820433700000001</v>
      </c>
      <c r="AT703">
        <v>106.6973969</v>
      </c>
      <c r="AU703" t="s">
        <v>1527</v>
      </c>
      <c r="AV703" t="s">
        <v>1528</v>
      </c>
      <c r="AX703" t="s">
        <v>7835</v>
      </c>
      <c r="AZ703" s="246" t="s">
        <v>998</v>
      </c>
      <c r="BA703" t="s">
        <v>489</v>
      </c>
      <c r="BB703" t="s">
        <v>1090</v>
      </c>
      <c r="BD703">
        <v>1</v>
      </c>
    </row>
    <row r="704" spans="1:57" hidden="1" x14ac:dyDescent="0.25">
      <c r="A704" t="s">
        <v>7836</v>
      </c>
      <c r="B704">
        <v>717</v>
      </c>
      <c r="C704" t="s">
        <v>7840</v>
      </c>
      <c r="D704" t="s">
        <v>7837</v>
      </c>
      <c r="E704" t="s">
        <v>7838</v>
      </c>
      <c r="F704">
        <v>4</v>
      </c>
      <c r="G704" t="s">
        <v>1721</v>
      </c>
      <c r="H704" t="s">
        <v>1345</v>
      </c>
      <c r="I704" t="s">
        <v>46</v>
      </c>
      <c r="J704" t="s">
        <v>1593</v>
      </c>
      <c r="K704">
        <v>936753178</v>
      </c>
      <c r="L704">
        <v>0.03</v>
      </c>
      <c r="M704" t="s">
        <v>1276</v>
      </c>
      <c r="N704" t="s">
        <v>1266</v>
      </c>
      <c r="O704" s="243">
        <v>45448.580555555556</v>
      </c>
      <c r="Q704" t="s">
        <v>1525</v>
      </c>
      <c r="S704" t="s">
        <v>7839</v>
      </c>
      <c r="T704" s="17" t="s">
        <v>7840</v>
      </c>
      <c r="U704" t="s">
        <v>1526</v>
      </c>
      <c r="V704" t="s">
        <v>535</v>
      </c>
      <c r="W704" t="s">
        <v>1582</v>
      </c>
      <c r="X704" s="192">
        <v>141.80000000000001</v>
      </c>
      <c r="Y704" t="s">
        <v>3182</v>
      </c>
      <c r="Z704" t="s">
        <v>1266</v>
      </c>
      <c r="AA704">
        <v>48</v>
      </c>
      <c r="AB704">
        <v>54</v>
      </c>
      <c r="AC704">
        <v>3.5</v>
      </c>
      <c r="AD704">
        <v>14</v>
      </c>
      <c r="AF704">
        <v>4</v>
      </c>
      <c r="AG704"/>
      <c r="AH704"/>
      <c r="AJ704" s="46">
        <v>11000</v>
      </c>
      <c r="AL704">
        <v>3</v>
      </c>
      <c r="AO704" t="s">
        <v>7841</v>
      </c>
      <c r="AP704" t="s">
        <v>7842</v>
      </c>
      <c r="AQ704">
        <v>936753178</v>
      </c>
      <c r="AR704" t="s">
        <v>1593</v>
      </c>
      <c r="AU704" t="s">
        <v>1527</v>
      </c>
      <c r="AV704" t="s">
        <v>1528</v>
      </c>
      <c r="AX704" t="s">
        <v>5706</v>
      </c>
      <c r="AZ704" s="246" t="s">
        <v>988</v>
      </c>
      <c r="BA704" t="s">
        <v>1060</v>
      </c>
      <c r="BB704" t="s">
        <v>1095</v>
      </c>
      <c r="BD704">
        <v>1.1000000000000001</v>
      </c>
    </row>
    <row r="705" spans="1:57" hidden="1" x14ac:dyDescent="0.25">
      <c r="A705" t="s">
        <v>7843</v>
      </c>
      <c r="B705">
        <v>718</v>
      </c>
      <c r="C705" t="s">
        <v>7846</v>
      </c>
      <c r="D705" t="s">
        <v>7844</v>
      </c>
      <c r="E705" t="s">
        <v>5470</v>
      </c>
      <c r="F705">
        <v>4</v>
      </c>
      <c r="G705" t="s">
        <v>1267</v>
      </c>
      <c r="H705" t="s">
        <v>2314</v>
      </c>
      <c r="I705" t="s">
        <v>38</v>
      </c>
      <c r="J705" t="s">
        <v>2839</v>
      </c>
      <c r="K705">
        <v>902485485</v>
      </c>
      <c r="L705">
        <v>0.03</v>
      </c>
      <c r="M705" t="s">
        <v>1281</v>
      </c>
      <c r="N705" t="s">
        <v>1266</v>
      </c>
      <c r="O705" s="243">
        <v>45448.679861111108</v>
      </c>
      <c r="Q705" t="s">
        <v>1676</v>
      </c>
      <c r="S705" t="s">
        <v>7845</v>
      </c>
      <c r="T705" s="17" t="s">
        <v>7846</v>
      </c>
      <c r="U705" t="s">
        <v>1526</v>
      </c>
      <c r="V705" t="s">
        <v>536</v>
      </c>
      <c r="W705" t="s">
        <v>7</v>
      </c>
      <c r="X705" s="192" t="s">
        <v>7847</v>
      </c>
      <c r="Y705" t="s">
        <v>2163</v>
      </c>
      <c r="Z705" t="s">
        <v>1266</v>
      </c>
      <c r="AA705">
        <v>83</v>
      </c>
      <c r="AB705">
        <v>83</v>
      </c>
      <c r="AC705">
        <v>4</v>
      </c>
      <c r="AD705">
        <v>21</v>
      </c>
      <c r="AF705">
        <v>4</v>
      </c>
      <c r="AG705">
        <v>4</v>
      </c>
      <c r="AH705">
        <v>4</v>
      </c>
      <c r="AJ705" s="46">
        <v>6900</v>
      </c>
      <c r="AL705">
        <v>3</v>
      </c>
      <c r="AO705" t="s">
        <v>7848</v>
      </c>
      <c r="AP705" t="s">
        <v>6775</v>
      </c>
      <c r="AQ705">
        <v>902485485</v>
      </c>
      <c r="AR705" t="s">
        <v>2839</v>
      </c>
      <c r="AU705" t="s">
        <v>1527</v>
      </c>
      <c r="AV705" t="s">
        <v>1528</v>
      </c>
      <c r="AX705" t="s">
        <v>2086</v>
      </c>
      <c r="AZ705" s="246" t="s">
        <v>988</v>
      </c>
      <c r="BA705" t="s">
        <v>492</v>
      </c>
      <c r="BB705" t="s">
        <v>1107</v>
      </c>
      <c r="BD705">
        <v>1</v>
      </c>
      <c r="BE705">
        <v>1</v>
      </c>
    </row>
    <row r="706" spans="1:57" hidden="1" x14ac:dyDescent="0.25">
      <c r="A706" t="s">
        <v>7836</v>
      </c>
      <c r="B706">
        <v>717</v>
      </c>
      <c r="C706" t="s">
        <v>7853</v>
      </c>
      <c r="D706" t="s">
        <v>7849</v>
      </c>
      <c r="E706" t="s">
        <v>7850</v>
      </c>
      <c r="F706">
        <v>4</v>
      </c>
      <c r="G706" t="s">
        <v>1547</v>
      </c>
      <c r="H706" t="s">
        <v>7851</v>
      </c>
      <c r="I706" t="s">
        <v>40</v>
      </c>
      <c r="J706" t="s">
        <v>2121</v>
      </c>
      <c r="K706">
        <v>902758780</v>
      </c>
      <c r="L706">
        <v>0.03</v>
      </c>
      <c r="M706" t="s">
        <v>1276</v>
      </c>
      <c r="N706" t="s">
        <v>1266</v>
      </c>
      <c r="O706" s="243">
        <v>45448.688194444447</v>
      </c>
      <c r="Q706" t="s">
        <v>1525</v>
      </c>
      <c r="S706" t="s">
        <v>7852</v>
      </c>
      <c r="T706" s="17" t="s">
        <v>7853</v>
      </c>
      <c r="U706" s="17" t="s">
        <v>1526</v>
      </c>
      <c r="V706" t="s">
        <v>535</v>
      </c>
      <c r="W706" t="s">
        <v>4</v>
      </c>
      <c r="X706" s="192">
        <v>244.7</v>
      </c>
      <c r="Y706" t="s">
        <v>1606</v>
      </c>
      <c r="Z706" t="s">
        <v>1266</v>
      </c>
      <c r="AA706">
        <v>15</v>
      </c>
      <c r="AB706">
        <v>20</v>
      </c>
      <c r="AC706">
        <v>2.9</v>
      </c>
      <c r="AD706">
        <v>7</v>
      </c>
      <c r="AF706">
        <v>4</v>
      </c>
      <c r="AG706">
        <v>3</v>
      </c>
      <c r="AH706">
        <v>3</v>
      </c>
      <c r="AJ706" s="46">
        <v>4450</v>
      </c>
      <c r="AL706">
        <v>3</v>
      </c>
      <c r="AO706" t="s">
        <v>3081</v>
      </c>
      <c r="AP706" t="s">
        <v>7854</v>
      </c>
      <c r="AQ706">
        <v>902758780</v>
      </c>
      <c r="AR706" t="s">
        <v>2121</v>
      </c>
      <c r="AS706">
        <v>10.791774642652101</v>
      </c>
      <c r="AT706">
        <v>106.674534715712</v>
      </c>
      <c r="AU706" t="s">
        <v>1527</v>
      </c>
      <c r="AV706" t="s">
        <v>1528</v>
      </c>
      <c r="AX706" t="s">
        <v>7855</v>
      </c>
      <c r="AZ706" s="246" t="s">
        <v>988</v>
      </c>
      <c r="BA706" t="s">
        <v>490</v>
      </c>
      <c r="BB706" t="s">
        <v>1095</v>
      </c>
      <c r="BD706">
        <v>1</v>
      </c>
      <c r="BE706">
        <v>1</v>
      </c>
    </row>
    <row r="707" spans="1:57" hidden="1" x14ac:dyDescent="0.25">
      <c r="A707" t="s">
        <v>7856</v>
      </c>
      <c r="B707">
        <v>720</v>
      </c>
      <c r="C707" t="s">
        <v>7861</v>
      </c>
      <c r="D707" t="s">
        <v>7857</v>
      </c>
      <c r="E707" t="s">
        <v>7858</v>
      </c>
      <c r="F707">
        <v>4</v>
      </c>
      <c r="G707" t="s">
        <v>1299</v>
      </c>
      <c r="H707" t="s">
        <v>7859</v>
      </c>
      <c r="I707" t="s">
        <v>46</v>
      </c>
      <c r="J707" t="s">
        <v>5147</v>
      </c>
      <c r="K707">
        <v>902729090</v>
      </c>
      <c r="L707">
        <v>0.02</v>
      </c>
      <c r="M707" t="s">
        <v>1281</v>
      </c>
      <c r="N707" t="s">
        <v>1266</v>
      </c>
      <c r="O707" s="243">
        <v>45356.952777777777</v>
      </c>
      <c r="Q707" t="s">
        <v>1641</v>
      </c>
      <c r="S707" t="s">
        <v>7860</v>
      </c>
      <c r="T707" s="17" t="s">
        <v>7861</v>
      </c>
      <c r="U707" t="s">
        <v>1526</v>
      </c>
      <c r="V707" t="s">
        <v>534</v>
      </c>
      <c r="W707" t="s">
        <v>10</v>
      </c>
      <c r="X707" s="192" t="s">
        <v>7862</v>
      </c>
      <c r="Y707" t="s">
        <v>5810</v>
      </c>
      <c r="Z707" t="s">
        <v>1266</v>
      </c>
      <c r="AA707">
        <v>55.2</v>
      </c>
      <c r="AB707">
        <v>55.2</v>
      </c>
      <c r="AC707">
        <v>4.0999999999999996</v>
      </c>
      <c r="AD707">
        <v>13.5</v>
      </c>
      <c r="AE707">
        <v>5</v>
      </c>
      <c r="AF707">
        <v>4</v>
      </c>
      <c r="AG707">
        <v>5</v>
      </c>
      <c r="AH707">
        <v>3</v>
      </c>
      <c r="AJ707" s="46">
        <v>9890</v>
      </c>
      <c r="AL707">
        <v>2</v>
      </c>
      <c r="AO707" t="s">
        <v>7863</v>
      </c>
      <c r="AP707" t="s">
        <v>3881</v>
      </c>
      <c r="AQ707">
        <v>902729090</v>
      </c>
      <c r="AR707" t="s">
        <v>5147</v>
      </c>
      <c r="AS707">
        <v>10.812866897469901</v>
      </c>
      <c r="AT707">
        <v>106.687994711101</v>
      </c>
      <c r="AU707" t="s">
        <v>1527</v>
      </c>
      <c r="AV707" t="s">
        <v>1635</v>
      </c>
      <c r="AW707">
        <v>981072047</v>
      </c>
      <c r="AX707" t="s">
        <v>7855</v>
      </c>
      <c r="AZ707" t="s">
        <v>1750</v>
      </c>
      <c r="BA707" t="s">
        <v>1058</v>
      </c>
      <c r="BB707" t="s">
        <v>1090</v>
      </c>
      <c r="BD707">
        <v>1.1000000000000001</v>
      </c>
      <c r="BE707">
        <v>1</v>
      </c>
    </row>
    <row r="708" spans="1:57" hidden="1" x14ac:dyDescent="0.25">
      <c r="A708" t="s">
        <v>7864</v>
      </c>
      <c r="B708">
        <v>719</v>
      </c>
      <c r="C708" t="s">
        <v>7868</v>
      </c>
      <c r="D708" t="s">
        <v>7865</v>
      </c>
      <c r="E708" t="s">
        <v>7866</v>
      </c>
      <c r="F708">
        <v>4</v>
      </c>
      <c r="G708" t="s">
        <v>1904</v>
      </c>
      <c r="H708" t="s">
        <v>4563</v>
      </c>
      <c r="I708" t="s">
        <v>46</v>
      </c>
      <c r="J708" t="s">
        <v>1640</v>
      </c>
      <c r="K708">
        <v>909400470</v>
      </c>
      <c r="L708">
        <v>0.03</v>
      </c>
      <c r="M708" t="s">
        <v>1276</v>
      </c>
      <c r="N708" t="s">
        <v>1266</v>
      </c>
      <c r="O708" s="243">
        <v>45387.436805555553</v>
      </c>
      <c r="Q708" t="s">
        <v>1525</v>
      </c>
      <c r="S708" t="s">
        <v>7867</v>
      </c>
      <c r="T708" s="17" t="s">
        <v>7868</v>
      </c>
      <c r="U708" t="s">
        <v>1526</v>
      </c>
      <c r="V708" t="s">
        <v>535</v>
      </c>
      <c r="W708" t="s">
        <v>1582</v>
      </c>
      <c r="X708" s="192">
        <v>67.11</v>
      </c>
      <c r="Y708" t="s">
        <v>7869</v>
      </c>
      <c r="Z708" t="s">
        <v>1266</v>
      </c>
      <c r="AA708">
        <v>58</v>
      </c>
      <c r="AB708">
        <v>65</v>
      </c>
      <c r="AC708">
        <v>2.6</v>
      </c>
      <c r="AD708">
        <v>17</v>
      </c>
      <c r="AF708">
        <v>4</v>
      </c>
      <c r="AG708"/>
      <c r="AH708"/>
      <c r="AJ708" s="46">
        <v>9300</v>
      </c>
      <c r="AL708">
        <v>3</v>
      </c>
      <c r="AO708" t="s">
        <v>7870</v>
      </c>
      <c r="AP708" t="s">
        <v>7871</v>
      </c>
      <c r="AQ708">
        <v>909400470</v>
      </c>
      <c r="AR708" t="s">
        <v>1640</v>
      </c>
      <c r="AS708">
        <v>10.799504641343701</v>
      </c>
      <c r="AT708">
        <v>106.687005712404</v>
      </c>
      <c r="AU708" t="s">
        <v>1527</v>
      </c>
      <c r="AV708" t="s">
        <v>1528</v>
      </c>
      <c r="AX708" t="s">
        <v>7872</v>
      </c>
      <c r="AZ708" t="s">
        <v>1947</v>
      </c>
      <c r="BA708" t="s">
        <v>1058</v>
      </c>
      <c r="BB708" t="s">
        <v>1095</v>
      </c>
      <c r="BD708">
        <v>1.1000000000000001</v>
      </c>
      <c r="BE708">
        <v>0</v>
      </c>
    </row>
    <row r="709" spans="1:57" hidden="1" x14ac:dyDescent="0.25">
      <c r="A709" t="s">
        <v>7856</v>
      </c>
      <c r="B709">
        <v>720</v>
      </c>
      <c r="C709" t="s">
        <v>7877</v>
      </c>
      <c r="D709" t="s">
        <v>7873</v>
      </c>
      <c r="E709" t="s">
        <v>7874</v>
      </c>
      <c r="F709">
        <v>5</v>
      </c>
      <c r="G709" t="s">
        <v>1916</v>
      </c>
      <c r="H709" t="s">
        <v>6724</v>
      </c>
      <c r="I709" t="s">
        <v>46</v>
      </c>
      <c r="J709" t="s">
        <v>2505</v>
      </c>
      <c r="K709">
        <v>932062599</v>
      </c>
      <c r="L709">
        <v>0.03</v>
      </c>
      <c r="M709" t="s">
        <v>1276</v>
      </c>
      <c r="N709" t="s">
        <v>1266</v>
      </c>
      <c r="O709" s="243" t="s">
        <v>7875</v>
      </c>
      <c r="Q709" t="s">
        <v>1805</v>
      </c>
      <c r="S709" t="s">
        <v>7876</v>
      </c>
      <c r="T709" s="17" t="s">
        <v>7877</v>
      </c>
      <c r="U709" t="s">
        <v>1526</v>
      </c>
      <c r="V709" t="s">
        <v>528</v>
      </c>
      <c r="W709" t="s">
        <v>8</v>
      </c>
      <c r="X709" s="192" t="s">
        <v>7878</v>
      </c>
      <c r="Y709" t="s">
        <v>2185</v>
      </c>
      <c r="Z709" t="s">
        <v>1266</v>
      </c>
      <c r="AA709">
        <v>33</v>
      </c>
      <c r="AB709">
        <v>40</v>
      </c>
      <c r="AC709">
        <v>3.8</v>
      </c>
      <c r="AD709">
        <v>11</v>
      </c>
      <c r="AE709">
        <v>6</v>
      </c>
      <c r="AF709">
        <v>5</v>
      </c>
      <c r="AG709">
        <v>3</v>
      </c>
      <c r="AH709">
        <v>4</v>
      </c>
      <c r="AJ709" s="46">
        <v>12500</v>
      </c>
      <c r="AL709">
        <v>3</v>
      </c>
      <c r="AO709" t="s">
        <v>7879</v>
      </c>
      <c r="AP709" t="s">
        <v>7880</v>
      </c>
      <c r="AQ709">
        <v>905849866</v>
      </c>
      <c r="AR709" t="s">
        <v>4828</v>
      </c>
      <c r="AU709" t="s">
        <v>1527</v>
      </c>
      <c r="AV709" t="s">
        <v>1528</v>
      </c>
      <c r="AX709" t="s">
        <v>7881</v>
      </c>
      <c r="AZ709" s="246" t="s">
        <v>988</v>
      </c>
      <c r="BA709" t="s">
        <v>1061</v>
      </c>
      <c r="BB709" t="s">
        <v>1163</v>
      </c>
      <c r="BD709">
        <v>1.1000000000000001</v>
      </c>
    </row>
    <row r="710" spans="1:57" hidden="1" x14ac:dyDescent="0.25">
      <c r="A710" t="s">
        <v>7882</v>
      </c>
      <c r="B710">
        <v>721</v>
      </c>
      <c r="C710" t="s">
        <v>7886</v>
      </c>
      <c r="D710" t="s">
        <v>7883</v>
      </c>
      <c r="E710" t="s">
        <v>7884</v>
      </c>
      <c r="F710">
        <v>2</v>
      </c>
      <c r="G710" t="s">
        <v>1283</v>
      </c>
      <c r="H710" t="s">
        <v>6159</v>
      </c>
      <c r="I710" t="s">
        <v>46</v>
      </c>
      <c r="J710" t="s">
        <v>1290</v>
      </c>
      <c r="K710">
        <v>985884878</v>
      </c>
      <c r="L710">
        <v>0.03</v>
      </c>
      <c r="M710" t="s">
        <v>1276</v>
      </c>
      <c r="N710" t="s">
        <v>1266</v>
      </c>
      <c r="O710" s="243">
        <v>45387.554861111108</v>
      </c>
      <c r="Q710" t="s">
        <v>1676</v>
      </c>
      <c r="S710" t="s">
        <v>7885</v>
      </c>
      <c r="T710" s="17" t="s">
        <v>7886</v>
      </c>
      <c r="U710" t="s">
        <v>1526</v>
      </c>
      <c r="V710" t="s">
        <v>536</v>
      </c>
      <c r="W710" t="s">
        <v>4</v>
      </c>
      <c r="X710" s="192">
        <v>286</v>
      </c>
      <c r="Y710" t="s">
        <v>2982</v>
      </c>
      <c r="Z710" t="s">
        <v>1266</v>
      </c>
      <c r="AA710">
        <v>96</v>
      </c>
      <c r="AB710">
        <v>96</v>
      </c>
      <c r="AC710">
        <v>4.2</v>
      </c>
      <c r="AD710">
        <v>23</v>
      </c>
      <c r="AF710">
        <v>2</v>
      </c>
      <c r="AG710">
        <v>3</v>
      </c>
      <c r="AH710">
        <v>2</v>
      </c>
      <c r="AJ710" s="46">
        <v>14800</v>
      </c>
      <c r="AL710">
        <v>3</v>
      </c>
      <c r="AO710" t="s">
        <v>7887</v>
      </c>
      <c r="AP710" t="s">
        <v>7888</v>
      </c>
      <c r="AQ710">
        <v>985884878</v>
      </c>
      <c r="AR710" t="s">
        <v>1290</v>
      </c>
      <c r="AU710" t="s">
        <v>1527</v>
      </c>
      <c r="AV710" t="s">
        <v>1528</v>
      </c>
      <c r="AX710" t="s">
        <v>7889</v>
      </c>
      <c r="AZ710" s="246" t="s">
        <v>990</v>
      </c>
      <c r="BA710" t="s">
        <v>1063</v>
      </c>
      <c r="BB710" t="s">
        <v>1107</v>
      </c>
      <c r="BD710">
        <v>1.1000000000000001</v>
      </c>
    </row>
    <row r="711" spans="1:57" hidden="1" x14ac:dyDescent="0.25">
      <c r="A711" t="s">
        <v>7890</v>
      </c>
      <c r="B711">
        <v>722</v>
      </c>
      <c r="C711" t="s">
        <v>7893</v>
      </c>
      <c r="D711" t="s">
        <v>7891</v>
      </c>
      <c r="E711" t="s">
        <v>2081</v>
      </c>
      <c r="F711">
        <v>5</v>
      </c>
      <c r="G711" t="s">
        <v>3427</v>
      </c>
      <c r="H711" t="s">
        <v>2231</v>
      </c>
      <c r="I711" t="s">
        <v>46</v>
      </c>
      <c r="J711" t="s">
        <v>1315</v>
      </c>
      <c r="K711">
        <v>392204156</v>
      </c>
      <c r="L711">
        <v>0.03</v>
      </c>
      <c r="M711" t="s">
        <v>1276</v>
      </c>
      <c r="N711" t="s">
        <v>1266</v>
      </c>
      <c r="O711" s="243">
        <v>45387.557638888888</v>
      </c>
      <c r="Q711" t="s">
        <v>1676</v>
      </c>
      <c r="S711" t="s">
        <v>7892</v>
      </c>
      <c r="T711" s="17" t="s">
        <v>7893</v>
      </c>
      <c r="U711" t="s">
        <v>1526</v>
      </c>
      <c r="V711" t="s">
        <v>536</v>
      </c>
      <c r="W711" t="s">
        <v>8</v>
      </c>
      <c r="X711" s="192" t="s">
        <v>7894</v>
      </c>
      <c r="Y711" t="s">
        <v>7895</v>
      </c>
      <c r="Z711" t="s">
        <v>1266</v>
      </c>
      <c r="AA711">
        <v>50</v>
      </c>
      <c r="AB711">
        <v>50</v>
      </c>
      <c r="AC711">
        <v>4.9000000000000004</v>
      </c>
      <c r="AD711">
        <v>10.5</v>
      </c>
      <c r="AF711">
        <v>5</v>
      </c>
      <c r="AG711"/>
      <c r="AH711"/>
      <c r="AJ711" s="46">
        <v>12000</v>
      </c>
      <c r="AL711">
        <v>3</v>
      </c>
      <c r="AO711" t="s">
        <v>4645</v>
      </c>
      <c r="AP711" t="s">
        <v>7896</v>
      </c>
      <c r="AQ711">
        <v>392204156</v>
      </c>
      <c r="AR711" t="s">
        <v>1315</v>
      </c>
      <c r="AU711" t="s">
        <v>1527</v>
      </c>
      <c r="AV711" t="s">
        <v>1528</v>
      </c>
      <c r="AX711" t="s">
        <v>2347</v>
      </c>
      <c r="AZ711" s="246" t="s">
        <v>988</v>
      </c>
      <c r="BA711" t="s">
        <v>1061</v>
      </c>
      <c r="BB711" t="s">
        <v>1107</v>
      </c>
      <c r="BD711">
        <v>1</v>
      </c>
      <c r="BE711">
        <v>1</v>
      </c>
    </row>
    <row r="712" spans="1:57" hidden="1" x14ac:dyDescent="0.25">
      <c r="A712" t="s">
        <v>7897</v>
      </c>
      <c r="B712">
        <v>723</v>
      </c>
      <c r="C712" t="s">
        <v>7901</v>
      </c>
      <c r="D712" t="s">
        <v>7898</v>
      </c>
      <c r="E712" t="s">
        <v>7899</v>
      </c>
      <c r="F712">
        <v>5</v>
      </c>
      <c r="G712" t="s">
        <v>3315</v>
      </c>
      <c r="H712" t="s">
        <v>1984</v>
      </c>
      <c r="I712" t="s">
        <v>38</v>
      </c>
      <c r="J712" t="s">
        <v>4526</v>
      </c>
      <c r="K712">
        <v>931577779</v>
      </c>
      <c r="L712">
        <v>0.03</v>
      </c>
      <c r="M712" t="s">
        <v>1276</v>
      </c>
      <c r="N712" t="s">
        <v>1266</v>
      </c>
      <c r="O712" s="243">
        <v>45387.566666666666</v>
      </c>
      <c r="Q712" t="s">
        <v>1805</v>
      </c>
      <c r="S712" t="s">
        <v>7900</v>
      </c>
      <c r="T712" s="17" t="s">
        <v>7901</v>
      </c>
      <c r="U712" t="s">
        <v>1526</v>
      </c>
      <c r="V712" t="s">
        <v>528</v>
      </c>
      <c r="W712" t="s">
        <v>1644</v>
      </c>
      <c r="X712" s="192" t="s">
        <v>7902</v>
      </c>
      <c r="Y712" t="s">
        <v>2141</v>
      </c>
      <c r="Z712" t="s">
        <v>1266</v>
      </c>
      <c r="AA712">
        <v>33.1</v>
      </c>
      <c r="AB712">
        <v>33.1</v>
      </c>
      <c r="AC712">
        <v>5.3</v>
      </c>
      <c r="AD712">
        <v>6.3</v>
      </c>
      <c r="AE712">
        <v>4</v>
      </c>
      <c r="AF712">
        <v>5</v>
      </c>
      <c r="AG712">
        <v>3</v>
      </c>
      <c r="AH712">
        <v>4</v>
      </c>
      <c r="AJ712" s="46">
        <v>6800</v>
      </c>
      <c r="AL712">
        <v>3</v>
      </c>
      <c r="AO712" t="s">
        <v>7903</v>
      </c>
      <c r="AP712" t="s">
        <v>7904</v>
      </c>
      <c r="AQ712">
        <v>931577779</v>
      </c>
      <c r="AR712" t="s">
        <v>4526</v>
      </c>
      <c r="AU712" t="s">
        <v>1527</v>
      </c>
      <c r="AV712" t="s">
        <v>1528</v>
      </c>
      <c r="AX712" t="s">
        <v>1529</v>
      </c>
      <c r="AZ712" s="246" t="s">
        <v>988</v>
      </c>
      <c r="BA712" t="s">
        <v>492</v>
      </c>
      <c r="BB712" t="s">
        <v>1163</v>
      </c>
      <c r="BD712">
        <v>2</v>
      </c>
      <c r="BE712">
        <v>0</v>
      </c>
    </row>
    <row r="713" spans="1:57" hidden="1" x14ac:dyDescent="0.25">
      <c r="A713" t="s">
        <v>7905</v>
      </c>
      <c r="B713">
        <v>724</v>
      </c>
      <c r="C713" t="s">
        <v>7908</v>
      </c>
      <c r="D713" t="s">
        <v>7906</v>
      </c>
      <c r="E713" t="s">
        <v>7046</v>
      </c>
      <c r="F713">
        <v>2</v>
      </c>
      <c r="G713" t="s">
        <v>1279</v>
      </c>
      <c r="H713" t="s">
        <v>3470</v>
      </c>
      <c r="I713" t="s">
        <v>40</v>
      </c>
      <c r="J713" t="s">
        <v>4262</v>
      </c>
      <c r="K713">
        <v>363697575</v>
      </c>
      <c r="L713" t="s">
        <v>1280</v>
      </c>
      <c r="M713" t="s">
        <v>1276</v>
      </c>
      <c r="N713" t="s">
        <v>1266</v>
      </c>
      <c r="O713" s="243">
        <v>45387.607638888891</v>
      </c>
      <c r="Q713" t="s">
        <v>1525</v>
      </c>
      <c r="S713" t="s">
        <v>7907</v>
      </c>
      <c r="T713" s="17" t="s">
        <v>7908</v>
      </c>
      <c r="U713" s="17" t="s">
        <v>1526</v>
      </c>
      <c r="V713" t="s">
        <v>535</v>
      </c>
      <c r="W713" t="s">
        <v>14</v>
      </c>
      <c r="X713" s="192" t="s">
        <v>7909</v>
      </c>
      <c r="Y713" t="s">
        <v>1553</v>
      </c>
      <c r="Z713" t="s">
        <v>1266</v>
      </c>
      <c r="AA713">
        <v>14</v>
      </c>
      <c r="AB713">
        <v>17</v>
      </c>
      <c r="AC713">
        <v>3</v>
      </c>
      <c r="AD713">
        <v>6</v>
      </c>
      <c r="AF713">
        <v>2</v>
      </c>
      <c r="AG713"/>
      <c r="AH713"/>
      <c r="AJ713" s="46">
        <v>3150</v>
      </c>
      <c r="AM713">
        <v>100</v>
      </c>
      <c r="AO713" t="s">
        <v>7910</v>
      </c>
      <c r="AP713" t="s">
        <v>7911</v>
      </c>
      <c r="AQ713">
        <v>363697575</v>
      </c>
      <c r="AR713" t="s">
        <v>4262</v>
      </c>
      <c r="AU713" t="s">
        <v>1527</v>
      </c>
      <c r="AV713" t="s">
        <v>1528</v>
      </c>
      <c r="AX713" t="s">
        <v>3713</v>
      </c>
      <c r="AZ713" s="246" t="s">
        <v>988</v>
      </c>
      <c r="BA713" t="s">
        <v>489</v>
      </c>
      <c r="BB713" t="s">
        <v>1095</v>
      </c>
      <c r="BD713">
        <v>1.1000000000000001</v>
      </c>
      <c r="BE713">
        <v>1</v>
      </c>
    </row>
    <row r="714" spans="1:57" hidden="1" x14ac:dyDescent="0.25">
      <c r="A714" t="s">
        <v>7912</v>
      </c>
      <c r="B714">
        <v>725</v>
      </c>
      <c r="C714" t="s">
        <v>7916</v>
      </c>
      <c r="D714" t="s">
        <v>7913</v>
      </c>
      <c r="E714" t="s">
        <v>7914</v>
      </c>
      <c r="F714">
        <v>6</v>
      </c>
      <c r="G714" t="s">
        <v>1298</v>
      </c>
      <c r="H714" t="s">
        <v>2818</v>
      </c>
      <c r="I714" t="s">
        <v>44</v>
      </c>
      <c r="J714" t="s">
        <v>1302</v>
      </c>
      <c r="K714">
        <v>981796969</v>
      </c>
      <c r="L714">
        <v>0.03</v>
      </c>
      <c r="M714" t="s">
        <v>1281</v>
      </c>
      <c r="N714" t="s">
        <v>1266</v>
      </c>
      <c r="O714" s="243">
        <v>45387.622916666667</v>
      </c>
      <c r="Q714" t="s">
        <v>1805</v>
      </c>
      <c r="S714" t="s">
        <v>7915</v>
      </c>
      <c r="T714" s="17" t="s">
        <v>7916</v>
      </c>
      <c r="U714" t="s">
        <v>1526</v>
      </c>
      <c r="V714" t="s">
        <v>528</v>
      </c>
      <c r="W714" t="s">
        <v>6</v>
      </c>
      <c r="X714" s="192">
        <v>384.1</v>
      </c>
      <c r="Y714" t="s">
        <v>2141</v>
      </c>
      <c r="Z714" t="s">
        <v>1266</v>
      </c>
      <c r="AA714">
        <v>58</v>
      </c>
      <c r="AB714">
        <v>50</v>
      </c>
      <c r="AC714">
        <v>4.3</v>
      </c>
      <c r="AD714">
        <v>12</v>
      </c>
      <c r="AF714">
        <v>6</v>
      </c>
      <c r="AG714">
        <v>10</v>
      </c>
      <c r="AH714">
        <v>8</v>
      </c>
      <c r="AJ714" s="46">
        <v>17000</v>
      </c>
      <c r="AL714">
        <v>3</v>
      </c>
      <c r="AO714" t="s">
        <v>7917</v>
      </c>
      <c r="AP714" t="s">
        <v>7918</v>
      </c>
      <c r="AQ714">
        <v>981796969</v>
      </c>
      <c r="AR714" t="s">
        <v>1302</v>
      </c>
      <c r="AU714" t="s">
        <v>1527</v>
      </c>
      <c r="AV714" t="s">
        <v>1528</v>
      </c>
      <c r="AX714" t="s">
        <v>2955</v>
      </c>
      <c r="AZ714" s="246" t="s">
        <v>988</v>
      </c>
      <c r="BA714" t="s">
        <v>1981</v>
      </c>
      <c r="BB714" t="s">
        <v>1163</v>
      </c>
      <c r="BD714">
        <v>1.1000000000000001</v>
      </c>
    </row>
    <row r="715" spans="1:57" hidden="1" x14ac:dyDescent="0.25">
      <c r="A715" t="s">
        <v>7919</v>
      </c>
      <c r="B715">
        <v>726</v>
      </c>
      <c r="C715" t="s">
        <v>7923</v>
      </c>
      <c r="D715" t="s">
        <v>7920</v>
      </c>
      <c r="E715" t="s">
        <v>7007</v>
      </c>
      <c r="F715">
        <v>4</v>
      </c>
      <c r="G715" t="s">
        <v>1306</v>
      </c>
      <c r="H715" t="s">
        <v>7921</v>
      </c>
      <c r="I715" t="s">
        <v>44</v>
      </c>
      <c r="J715" t="s">
        <v>1593</v>
      </c>
      <c r="K715">
        <v>936753178</v>
      </c>
      <c r="L715">
        <v>0.03</v>
      </c>
      <c r="M715" t="s">
        <v>1276</v>
      </c>
      <c r="N715" t="s">
        <v>1266</v>
      </c>
      <c r="O715" s="243">
        <v>45387.622916666667</v>
      </c>
      <c r="Q715" t="s">
        <v>1653</v>
      </c>
      <c r="S715" t="s">
        <v>7922</v>
      </c>
      <c r="T715" s="17" t="s">
        <v>7923</v>
      </c>
      <c r="U715" t="s">
        <v>1526</v>
      </c>
      <c r="V715" t="s">
        <v>527</v>
      </c>
      <c r="W715" t="s">
        <v>5</v>
      </c>
      <c r="X715" s="192" t="s">
        <v>7924</v>
      </c>
      <c r="Y715" t="s">
        <v>7925</v>
      </c>
      <c r="Z715" t="s">
        <v>1266</v>
      </c>
      <c r="AA715">
        <v>67</v>
      </c>
      <c r="AB715">
        <v>67</v>
      </c>
      <c r="AC715">
        <v>4.4000000000000004</v>
      </c>
      <c r="AD715">
        <v>13</v>
      </c>
      <c r="AF715">
        <v>4</v>
      </c>
      <c r="AG715"/>
      <c r="AH715"/>
      <c r="AJ715" s="46">
        <v>17950</v>
      </c>
      <c r="AL715">
        <v>3</v>
      </c>
      <c r="AO715" t="s">
        <v>7926</v>
      </c>
      <c r="AP715" t="s">
        <v>7927</v>
      </c>
      <c r="AQ715">
        <v>936753178</v>
      </c>
      <c r="AR715" t="s">
        <v>1593</v>
      </c>
      <c r="AU715" t="s">
        <v>1527</v>
      </c>
      <c r="AV715" t="s">
        <v>1528</v>
      </c>
      <c r="AX715" t="s">
        <v>7928</v>
      </c>
      <c r="AZ715" s="246" t="s">
        <v>988</v>
      </c>
      <c r="BA715" t="s">
        <v>1981</v>
      </c>
      <c r="BB715" t="s">
        <v>1097</v>
      </c>
      <c r="BD715">
        <v>1.1000000000000001</v>
      </c>
    </row>
    <row r="716" spans="1:57" hidden="1" x14ac:dyDescent="0.25">
      <c r="A716" t="s">
        <v>7929</v>
      </c>
      <c r="B716">
        <v>727</v>
      </c>
      <c r="C716" t="s">
        <v>7933</v>
      </c>
      <c r="D716" t="s">
        <v>7930</v>
      </c>
      <c r="E716" t="s">
        <v>1378</v>
      </c>
      <c r="F716">
        <v>2</v>
      </c>
      <c r="G716" t="s">
        <v>1303</v>
      </c>
      <c r="H716" t="s">
        <v>1296</v>
      </c>
      <c r="I716" t="s">
        <v>40</v>
      </c>
      <c r="J716" t="s">
        <v>1290</v>
      </c>
      <c r="K716">
        <v>985884878</v>
      </c>
      <c r="L716">
        <v>0.03</v>
      </c>
      <c r="M716" t="s">
        <v>1276</v>
      </c>
      <c r="N716" t="s">
        <v>1266</v>
      </c>
      <c r="O716" s="243" t="s">
        <v>7931</v>
      </c>
      <c r="Q716" t="s">
        <v>1805</v>
      </c>
      <c r="S716" s="52" t="s">
        <v>7932</v>
      </c>
      <c r="T716" s="17" t="s">
        <v>7933</v>
      </c>
      <c r="U716" t="s">
        <v>1526</v>
      </c>
      <c r="V716" t="s">
        <v>528</v>
      </c>
      <c r="W716" t="s">
        <v>13</v>
      </c>
      <c r="X716" s="192" t="s">
        <v>7934</v>
      </c>
      <c r="Y716" t="s">
        <v>1065</v>
      </c>
      <c r="Z716" t="s">
        <v>1266</v>
      </c>
      <c r="AA716">
        <v>66</v>
      </c>
      <c r="AB716">
        <v>66</v>
      </c>
      <c r="AC716">
        <v>4.5999999999999996</v>
      </c>
      <c r="AD716">
        <v>10</v>
      </c>
      <c r="AF716">
        <v>2</v>
      </c>
      <c r="AG716">
        <v>3</v>
      </c>
      <c r="AH716"/>
      <c r="AJ716" s="46">
        <v>4200</v>
      </c>
      <c r="AL716">
        <v>3</v>
      </c>
      <c r="AO716" t="s">
        <v>7935</v>
      </c>
      <c r="AP716" t="s">
        <v>7936</v>
      </c>
      <c r="AQ716">
        <v>985884878</v>
      </c>
      <c r="AR716" t="s">
        <v>1290</v>
      </c>
      <c r="AU716" t="s">
        <v>1527</v>
      </c>
      <c r="AV716" t="s">
        <v>1528</v>
      </c>
      <c r="AX716" t="s">
        <v>7937</v>
      </c>
      <c r="AZ716" s="246" t="s">
        <v>988</v>
      </c>
      <c r="BA716" t="s">
        <v>490</v>
      </c>
      <c r="BB716" t="s">
        <v>1163</v>
      </c>
      <c r="BD716">
        <v>1.1000000000000001</v>
      </c>
      <c r="BE716">
        <v>1</v>
      </c>
    </row>
    <row r="717" spans="1:57" hidden="1" x14ac:dyDescent="0.25">
      <c r="A717" t="s">
        <v>7828</v>
      </c>
      <c r="B717">
        <v>716</v>
      </c>
      <c r="C717" t="str">
        <f>T717</f>
        <v>TK-997327</v>
      </c>
      <c r="D717" t="s">
        <v>7938</v>
      </c>
      <c r="E717" t="s">
        <v>7939</v>
      </c>
      <c r="F717">
        <v>3</v>
      </c>
      <c r="G717" t="s">
        <v>1916</v>
      </c>
      <c r="H717" t="s">
        <v>1577</v>
      </c>
      <c r="I717" t="s">
        <v>1319</v>
      </c>
      <c r="J717" t="s">
        <v>1640</v>
      </c>
      <c r="K717">
        <v>909400470</v>
      </c>
      <c r="L717" t="s">
        <v>1280</v>
      </c>
      <c r="M717" t="s">
        <v>1276</v>
      </c>
      <c r="N717" t="s">
        <v>1266</v>
      </c>
      <c r="O717" s="243">
        <v>45387.679861111108</v>
      </c>
      <c r="Q717" t="s">
        <v>1641</v>
      </c>
      <c r="S717" t="s">
        <v>7940</v>
      </c>
      <c r="T717" s="17" t="s">
        <v>7941</v>
      </c>
      <c r="U717" s="17" t="s">
        <v>1526</v>
      </c>
      <c r="V717" t="s">
        <v>534</v>
      </c>
      <c r="W717" t="s">
        <v>1582</v>
      </c>
      <c r="X717" s="192" t="s">
        <v>7942</v>
      </c>
      <c r="Y717" t="s">
        <v>7943</v>
      </c>
      <c r="Z717" t="s">
        <v>1277</v>
      </c>
      <c r="AA717">
        <v>12</v>
      </c>
      <c r="AB717">
        <v>15</v>
      </c>
      <c r="AC717">
        <v>3.8</v>
      </c>
      <c r="AD717">
        <v>3.5</v>
      </c>
      <c r="AF717">
        <v>3</v>
      </c>
      <c r="AG717"/>
      <c r="AH717"/>
      <c r="AJ717" s="46">
        <v>2400</v>
      </c>
      <c r="AM717">
        <v>100</v>
      </c>
      <c r="AO717" t="s">
        <v>4758</v>
      </c>
      <c r="AP717" t="s">
        <v>7944</v>
      </c>
      <c r="AQ717">
        <v>909400470</v>
      </c>
      <c r="AR717" t="s">
        <v>1640</v>
      </c>
      <c r="AU717" t="s">
        <v>1527</v>
      </c>
      <c r="AV717" t="s">
        <v>1528</v>
      </c>
      <c r="AX717" t="s">
        <v>7945</v>
      </c>
      <c r="AZ717" s="246" t="str">
        <f>Get_PhanLoaiNha(X717)</f>
        <v>NHA TRONG HEM</v>
      </c>
      <c r="BA717" t="str">
        <f>Get_PhanKhucNho(AJ717)</f>
        <v>NHO3</v>
      </c>
      <c r="BB717" t="str">
        <f>ConvertToUnSign(V717)</f>
        <v>Binh Thanh</v>
      </c>
      <c r="BD717">
        <v>1.1000000000000001</v>
      </c>
      <c r="BE717">
        <v>1</v>
      </c>
    </row>
    <row r="718" spans="1:57" hidden="1" x14ac:dyDescent="0.25">
      <c r="A718" t="s">
        <v>7946</v>
      </c>
      <c r="B718">
        <v>729</v>
      </c>
      <c r="C718" t="s">
        <v>7950</v>
      </c>
      <c r="D718" t="s">
        <v>7947</v>
      </c>
      <c r="E718" t="s">
        <v>7948</v>
      </c>
      <c r="F718">
        <v>2</v>
      </c>
      <c r="G718" t="s">
        <v>1283</v>
      </c>
      <c r="H718" t="s">
        <v>4856</v>
      </c>
      <c r="I718" t="s">
        <v>44</v>
      </c>
      <c r="J718" t="s">
        <v>1614</v>
      </c>
      <c r="K718">
        <v>985137984</v>
      </c>
      <c r="L718">
        <v>0.03</v>
      </c>
      <c r="M718" t="s">
        <v>1281</v>
      </c>
      <c r="N718" t="s">
        <v>1266</v>
      </c>
      <c r="O718" s="243">
        <v>45387.72152777778</v>
      </c>
      <c r="Q718" t="s">
        <v>1641</v>
      </c>
      <c r="S718" t="s">
        <v>7949</v>
      </c>
      <c r="T718" s="17" t="s">
        <v>7950</v>
      </c>
      <c r="U718" t="s">
        <v>1526</v>
      </c>
      <c r="V718" t="s">
        <v>534</v>
      </c>
      <c r="W718" t="s">
        <v>6630</v>
      </c>
      <c r="X718" s="192">
        <v>47</v>
      </c>
      <c r="Y718" t="s">
        <v>3679</v>
      </c>
      <c r="Z718" t="s">
        <v>1266</v>
      </c>
      <c r="AA718">
        <v>50</v>
      </c>
      <c r="AB718">
        <v>76</v>
      </c>
      <c r="AC718">
        <v>4.2</v>
      </c>
      <c r="AD718">
        <v>18</v>
      </c>
      <c r="AF718">
        <v>2</v>
      </c>
      <c r="AG718">
        <v>4</v>
      </c>
      <c r="AH718">
        <v>5</v>
      </c>
      <c r="AJ718" s="46">
        <v>17500</v>
      </c>
      <c r="AL718">
        <v>3</v>
      </c>
      <c r="AO718" t="s">
        <v>7951</v>
      </c>
      <c r="AP718" t="s">
        <v>3174</v>
      </c>
      <c r="AQ718">
        <v>985137984</v>
      </c>
      <c r="AR718" t="s">
        <v>1622</v>
      </c>
      <c r="AU718" t="s">
        <v>1527</v>
      </c>
      <c r="AV718" t="s">
        <v>1528</v>
      </c>
      <c r="AX718" t="s">
        <v>7655</v>
      </c>
      <c r="AZ718" s="246" t="s">
        <v>990</v>
      </c>
      <c r="BA718" t="s">
        <v>1981</v>
      </c>
      <c r="BB718" t="s">
        <v>1090</v>
      </c>
      <c r="BD718">
        <v>1.1000000000000001</v>
      </c>
    </row>
    <row r="719" spans="1:57" hidden="1" x14ac:dyDescent="0.25">
      <c r="A719" t="s">
        <v>7952</v>
      </c>
      <c r="B719">
        <v>730</v>
      </c>
      <c r="C719" t="s">
        <v>7958</v>
      </c>
      <c r="D719" t="s">
        <v>7953</v>
      </c>
      <c r="E719" t="s">
        <v>7954</v>
      </c>
      <c r="F719">
        <v>4</v>
      </c>
      <c r="G719" t="s">
        <v>1267</v>
      </c>
      <c r="H719" t="s">
        <v>7955</v>
      </c>
      <c r="I719" t="s">
        <v>46</v>
      </c>
      <c r="J719" t="s">
        <v>7956</v>
      </c>
      <c r="K719">
        <v>901188268</v>
      </c>
      <c r="L719">
        <v>0.03</v>
      </c>
      <c r="M719" t="s">
        <v>1276</v>
      </c>
      <c r="N719" t="s">
        <v>1266</v>
      </c>
      <c r="O719" s="243">
        <v>45387.726388888892</v>
      </c>
      <c r="Q719" t="s">
        <v>1676</v>
      </c>
      <c r="S719" s="17" t="s">
        <v>7957</v>
      </c>
      <c r="T719" s="17" t="s">
        <v>7958</v>
      </c>
      <c r="U719" t="s">
        <v>1526</v>
      </c>
      <c r="V719" t="s">
        <v>536</v>
      </c>
      <c r="W719" t="s">
        <v>8</v>
      </c>
      <c r="X719" s="192" t="s">
        <v>7959</v>
      </c>
      <c r="Y719" t="s">
        <v>1776</v>
      </c>
      <c r="Z719" t="s">
        <v>1266</v>
      </c>
      <c r="AA719">
        <v>54.1</v>
      </c>
      <c r="AB719">
        <v>54.1</v>
      </c>
      <c r="AC719">
        <v>4</v>
      </c>
      <c r="AD719">
        <v>14</v>
      </c>
      <c r="AE719">
        <v>4</v>
      </c>
      <c r="AF719">
        <v>4</v>
      </c>
      <c r="AG719">
        <v>4</v>
      </c>
      <c r="AH719">
        <v>5</v>
      </c>
      <c r="AJ719" s="46">
        <v>11400</v>
      </c>
      <c r="AL719">
        <v>3</v>
      </c>
      <c r="AO719" t="s">
        <v>7960</v>
      </c>
      <c r="AP719" t="s">
        <v>7961</v>
      </c>
      <c r="AQ719">
        <v>901188268</v>
      </c>
      <c r="AR719" t="s">
        <v>7956</v>
      </c>
      <c r="AU719" t="s">
        <v>1527</v>
      </c>
      <c r="AV719" t="s">
        <v>1528</v>
      </c>
      <c r="AX719" t="s">
        <v>4061</v>
      </c>
      <c r="AZ719" s="246" t="s">
        <v>988</v>
      </c>
      <c r="BA719" t="s">
        <v>1060</v>
      </c>
      <c r="BB719" t="s">
        <v>1107</v>
      </c>
      <c r="BD719">
        <v>1</v>
      </c>
      <c r="BE719">
        <v>1</v>
      </c>
    </row>
    <row r="720" spans="1:57" hidden="1" x14ac:dyDescent="0.25">
      <c r="A720" t="s">
        <v>7962</v>
      </c>
      <c r="B720">
        <v>731</v>
      </c>
      <c r="C720" t="s">
        <v>7965</v>
      </c>
      <c r="D720" t="s">
        <v>7963</v>
      </c>
      <c r="E720" t="s">
        <v>1338</v>
      </c>
      <c r="F720">
        <v>3</v>
      </c>
      <c r="G720" t="s">
        <v>1267</v>
      </c>
      <c r="H720" t="s">
        <v>1356</v>
      </c>
      <c r="I720" t="s">
        <v>38</v>
      </c>
      <c r="J720" t="s">
        <v>1321</v>
      </c>
      <c r="K720">
        <v>909401238</v>
      </c>
      <c r="L720">
        <v>0.03</v>
      </c>
      <c r="M720" t="s">
        <v>1276</v>
      </c>
      <c r="N720" t="s">
        <v>1266</v>
      </c>
      <c r="O720" s="243">
        <v>45387.756944444445</v>
      </c>
      <c r="Q720" t="s">
        <v>1676</v>
      </c>
      <c r="S720" t="s">
        <v>7964</v>
      </c>
      <c r="T720" s="17" t="s">
        <v>7965</v>
      </c>
      <c r="U720" t="s">
        <v>1526</v>
      </c>
      <c r="V720" t="s">
        <v>536</v>
      </c>
      <c r="W720" t="s">
        <v>6</v>
      </c>
      <c r="X720" s="192">
        <v>53.4</v>
      </c>
      <c r="Y720" t="s">
        <v>1999</v>
      </c>
      <c r="Z720" t="s">
        <v>1266</v>
      </c>
      <c r="AA720">
        <v>62</v>
      </c>
      <c r="AB720">
        <v>62</v>
      </c>
      <c r="AC720">
        <v>4</v>
      </c>
      <c r="AD720">
        <v>15.5</v>
      </c>
      <c r="AF720">
        <v>3</v>
      </c>
      <c r="AG720"/>
      <c r="AH720"/>
      <c r="AJ720" s="46">
        <v>9000</v>
      </c>
      <c r="AL720">
        <v>3</v>
      </c>
      <c r="AO720" t="s">
        <v>7966</v>
      </c>
      <c r="AP720" t="s">
        <v>7967</v>
      </c>
      <c r="AQ720">
        <v>909401238</v>
      </c>
      <c r="AR720" t="s">
        <v>1321</v>
      </c>
      <c r="AU720" t="s">
        <v>1527</v>
      </c>
      <c r="AV720" t="s">
        <v>1528</v>
      </c>
      <c r="AX720" t="s">
        <v>2338</v>
      </c>
      <c r="AZ720" s="246" t="s">
        <v>988</v>
      </c>
      <c r="BA720" t="s">
        <v>1058</v>
      </c>
      <c r="BB720" t="s">
        <v>1107</v>
      </c>
      <c r="BD720">
        <v>1.1000000000000001</v>
      </c>
      <c r="BE720">
        <v>1</v>
      </c>
    </row>
    <row r="721" spans="1:57" hidden="1" x14ac:dyDescent="0.25">
      <c r="A721" t="s">
        <v>7968</v>
      </c>
      <c r="B721">
        <v>732</v>
      </c>
      <c r="C721" t="s">
        <v>7972</v>
      </c>
      <c r="D721" t="s">
        <v>7969</v>
      </c>
      <c r="E721" t="s">
        <v>7970</v>
      </c>
      <c r="F721">
        <v>2</v>
      </c>
      <c r="G721" t="s">
        <v>1308</v>
      </c>
      <c r="H721" t="s">
        <v>2522</v>
      </c>
      <c r="I721" t="s">
        <v>38</v>
      </c>
      <c r="J721" t="s">
        <v>3438</v>
      </c>
      <c r="K721">
        <v>908326032</v>
      </c>
      <c r="L721">
        <v>0.03</v>
      </c>
      <c r="M721" t="s">
        <v>1281</v>
      </c>
      <c r="N721" t="s">
        <v>1266</v>
      </c>
      <c r="O721" s="243">
        <v>45387.762499999997</v>
      </c>
      <c r="Q721" t="s">
        <v>1676</v>
      </c>
      <c r="S721" t="s">
        <v>7971</v>
      </c>
      <c r="T721" s="17" t="s">
        <v>7972</v>
      </c>
      <c r="U721" t="s">
        <v>1526</v>
      </c>
      <c r="V721" t="s">
        <v>536</v>
      </c>
      <c r="W721" t="s">
        <v>7</v>
      </c>
      <c r="X721" s="192" t="s">
        <v>7973</v>
      </c>
      <c r="Y721" t="s">
        <v>7974</v>
      </c>
      <c r="Z721" t="s">
        <v>1266</v>
      </c>
      <c r="AA721">
        <v>46.7</v>
      </c>
      <c r="AB721">
        <v>46.7</v>
      </c>
      <c r="AC721">
        <v>4.7</v>
      </c>
      <c r="AD721">
        <v>10.1</v>
      </c>
      <c r="AE721">
        <v>4</v>
      </c>
      <c r="AF721">
        <v>2</v>
      </c>
      <c r="AG721">
        <v>2</v>
      </c>
      <c r="AH721">
        <v>2</v>
      </c>
      <c r="AJ721" s="46">
        <v>6200</v>
      </c>
      <c r="AL721">
        <v>3</v>
      </c>
      <c r="AO721" t="s">
        <v>7975</v>
      </c>
      <c r="AP721" t="s">
        <v>7976</v>
      </c>
      <c r="AQ721">
        <v>908326032</v>
      </c>
      <c r="AR721" t="s">
        <v>3438</v>
      </c>
      <c r="AS721">
        <v>10.818864400000001</v>
      </c>
      <c r="AT721">
        <v>106.6314675</v>
      </c>
      <c r="AU721" t="s">
        <v>1527</v>
      </c>
      <c r="AV721" t="s">
        <v>1635</v>
      </c>
      <c r="AW721">
        <v>978009895</v>
      </c>
      <c r="AX721" t="s">
        <v>7977</v>
      </c>
      <c r="AZ721" s="246" t="s">
        <v>988</v>
      </c>
      <c r="BA721" t="s">
        <v>492</v>
      </c>
      <c r="BB721" t="s">
        <v>1107</v>
      </c>
      <c r="BD721">
        <v>1.1000000000000001</v>
      </c>
      <c r="BE721">
        <v>1</v>
      </c>
    </row>
    <row r="722" spans="1:57" hidden="1" x14ac:dyDescent="0.25">
      <c r="A722" t="s">
        <v>7978</v>
      </c>
      <c r="B722">
        <v>733</v>
      </c>
      <c r="C722" t="s">
        <v>7982</v>
      </c>
      <c r="D722" t="s">
        <v>7979</v>
      </c>
      <c r="E722" t="s">
        <v>7980</v>
      </c>
      <c r="F722">
        <v>2</v>
      </c>
      <c r="G722" t="s">
        <v>1267</v>
      </c>
      <c r="H722" t="s">
        <v>2977</v>
      </c>
      <c r="I722" t="s">
        <v>46</v>
      </c>
      <c r="J722" t="s">
        <v>1312</v>
      </c>
      <c r="K722">
        <v>907673831</v>
      </c>
      <c r="L722">
        <v>0.03</v>
      </c>
      <c r="M722" t="s">
        <v>1276</v>
      </c>
      <c r="N722" t="s">
        <v>1266</v>
      </c>
      <c r="O722" s="243">
        <v>45387.87222222222</v>
      </c>
      <c r="Q722" t="s">
        <v>1676</v>
      </c>
      <c r="S722" s="17" t="s">
        <v>7981</v>
      </c>
      <c r="T722" s="17" t="s">
        <v>7982</v>
      </c>
      <c r="U722" t="s">
        <v>1526</v>
      </c>
      <c r="V722" t="s">
        <v>536</v>
      </c>
      <c r="W722" t="s">
        <v>4</v>
      </c>
      <c r="X722" s="192">
        <v>88.18</v>
      </c>
      <c r="Y722" t="s">
        <v>1821</v>
      </c>
      <c r="Z722" t="s">
        <v>1619</v>
      </c>
      <c r="AA722">
        <v>58</v>
      </c>
      <c r="AB722">
        <v>60</v>
      </c>
      <c r="AC722">
        <v>4</v>
      </c>
      <c r="AD722">
        <v>15</v>
      </c>
      <c r="AE722">
        <v>8</v>
      </c>
      <c r="AF722">
        <v>2</v>
      </c>
      <c r="AG722">
        <v>3</v>
      </c>
      <c r="AH722">
        <v>2</v>
      </c>
      <c r="AJ722" s="46">
        <v>9200</v>
      </c>
      <c r="AL722">
        <v>3</v>
      </c>
      <c r="AO722" t="s">
        <v>7983</v>
      </c>
      <c r="AP722" t="s">
        <v>7984</v>
      </c>
      <c r="AQ722">
        <v>907673831</v>
      </c>
      <c r="AR722" t="s">
        <v>1312</v>
      </c>
      <c r="AS722">
        <v>10.7882005533992</v>
      </c>
      <c r="AT722">
        <v>106.644371934235</v>
      </c>
      <c r="AU722" t="s">
        <v>1527</v>
      </c>
      <c r="AV722" t="s">
        <v>1748</v>
      </c>
      <c r="AX722" t="s">
        <v>7985</v>
      </c>
      <c r="AZ722" s="246" t="s">
        <v>990</v>
      </c>
      <c r="BA722" t="s">
        <v>488</v>
      </c>
      <c r="BB722" t="s">
        <v>1107</v>
      </c>
      <c r="BD722">
        <v>1.1000000000000001</v>
      </c>
      <c r="BE722">
        <v>1</v>
      </c>
    </row>
    <row r="723" spans="1:57" hidden="1" x14ac:dyDescent="0.25">
      <c r="A723" t="s">
        <v>7986</v>
      </c>
      <c r="B723">
        <v>734</v>
      </c>
      <c r="C723" t="s">
        <v>7990</v>
      </c>
      <c r="D723" t="s">
        <v>7987</v>
      </c>
      <c r="E723" t="s">
        <v>7988</v>
      </c>
      <c r="F723">
        <v>2</v>
      </c>
      <c r="G723" t="s">
        <v>2034</v>
      </c>
      <c r="H723" t="s">
        <v>5178</v>
      </c>
      <c r="I723" t="s">
        <v>38</v>
      </c>
      <c r="J723" t="s">
        <v>2291</v>
      </c>
      <c r="K723">
        <v>869929639</v>
      </c>
      <c r="L723">
        <v>0.03</v>
      </c>
      <c r="M723" t="s">
        <v>1276</v>
      </c>
      <c r="N723" t="s">
        <v>1266</v>
      </c>
      <c r="O723" s="243">
        <v>45387.913888888892</v>
      </c>
      <c r="Q723" t="s">
        <v>1653</v>
      </c>
      <c r="S723" s="17" t="s">
        <v>7989</v>
      </c>
      <c r="T723" s="17" t="s">
        <v>7990</v>
      </c>
      <c r="U723" t="s">
        <v>1526</v>
      </c>
      <c r="V723" t="s">
        <v>527</v>
      </c>
      <c r="W723" t="s">
        <v>8</v>
      </c>
      <c r="X723" s="192">
        <v>77.23</v>
      </c>
      <c r="Y723" t="s">
        <v>2295</v>
      </c>
      <c r="Z723" t="s">
        <v>1568</v>
      </c>
      <c r="AA723">
        <v>38.6</v>
      </c>
      <c r="AB723">
        <v>38.6</v>
      </c>
      <c r="AC723">
        <v>5.2</v>
      </c>
      <c r="AD723">
        <v>6.8</v>
      </c>
      <c r="AE723">
        <v>4</v>
      </c>
      <c r="AF723">
        <v>2</v>
      </c>
      <c r="AG723">
        <v>2</v>
      </c>
      <c r="AH723">
        <v>2</v>
      </c>
      <c r="AJ723" s="46">
        <v>6300</v>
      </c>
      <c r="AL723">
        <v>3</v>
      </c>
      <c r="AO723" t="s">
        <v>2296</v>
      </c>
      <c r="AP723" t="s">
        <v>2297</v>
      </c>
      <c r="AQ723">
        <v>869929639</v>
      </c>
      <c r="AR723" t="s">
        <v>2291</v>
      </c>
      <c r="AU723" t="s">
        <v>1527</v>
      </c>
      <c r="AV723" t="s">
        <v>1528</v>
      </c>
      <c r="AX723" t="s">
        <v>7991</v>
      </c>
      <c r="AZ723" s="246" t="s">
        <v>988</v>
      </c>
      <c r="BA723" t="s">
        <v>492</v>
      </c>
      <c r="BB723" t="s">
        <v>1097</v>
      </c>
      <c r="BD723">
        <v>2</v>
      </c>
      <c r="BE723">
        <v>1</v>
      </c>
    </row>
    <row r="724" spans="1:57" hidden="1" x14ac:dyDescent="0.25">
      <c r="A724" t="s">
        <v>7897</v>
      </c>
      <c r="B724">
        <v>723</v>
      </c>
      <c r="C724" t="str">
        <f>T724</f>
        <v>TK-8AF644</v>
      </c>
      <c r="D724" t="s">
        <v>7992</v>
      </c>
      <c r="E724" t="s">
        <v>7993</v>
      </c>
      <c r="F724">
        <v>2</v>
      </c>
      <c r="G724" t="s">
        <v>2158</v>
      </c>
      <c r="H724" t="s">
        <v>1592</v>
      </c>
      <c r="I724" t="s">
        <v>1319</v>
      </c>
      <c r="J724" t="s">
        <v>1640</v>
      </c>
      <c r="K724">
        <v>909400470</v>
      </c>
      <c r="L724" t="s">
        <v>1280</v>
      </c>
      <c r="M724" t="s">
        <v>1276</v>
      </c>
      <c r="N724" t="s">
        <v>1266</v>
      </c>
      <c r="O724" s="243">
        <v>45387.92083333333</v>
      </c>
      <c r="Q724" t="s">
        <v>1641</v>
      </c>
      <c r="S724" t="s">
        <v>7994</v>
      </c>
      <c r="T724" s="17" t="s">
        <v>7995</v>
      </c>
      <c r="U724" t="s">
        <v>1526</v>
      </c>
      <c r="V724" t="s">
        <v>534</v>
      </c>
      <c r="W724" t="s">
        <v>1774</v>
      </c>
      <c r="X724" s="192" t="s">
        <v>7996</v>
      </c>
      <c r="Y724" t="s">
        <v>2114</v>
      </c>
      <c r="Z724" t="s">
        <v>1266</v>
      </c>
      <c r="AA724">
        <v>17.2</v>
      </c>
      <c r="AB724">
        <v>20</v>
      </c>
      <c r="AC724">
        <v>3.4</v>
      </c>
      <c r="AD724">
        <v>5.2</v>
      </c>
      <c r="AF724">
        <v>2</v>
      </c>
      <c r="AG724"/>
      <c r="AH724"/>
      <c r="AJ724" s="46">
        <v>2500</v>
      </c>
      <c r="AM724">
        <v>100</v>
      </c>
      <c r="AO724" t="s">
        <v>7997</v>
      </c>
      <c r="AP724" t="s">
        <v>7998</v>
      </c>
      <c r="AQ724">
        <v>909400470</v>
      </c>
      <c r="AR724" t="s">
        <v>1640</v>
      </c>
      <c r="AU724" t="s">
        <v>1527</v>
      </c>
      <c r="AV724" t="s">
        <v>1528</v>
      </c>
      <c r="AX724" t="s">
        <v>7999</v>
      </c>
      <c r="AZ724" t="str">
        <f>Get_PhanLoaiNha(X724)</f>
        <v>NHA TRONG HEM</v>
      </c>
      <c r="BA724" t="str">
        <f>Get_PhanKhucNho(AJ724)</f>
        <v>NHO3</v>
      </c>
      <c r="BB724" t="str">
        <f>ConvertToUnSign(V724)</f>
        <v>Binh Thanh</v>
      </c>
      <c r="BD724">
        <v>1.1000000000000001</v>
      </c>
      <c r="BE724">
        <v>0</v>
      </c>
    </row>
    <row r="725" spans="1:57" hidden="1" x14ac:dyDescent="0.25">
      <c r="A725" t="s">
        <v>8000</v>
      </c>
      <c r="B725">
        <v>736</v>
      </c>
      <c r="C725" t="s">
        <v>8003</v>
      </c>
      <c r="D725" t="s">
        <v>8001</v>
      </c>
      <c r="E725" t="s">
        <v>7320</v>
      </c>
      <c r="F725">
        <v>3</v>
      </c>
      <c r="G725" t="s">
        <v>3674</v>
      </c>
      <c r="H725" t="s">
        <v>4856</v>
      </c>
      <c r="I725" t="s">
        <v>44</v>
      </c>
      <c r="J725" t="s">
        <v>1290</v>
      </c>
      <c r="K725">
        <v>985884878</v>
      </c>
      <c r="L725">
        <v>0.03</v>
      </c>
      <c r="M725" t="s">
        <v>1276</v>
      </c>
      <c r="N725" t="s">
        <v>1266</v>
      </c>
      <c r="O725" s="243">
        <v>45296.50277777778</v>
      </c>
      <c r="Q725" t="s">
        <v>1641</v>
      </c>
      <c r="S725" t="s">
        <v>8002</v>
      </c>
      <c r="T725" s="17" t="s">
        <v>8003</v>
      </c>
      <c r="U725" t="s">
        <v>1526</v>
      </c>
      <c r="V725" t="s">
        <v>534</v>
      </c>
      <c r="W725" t="s">
        <v>1644</v>
      </c>
      <c r="X725" s="192">
        <v>276</v>
      </c>
      <c r="Y725" t="s">
        <v>2114</v>
      </c>
      <c r="Z725" t="s">
        <v>1266</v>
      </c>
      <c r="AA725">
        <v>113</v>
      </c>
      <c r="AB725">
        <v>113</v>
      </c>
      <c r="AC725">
        <v>6.7</v>
      </c>
      <c r="AD725">
        <v>20</v>
      </c>
      <c r="AF725">
        <v>3</v>
      </c>
      <c r="AG725">
        <v>3</v>
      </c>
      <c r="AH725">
        <v>2</v>
      </c>
      <c r="AJ725" s="46">
        <v>17500</v>
      </c>
      <c r="AL725">
        <v>3</v>
      </c>
      <c r="AO725" t="s">
        <v>8004</v>
      </c>
      <c r="AP725" t="s">
        <v>8005</v>
      </c>
      <c r="AQ725">
        <v>985884878</v>
      </c>
      <c r="AR725" t="s">
        <v>1290</v>
      </c>
      <c r="AU725" t="s">
        <v>1527</v>
      </c>
      <c r="AV725" t="s">
        <v>1528</v>
      </c>
      <c r="AX725" t="s">
        <v>8006</v>
      </c>
      <c r="AZ725" s="246" t="s">
        <v>990</v>
      </c>
      <c r="BA725" t="s">
        <v>1981</v>
      </c>
      <c r="BB725" t="s">
        <v>1090</v>
      </c>
      <c r="BD725">
        <v>1.1000000000000001</v>
      </c>
    </row>
    <row r="726" spans="1:57" hidden="1" x14ac:dyDescent="0.25">
      <c r="A726" t="s">
        <v>8007</v>
      </c>
      <c r="B726">
        <v>737</v>
      </c>
      <c r="C726" t="s">
        <v>8011</v>
      </c>
      <c r="D726" t="s">
        <v>8008</v>
      </c>
      <c r="E726" t="s">
        <v>8009</v>
      </c>
      <c r="F726">
        <v>1</v>
      </c>
      <c r="G726" t="s">
        <v>7830</v>
      </c>
      <c r="H726" t="s">
        <v>1324</v>
      </c>
      <c r="I726" t="s">
        <v>44</v>
      </c>
      <c r="J726" t="s">
        <v>1290</v>
      </c>
      <c r="K726">
        <v>985884878</v>
      </c>
      <c r="L726">
        <v>0.03</v>
      </c>
      <c r="M726" t="s">
        <v>1276</v>
      </c>
      <c r="N726" t="s">
        <v>1266</v>
      </c>
      <c r="O726" s="243">
        <v>45296.512499999997</v>
      </c>
      <c r="Q726" t="s">
        <v>1676</v>
      </c>
      <c r="S726" t="s">
        <v>8010</v>
      </c>
      <c r="T726" s="17" t="s">
        <v>8011</v>
      </c>
      <c r="U726" t="s">
        <v>1526</v>
      </c>
      <c r="V726" t="s">
        <v>536</v>
      </c>
      <c r="W726" t="s">
        <v>8</v>
      </c>
      <c r="X726" s="192" t="s">
        <v>8012</v>
      </c>
      <c r="Y726" t="s">
        <v>1776</v>
      </c>
      <c r="Z726" t="s">
        <v>1266</v>
      </c>
      <c r="AA726">
        <v>118</v>
      </c>
      <c r="AB726">
        <v>118</v>
      </c>
      <c r="AC726">
        <v>7.8</v>
      </c>
      <c r="AD726">
        <v>16</v>
      </c>
      <c r="AF726">
        <v>1</v>
      </c>
      <c r="AG726"/>
      <c r="AH726"/>
      <c r="AJ726" s="46">
        <v>16000</v>
      </c>
      <c r="AL726">
        <v>3</v>
      </c>
      <c r="AO726" t="s">
        <v>8004</v>
      </c>
      <c r="AP726" t="s">
        <v>8005</v>
      </c>
      <c r="AQ726">
        <v>985884878</v>
      </c>
      <c r="AR726" t="s">
        <v>1290</v>
      </c>
      <c r="AU726" t="s">
        <v>1527</v>
      </c>
      <c r="AV726" t="s">
        <v>1528</v>
      </c>
      <c r="AX726" t="s">
        <v>8013</v>
      </c>
      <c r="AZ726" s="246" t="s">
        <v>998</v>
      </c>
      <c r="BA726" t="s">
        <v>1981</v>
      </c>
      <c r="BB726" t="s">
        <v>1107</v>
      </c>
      <c r="BD726">
        <v>1</v>
      </c>
      <c r="BE726">
        <v>1</v>
      </c>
    </row>
    <row r="727" spans="1:57" hidden="1" x14ac:dyDescent="0.25">
      <c r="A727" t="s">
        <v>8014</v>
      </c>
      <c r="B727">
        <v>738</v>
      </c>
      <c r="C727" t="s">
        <v>8017</v>
      </c>
      <c r="D727" t="s">
        <v>8015</v>
      </c>
      <c r="E727" t="s">
        <v>2101</v>
      </c>
      <c r="F727">
        <v>3</v>
      </c>
      <c r="G727" t="s">
        <v>1267</v>
      </c>
      <c r="H727" t="s">
        <v>1317</v>
      </c>
      <c r="I727" t="s">
        <v>38</v>
      </c>
      <c r="J727" t="s">
        <v>1290</v>
      </c>
      <c r="K727">
        <v>985884878</v>
      </c>
      <c r="L727">
        <v>0.03</v>
      </c>
      <c r="M727" t="s">
        <v>1281</v>
      </c>
      <c r="N727" t="s">
        <v>1266</v>
      </c>
      <c r="O727" s="243">
        <v>45296.864583333336</v>
      </c>
      <c r="Q727" t="s">
        <v>1641</v>
      </c>
      <c r="S727" t="s">
        <v>8016</v>
      </c>
      <c r="T727" s="17" t="s">
        <v>8017</v>
      </c>
      <c r="U727" t="s">
        <v>1526</v>
      </c>
      <c r="V727" t="s">
        <v>534</v>
      </c>
      <c r="W727" t="s">
        <v>1774</v>
      </c>
      <c r="X727" s="192">
        <v>182.29</v>
      </c>
      <c r="Y727" t="s">
        <v>1776</v>
      </c>
      <c r="Z727" t="s">
        <v>1266</v>
      </c>
      <c r="AA727">
        <v>48</v>
      </c>
      <c r="AB727">
        <v>48</v>
      </c>
      <c r="AC727">
        <v>4</v>
      </c>
      <c r="AD727">
        <v>12</v>
      </c>
      <c r="AF727">
        <v>3</v>
      </c>
      <c r="AG727">
        <v>3</v>
      </c>
      <c r="AH727">
        <v>3</v>
      </c>
      <c r="AJ727" s="46">
        <v>8300</v>
      </c>
      <c r="AL727">
        <v>3</v>
      </c>
      <c r="AO727" t="s">
        <v>8018</v>
      </c>
      <c r="AP727" t="s">
        <v>8019</v>
      </c>
      <c r="AQ727">
        <v>985884878</v>
      </c>
      <c r="AR727" t="s">
        <v>1290</v>
      </c>
      <c r="AU727" t="s">
        <v>1527</v>
      </c>
      <c r="AV727" t="s">
        <v>1528</v>
      </c>
      <c r="AX727" t="s">
        <v>8020</v>
      </c>
      <c r="AZ727" s="246" t="s">
        <v>988</v>
      </c>
      <c r="BA727" t="s">
        <v>494</v>
      </c>
      <c r="BB727" t="s">
        <v>1090</v>
      </c>
      <c r="BD727">
        <v>1.1000000000000001</v>
      </c>
      <c r="BE727">
        <v>1</v>
      </c>
    </row>
    <row r="728" spans="1:57" hidden="1" x14ac:dyDescent="0.25">
      <c r="A728" t="s">
        <v>8021</v>
      </c>
      <c r="B728">
        <v>739</v>
      </c>
      <c r="C728" t="s">
        <v>8024</v>
      </c>
      <c r="D728" t="s">
        <v>8022</v>
      </c>
      <c r="E728" t="s">
        <v>7459</v>
      </c>
      <c r="F728">
        <v>5</v>
      </c>
      <c r="G728" t="s">
        <v>1279</v>
      </c>
      <c r="H728" t="s">
        <v>1882</v>
      </c>
      <c r="I728" t="s">
        <v>40</v>
      </c>
      <c r="J728" t="s">
        <v>3239</v>
      </c>
      <c r="K728">
        <v>344270947</v>
      </c>
      <c r="L728">
        <v>0.03</v>
      </c>
      <c r="M728" t="s">
        <v>1281</v>
      </c>
      <c r="N728" t="s">
        <v>1266</v>
      </c>
      <c r="O728" s="243">
        <v>45327.617361111108</v>
      </c>
      <c r="Q728" t="s">
        <v>1653</v>
      </c>
      <c r="S728" t="s">
        <v>8023</v>
      </c>
      <c r="T728" s="17" t="s">
        <v>8024</v>
      </c>
      <c r="U728" t="s">
        <v>1526</v>
      </c>
      <c r="V728" t="s">
        <v>527</v>
      </c>
      <c r="W728" t="s">
        <v>13</v>
      </c>
      <c r="X728" s="192">
        <v>594.19000000000005</v>
      </c>
      <c r="Y728" t="s">
        <v>8025</v>
      </c>
      <c r="Z728" t="s">
        <v>1266</v>
      </c>
      <c r="AA728">
        <v>34.6</v>
      </c>
      <c r="AB728">
        <v>38</v>
      </c>
      <c r="AC728">
        <v>3</v>
      </c>
      <c r="AD728">
        <v>12.6</v>
      </c>
      <c r="AF728">
        <v>5</v>
      </c>
      <c r="AG728">
        <v>4</v>
      </c>
      <c r="AH728">
        <v>3</v>
      </c>
      <c r="AJ728" s="46">
        <v>5950</v>
      </c>
      <c r="AL728">
        <v>3</v>
      </c>
      <c r="AO728" t="s">
        <v>8026</v>
      </c>
      <c r="AP728" t="s">
        <v>8027</v>
      </c>
      <c r="AQ728">
        <v>344270947</v>
      </c>
      <c r="AR728" t="s">
        <v>3239</v>
      </c>
      <c r="AS728">
        <v>10.769242876719</v>
      </c>
      <c r="AT728">
        <v>106.67157221585499</v>
      </c>
      <c r="AU728" t="s">
        <v>1527</v>
      </c>
      <c r="AV728" t="s">
        <v>1635</v>
      </c>
      <c r="AW728">
        <v>858383816</v>
      </c>
      <c r="AX728" t="s">
        <v>8028</v>
      </c>
      <c r="AZ728" s="246" t="s">
        <v>988</v>
      </c>
      <c r="BA728" t="s">
        <v>491</v>
      </c>
      <c r="BB728" t="s">
        <v>1097</v>
      </c>
      <c r="BD728">
        <v>1.1000000000000001</v>
      </c>
      <c r="BE728">
        <v>1</v>
      </c>
    </row>
    <row r="729" spans="1:57" hidden="1" x14ac:dyDescent="0.25">
      <c r="A729" t="s">
        <v>8029</v>
      </c>
      <c r="B729">
        <v>1514</v>
      </c>
      <c r="C729" t="s">
        <v>8033</v>
      </c>
      <c r="D729" t="s">
        <v>8030</v>
      </c>
      <c r="E729" t="s">
        <v>1793</v>
      </c>
      <c r="F729">
        <v>4</v>
      </c>
      <c r="G729" t="s">
        <v>1283</v>
      </c>
      <c r="H729" t="s">
        <v>1351</v>
      </c>
      <c r="I729" t="s">
        <v>38</v>
      </c>
      <c r="J729" t="s">
        <v>1315</v>
      </c>
      <c r="K729">
        <v>392204156</v>
      </c>
      <c r="L729" s="248">
        <v>0.03</v>
      </c>
      <c r="M729" t="s">
        <v>1276</v>
      </c>
      <c r="N729" t="s">
        <v>1266</v>
      </c>
      <c r="O729" s="243" t="s">
        <v>8031</v>
      </c>
      <c r="Q729" t="s">
        <v>12</v>
      </c>
      <c r="S729" t="s">
        <v>8032</v>
      </c>
      <c r="T729" s="17" t="s">
        <v>8033</v>
      </c>
      <c r="U729" t="s">
        <v>1526</v>
      </c>
      <c r="V729" t="s">
        <v>535</v>
      </c>
      <c r="W729" t="s">
        <v>14</v>
      </c>
      <c r="X729" s="192" t="s">
        <v>8034</v>
      </c>
      <c r="Y729" t="s">
        <v>2697</v>
      </c>
      <c r="Z729" t="s">
        <v>1266</v>
      </c>
      <c r="AA729">
        <v>37</v>
      </c>
      <c r="AB729">
        <v>37</v>
      </c>
      <c r="AC729">
        <v>4.2</v>
      </c>
      <c r="AD729">
        <v>9</v>
      </c>
      <c r="AF729">
        <v>4</v>
      </c>
      <c r="AG729"/>
      <c r="AH729"/>
      <c r="AJ729" s="46">
        <v>7100</v>
      </c>
      <c r="AL729">
        <v>3</v>
      </c>
      <c r="AO729" t="s">
        <v>2106</v>
      </c>
      <c r="AP729" t="s">
        <v>2107</v>
      </c>
      <c r="AQ729">
        <v>392204156</v>
      </c>
      <c r="AR729" t="s">
        <v>1315</v>
      </c>
      <c r="AU729" t="s">
        <v>1527</v>
      </c>
      <c r="AV729" t="s">
        <v>1528</v>
      </c>
      <c r="AX729" t="s">
        <v>5849</v>
      </c>
      <c r="AZ729" t="s">
        <v>1750</v>
      </c>
      <c r="BA729" t="s">
        <v>493</v>
      </c>
      <c r="BB729" t="s">
        <v>1095</v>
      </c>
      <c r="BD729">
        <v>1</v>
      </c>
      <c r="BE729">
        <v>1</v>
      </c>
    </row>
    <row r="730" spans="1:57" hidden="1" x14ac:dyDescent="0.25">
      <c r="A730" t="s">
        <v>7946</v>
      </c>
      <c r="B730">
        <v>729</v>
      </c>
      <c r="C730" t="str">
        <f>T730</f>
        <v>TK-D37B1F</v>
      </c>
      <c r="D730" t="s">
        <v>8035</v>
      </c>
      <c r="E730" t="s">
        <v>8036</v>
      </c>
      <c r="F730">
        <v>5</v>
      </c>
      <c r="G730" t="s">
        <v>8037</v>
      </c>
      <c r="H730" t="s">
        <v>3238</v>
      </c>
      <c r="I730" t="s">
        <v>44</v>
      </c>
      <c r="J730" t="s">
        <v>2703</v>
      </c>
      <c r="K730">
        <v>912865558</v>
      </c>
      <c r="L730">
        <v>0.03</v>
      </c>
      <c r="M730" t="s">
        <v>1276</v>
      </c>
      <c r="N730" t="s">
        <v>1266</v>
      </c>
      <c r="O730" s="243">
        <v>45327.635416666664</v>
      </c>
      <c r="Q730" t="s">
        <v>1641</v>
      </c>
      <c r="S730" s="17" t="s">
        <v>8038</v>
      </c>
      <c r="T730" s="17" t="s">
        <v>8039</v>
      </c>
      <c r="U730" t="s">
        <v>1526</v>
      </c>
      <c r="V730" t="s">
        <v>534</v>
      </c>
      <c r="W730" t="s">
        <v>1875</v>
      </c>
      <c r="X730" s="192">
        <v>78.180000000000007</v>
      </c>
      <c r="Y730" t="s">
        <v>2743</v>
      </c>
      <c r="Z730" t="s">
        <v>1568</v>
      </c>
      <c r="AA730">
        <v>76.400000000000006</v>
      </c>
      <c r="AB730">
        <v>77</v>
      </c>
      <c r="AC730">
        <v>6.4</v>
      </c>
      <c r="AD730">
        <v>13</v>
      </c>
      <c r="AE730">
        <v>6</v>
      </c>
      <c r="AF730">
        <v>5</v>
      </c>
      <c r="AG730"/>
      <c r="AH730"/>
      <c r="AJ730" s="46">
        <v>18500</v>
      </c>
      <c r="AL730">
        <v>3</v>
      </c>
      <c r="AO730" t="s">
        <v>8040</v>
      </c>
      <c r="AP730" t="s">
        <v>4589</v>
      </c>
      <c r="AQ730">
        <v>912865558</v>
      </c>
      <c r="AR730" t="s">
        <v>2703</v>
      </c>
      <c r="AU730" t="s">
        <v>1527</v>
      </c>
      <c r="AV730" t="s">
        <v>1528</v>
      </c>
      <c r="AX730" t="s">
        <v>8041</v>
      </c>
      <c r="AZ730" s="246" t="str">
        <f>Get_PhanLoaiNha(X730)</f>
        <v>NHA TRONG HEM</v>
      </c>
      <c r="BA730" t="str">
        <f>Get_PhanKhucNho(AJ730)</f>
        <v>TREN15</v>
      </c>
      <c r="BB730" t="str">
        <f>ConvertToUnSign(V730)</f>
        <v>Binh Thanh</v>
      </c>
      <c r="BD730">
        <v>1.1000000000000001</v>
      </c>
      <c r="BE730">
        <v>1</v>
      </c>
    </row>
    <row r="731" spans="1:57" hidden="1" x14ac:dyDescent="0.25">
      <c r="A731" t="s">
        <v>8042</v>
      </c>
      <c r="B731">
        <v>742</v>
      </c>
      <c r="C731" t="s">
        <v>8046</v>
      </c>
      <c r="D731" t="s">
        <v>8043</v>
      </c>
      <c r="E731" t="s">
        <v>8044</v>
      </c>
      <c r="F731">
        <v>2</v>
      </c>
      <c r="G731" t="s">
        <v>1298</v>
      </c>
      <c r="H731" t="s">
        <v>1752</v>
      </c>
      <c r="I731" t="s">
        <v>40</v>
      </c>
      <c r="J731" t="s">
        <v>1890</v>
      </c>
      <c r="K731">
        <v>903158349</v>
      </c>
      <c r="L731">
        <v>0.03</v>
      </c>
      <c r="M731" t="s">
        <v>1276</v>
      </c>
      <c r="N731" t="s">
        <v>1266</v>
      </c>
      <c r="O731" s="243">
        <v>45571.711111111108</v>
      </c>
      <c r="Q731" t="s">
        <v>1805</v>
      </c>
      <c r="S731" s="52" t="s">
        <v>8045</v>
      </c>
      <c r="T731" s="17" t="s">
        <v>8046</v>
      </c>
      <c r="U731" t="s">
        <v>1526</v>
      </c>
      <c r="V731" t="s">
        <v>528</v>
      </c>
      <c r="W731" t="s">
        <v>1644</v>
      </c>
      <c r="X731" s="192" t="s">
        <v>8047</v>
      </c>
      <c r="Y731" t="s">
        <v>2141</v>
      </c>
      <c r="Z731" t="s">
        <v>1266</v>
      </c>
      <c r="AA731">
        <v>29.5</v>
      </c>
      <c r="AB731">
        <v>29.5</v>
      </c>
      <c r="AC731">
        <v>4.3</v>
      </c>
      <c r="AD731">
        <v>7</v>
      </c>
      <c r="AF731">
        <v>2</v>
      </c>
      <c r="AG731">
        <v>2</v>
      </c>
      <c r="AH731">
        <v>2</v>
      </c>
      <c r="AJ731" s="46">
        <v>4300</v>
      </c>
      <c r="AL731">
        <v>3</v>
      </c>
      <c r="AO731" t="s">
        <v>8048</v>
      </c>
      <c r="AP731" t="s">
        <v>8049</v>
      </c>
      <c r="AQ731">
        <v>903158349</v>
      </c>
      <c r="AR731" t="s">
        <v>1890</v>
      </c>
      <c r="AU731" t="s">
        <v>1527</v>
      </c>
      <c r="AV731" t="s">
        <v>1528</v>
      </c>
      <c r="AX731" t="s">
        <v>4213</v>
      </c>
      <c r="AZ731" s="246" t="s">
        <v>988</v>
      </c>
      <c r="BA731" t="s">
        <v>490</v>
      </c>
      <c r="BB731" t="s">
        <v>1163</v>
      </c>
      <c r="BD731">
        <v>1.1000000000000001</v>
      </c>
      <c r="BE731">
        <v>1</v>
      </c>
    </row>
    <row r="732" spans="1:57" hidden="1" x14ac:dyDescent="0.25">
      <c r="A732" t="s">
        <v>8050</v>
      </c>
      <c r="B732">
        <v>743</v>
      </c>
      <c r="C732" t="s">
        <v>8053</v>
      </c>
      <c r="D732" t="s">
        <v>8051</v>
      </c>
      <c r="E732" t="s">
        <v>2071</v>
      </c>
      <c r="F732">
        <v>4</v>
      </c>
      <c r="G732" t="s">
        <v>1295</v>
      </c>
      <c r="H732" t="s">
        <v>2818</v>
      </c>
      <c r="I732" t="s">
        <v>44</v>
      </c>
      <c r="J732" t="s">
        <v>4178</v>
      </c>
      <c r="K732">
        <v>768688865</v>
      </c>
      <c r="L732">
        <v>0.03</v>
      </c>
      <c r="M732" t="s">
        <v>1276</v>
      </c>
      <c r="N732" t="s">
        <v>1266</v>
      </c>
      <c r="O732" s="243">
        <v>45327.881944444445</v>
      </c>
      <c r="Q732" t="s">
        <v>1676</v>
      </c>
      <c r="S732" t="s">
        <v>8052</v>
      </c>
      <c r="T732" s="17" t="s">
        <v>8053</v>
      </c>
      <c r="U732" t="s">
        <v>1526</v>
      </c>
      <c r="V732" t="s">
        <v>536</v>
      </c>
      <c r="W732" t="s">
        <v>10</v>
      </c>
      <c r="X732" s="192">
        <v>928</v>
      </c>
      <c r="Y732" t="s">
        <v>1066</v>
      </c>
      <c r="Z732" t="s">
        <v>1266</v>
      </c>
      <c r="AA732">
        <v>34</v>
      </c>
      <c r="AB732">
        <v>38</v>
      </c>
      <c r="AC732">
        <v>3.6</v>
      </c>
      <c r="AD732">
        <v>10</v>
      </c>
      <c r="AF732">
        <v>4</v>
      </c>
      <c r="AG732">
        <v>3</v>
      </c>
      <c r="AH732">
        <v>3</v>
      </c>
      <c r="AJ732" s="46">
        <v>17000</v>
      </c>
      <c r="AL732">
        <v>3</v>
      </c>
      <c r="AO732" t="s">
        <v>8054</v>
      </c>
      <c r="AP732" t="s">
        <v>8055</v>
      </c>
      <c r="AQ732">
        <v>768688865</v>
      </c>
      <c r="AR732" t="s">
        <v>4178</v>
      </c>
      <c r="AS732">
        <v>10.789441099999999</v>
      </c>
      <c r="AT732">
        <v>106.6596086</v>
      </c>
      <c r="AU732" t="s">
        <v>1527</v>
      </c>
      <c r="AV732" t="s">
        <v>1635</v>
      </c>
      <c r="AW732">
        <v>932981888</v>
      </c>
      <c r="AX732" t="s">
        <v>8056</v>
      </c>
      <c r="AZ732" s="246" t="s">
        <v>990</v>
      </c>
      <c r="BA732" t="s">
        <v>1981</v>
      </c>
      <c r="BB732" t="s">
        <v>1107</v>
      </c>
      <c r="BD732">
        <v>1.1000000000000001</v>
      </c>
    </row>
    <row r="733" spans="1:57" hidden="1" x14ac:dyDescent="0.25">
      <c r="A733" t="s">
        <v>8057</v>
      </c>
      <c r="B733">
        <v>744</v>
      </c>
      <c r="C733" t="s">
        <v>8063</v>
      </c>
      <c r="D733" t="s">
        <v>8058</v>
      </c>
      <c r="E733" t="s">
        <v>8059</v>
      </c>
      <c r="F733">
        <v>2</v>
      </c>
      <c r="G733" t="s">
        <v>1267</v>
      </c>
      <c r="H733" t="s">
        <v>8060</v>
      </c>
      <c r="I733" t="s">
        <v>40</v>
      </c>
      <c r="J733" t="s">
        <v>8061</v>
      </c>
      <c r="K733">
        <v>907324228</v>
      </c>
      <c r="L733">
        <v>0.03</v>
      </c>
      <c r="M733" t="s">
        <v>1276</v>
      </c>
      <c r="N733" t="s">
        <v>1266</v>
      </c>
      <c r="O733" s="243">
        <v>45327.914583333331</v>
      </c>
      <c r="Q733" t="s">
        <v>1676</v>
      </c>
      <c r="S733" t="s">
        <v>8062</v>
      </c>
      <c r="T733" s="17" t="s">
        <v>8063</v>
      </c>
      <c r="U733" t="s">
        <v>1526</v>
      </c>
      <c r="V733" t="s">
        <v>536</v>
      </c>
      <c r="W733" t="s">
        <v>7</v>
      </c>
      <c r="X733" s="192">
        <v>98.87</v>
      </c>
      <c r="Y733" t="s">
        <v>3266</v>
      </c>
      <c r="Z733" t="s">
        <v>1266</v>
      </c>
      <c r="AA733">
        <v>38.4</v>
      </c>
      <c r="AB733">
        <v>38.4</v>
      </c>
      <c r="AC733">
        <v>4</v>
      </c>
      <c r="AD733">
        <v>9</v>
      </c>
      <c r="AE733">
        <v>4</v>
      </c>
      <c r="AF733">
        <v>2</v>
      </c>
      <c r="AG733">
        <v>2</v>
      </c>
      <c r="AH733">
        <v>2</v>
      </c>
      <c r="AJ733" s="46">
        <v>4480</v>
      </c>
      <c r="AL733">
        <v>3</v>
      </c>
      <c r="AO733" t="s">
        <v>8064</v>
      </c>
      <c r="AP733" t="s">
        <v>8065</v>
      </c>
      <c r="AQ733">
        <v>907324228</v>
      </c>
      <c r="AR733" t="s">
        <v>8061</v>
      </c>
      <c r="AU733" t="s">
        <v>1527</v>
      </c>
      <c r="AV733" t="s">
        <v>1528</v>
      </c>
      <c r="AX733" t="s">
        <v>5591</v>
      </c>
      <c r="AZ733" s="246" t="s">
        <v>988</v>
      </c>
      <c r="BA733" t="s">
        <v>490</v>
      </c>
      <c r="BB733" t="s">
        <v>1107</v>
      </c>
      <c r="BD733">
        <v>1</v>
      </c>
      <c r="BE733">
        <v>1</v>
      </c>
    </row>
    <row r="734" spans="1:57" hidden="1" x14ac:dyDescent="0.25">
      <c r="A734" t="s">
        <v>8066</v>
      </c>
      <c r="B734">
        <v>745</v>
      </c>
      <c r="C734" t="s">
        <v>8071</v>
      </c>
      <c r="D734" t="s">
        <v>8067</v>
      </c>
      <c r="E734" t="s">
        <v>8068</v>
      </c>
      <c r="F734">
        <v>5</v>
      </c>
      <c r="G734" t="s">
        <v>1721</v>
      </c>
      <c r="H734" t="s">
        <v>4951</v>
      </c>
      <c r="I734" t="s">
        <v>46</v>
      </c>
      <c r="J734" t="s">
        <v>8069</v>
      </c>
      <c r="K734">
        <v>987701231</v>
      </c>
      <c r="L734">
        <v>0.03</v>
      </c>
      <c r="M734" t="s">
        <v>1276</v>
      </c>
      <c r="N734" t="s">
        <v>1266</v>
      </c>
      <c r="O734" s="243">
        <v>45356.428472222222</v>
      </c>
      <c r="Q734" t="s">
        <v>1641</v>
      </c>
      <c r="S734" t="s">
        <v>8070</v>
      </c>
      <c r="T734" s="17" t="s">
        <v>8071</v>
      </c>
      <c r="U734" t="s">
        <v>1526</v>
      </c>
      <c r="V734" t="s">
        <v>534</v>
      </c>
      <c r="W734" t="s">
        <v>2534</v>
      </c>
      <c r="X734" s="192">
        <v>96.7</v>
      </c>
      <c r="Y734" t="s">
        <v>8072</v>
      </c>
      <c r="Z734" t="s">
        <v>1266</v>
      </c>
      <c r="AA734">
        <v>53.5</v>
      </c>
      <c r="AB734">
        <v>60</v>
      </c>
      <c r="AC734">
        <v>3.5</v>
      </c>
      <c r="AD734">
        <v>16.5</v>
      </c>
      <c r="AE734">
        <v>5</v>
      </c>
      <c r="AF734">
        <v>5</v>
      </c>
      <c r="AG734">
        <v>5</v>
      </c>
      <c r="AH734">
        <v>4</v>
      </c>
      <c r="AJ734" s="46">
        <v>12900</v>
      </c>
      <c r="AL734">
        <v>3</v>
      </c>
      <c r="AO734" t="s">
        <v>8073</v>
      </c>
      <c r="AP734" t="s">
        <v>8074</v>
      </c>
      <c r="AQ734">
        <v>987701231</v>
      </c>
      <c r="AR734" t="s">
        <v>8069</v>
      </c>
      <c r="AU734" t="s">
        <v>1527</v>
      </c>
      <c r="AV734" t="s">
        <v>1528</v>
      </c>
      <c r="AX734" t="s">
        <v>2614</v>
      </c>
      <c r="AZ734" s="246" t="s">
        <v>988</v>
      </c>
      <c r="BA734" t="s">
        <v>1061</v>
      </c>
      <c r="BB734" t="s">
        <v>1090</v>
      </c>
      <c r="BD734">
        <v>1.1000000000000001</v>
      </c>
    </row>
    <row r="735" spans="1:57" hidden="1" x14ac:dyDescent="0.25">
      <c r="A735" t="s">
        <v>8075</v>
      </c>
      <c r="B735">
        <v>746</v>
      </c>
      <c r="C735" t="s">
        <v>8079</v>
      </c>
      <c r="D735" t="s">
        <v>8076</v>
      </c>
      <c r="E735" t="s">
        <v>8077</v>
      </c>
      <c r="F735">
        <v>3</v>
      </c>
      <c r="G735" t="s">
        <v>1721</v>
      </c>
      <c r="H735" t="s">
        <v>1577</v>
      </c>
      <c r="I735" t="s">
        <v>1319</v>
      </c>
      <c r="J735" t="s">
        <v>1315</v>
      </c>
      <c r="K735">
        <v>392204156</v>
      </c>
      <c r="L735" t="s">
        <v>1280</v>
      </c>
      <c r="M735" t="s">
        <v>1276</v>
      </c>
      <c r="N735" t="s">
        <v>1266</v>
      </c>
      <c r="O735" s="243">
        <v>45356.50277777778</v>
      </c>
      <c r="Q735" t="s">
        <v>1676</v>
      </c>
      <c r="S735" t="s">
        <v>8078</v>
      </c>
      <c r="T735" s="17" t="s">
        <v>8079</v>
      </c>
      <c r="U735" t="s">
        <v>1526</v>
      </c>
      <c r="V735" t="s">
        <v>536</v>
      </c>
      <c r="W735" t="s">
        <v>9</v>
      </c>
      <c r="X735" s="192" t="s">
        <v>8080</v>
      </c>
      <c r="Y735" t="s">
        <v>777</v>
      </c>
      <c r="Z735" t="s">
        <v>1266</v>
      </c>
      <c r="AA735">
        <v>12.2</v>
      </c>
      <c r="AB735">
        <v>12.2</v>
      </c>
      <c r="AC735">
        <v>3.5</v>
      </c>
      <c r="AD735">
        <v>3.5</v>
      </c>
      <c r="AF735">
        <v>3</v>
      </c>
      <c r="AG735"/>
      <c r="AH735"/>
      <c r="AJ735" s="46">
        <v>2400</v>
      </c>
      <c r="AM735">
        <v>100</v>
      </c>
      <c r="AO735" t="s">
        <v>2106</v>
      </c>
      <c r="AP735" t="s">
        <v>8081</v>
      </c>
      <c r="AQ735">
        <v>392204156</v>
      </c>
      <c r="AR735" t="s">
        <v>1315</v>
      </c>
      <c r="AU735" t="s">
        <v>1527</v>
      </c>
      <c r="AV735" t="s">
        <v>1528</v>
      </c>
      <c r="AX735" t="s">
        <v>8082</v>
      </c>
      <c r="AZ735" s="246" t="s">
        <v>988</v>
      </c>
      <c r="BA735" t="s">
        <v>488</v>
      </c>
      <c r="BB735" t="s">
        <v>1107</v>
      </c>
      <c r="BD735">
        <v>1</v>
      </c>
      <c r="BE735">
        <v>1</v>
      </c>
    </row>
    <row r="736" spans="1:57" hidden="1" x14ac:dyDescent="0.25">
      <c r="A736" t="s">
        <v>8083</v>
      </c>
      <c r="B736">
        <v>747</v>
      </c>
      <c r="C736" t="s">
        <v>8087</v>
      </c>
      <c r="D736" t="s">
        <v>8084</v>
      </c>
      <c r="E736" t="s">
        <v>8085</v>
      </c>
      <c r="F736">
        <v>1</v>
      </c>
      <c r="G736" t="s">
        <v>1293</v>
      </c>
      <c r="H736" t="s">
        <v>1627</v>
      </c>
      <c r="I736" t="s">
        <v>1319</v>
      </c>
      <c r="J736" t="s">
        <v>2738</v>
      </c>
      <c r="K736">
        <v>944050289</v>
      </c>
      <c r="L736" t="s">
        <v>1280</v>
      </c>
      <c r="M736" t="s">
        <v>1276</v>
      </c>
      <c r="N736" t="s">
        <v>1266</v>
      </c>
      <c r="O736" s="243">
        <v>45356.508333333331</v>
      </c>
      <c r="Q736" t="s">
        <v>1525</v>
      </c>
      <c r="S736" t="s">
        <v>8086</v>
      </c>
      <c r="T736" s="17" t="s">
        <v>8087</v>
      </c>
      <c r="U736" t="s">
        <v>1526</v>
      </c>
      <c r="V736" t="s">
        <v>535</v>
      </c>
      <c r="W736" t="s">
        <v>1582</v>
      </c>
      <c r="X736" s="192" t="s">
        <v>8088</v>
      </c>
      <c r="Y736" t="s">
        <v>3840</v>
      </c>
      <c r="Z736" t="s">
        <v>1266</v>
      </c>
      <c r="AA736">
        <v>48.7</v>
      </c>
      <c r="AB736">
        <v>48.7</v>
      </c>
      <c r="AC736">
        <v>5</v>
      </c>
      <c r="AD736">
        <v>9.74</v>
      </c>
      <c r="AF736">
        <v>1</v>
      </c>
      <c r="AG736">
        <v>2</v>
      </c>
      <c r="AH736">
        <v>2</v>
      </c>
      <c r="AJ736" s="46">
        <v>2750</v>
      </c>
      <c r="AM736">
        <v>100</v>
      </c>
      <c r="AO736" t="s">
        <v>8089</v>
      </c>
      <c r="AP736" t="s">
        <v>8090</v>
      </c>
      <c r="AQ736">
        <v>944050289</v>
      </c>
      <c r="AR736" t="s">
        <v>1762</v>
      </c>
      <c r="AU736" t="s">
        <v>1527</v>
      </c>
      <c r="AV736" t="s">
        <v>1528</v>
      </c>
      <c r="AW736" s="246"/>
      <c r="AX736" t="s">
        <v>8091</v>
      </c>
      <c r="AZ736" s="246" t="s">
        <v>984</v>
      </c>
      <c r="BA736" t="s">
        <v>488</v>
      </c>
      <c r="BB736" t="s">
        <v>1095</v>
      </c>
      <c r="BD736">
        <v>1</v>
      </c>
      <c r="BE736">
        <v>0</v>
      </c>
    </row>
    <row r="737" spans="1:57" hidden="1" x14ac:dyDescent="0.25">
      <c r="A737" t="s">
        <v>8092</v>
      </c>
      <c r="B737">
        <v>749</v>
      </c>
      <c r="C737" t="s">
        <v>8096</v>
      </c>
      <c r="D737" t="s">
        <v>8093</v>
      </c>
      <c r="E737" t="s">
        <v>8094</v>
      </c>
      <c r="F737">
        <v>2</v>
      </c>
      <c r="G737" t="s">
        <v>2871</v>
      </c>
      <c r="H737" t="s">
        <v>1938</v>
      </c>
      <c r="I737" t="s">
        <v>46</v>
      </c>
      <c r="J737" t="s">
        <v>1929</v>
      </c>
      <c r="K737">
        <v>974223156</v>
      </c>
      <c r="L737">
        <v>0.03</v>
      </c>
      <c r="M737" t="s">
        <v>1276</v>
      </c>
      <c r="N737" t="s">
        <v>1266</v>
      </c>
      <c r="O737" s="243">
        <v>45356.530555555553</v>
      </c>
      <c r="Q737" t="s">
        <v>1641</v>
      </c>
      <c r="S737" t="s">
        <v>8095</v>
      </c>
      <c r="T737" s="17" t="s">
        <v>8096</v>
      </c>
      <c r="U737" t="s">
        <v>1526</v>
      </c>
      <c r="V737" t="s">
        <v>534</v>
      </c>
      <c r="W737" t="s">
        <v>3172</v>
      </c>
      <c r="X737" s="192">
        <v>86</v>
      </c>
      <c r="Y737" t="s">
        <v>7792</v>
      </c>
      <c r="Z737" t="s">
        <v>1266</v>
      </c>
      <c r="AA737">
        <v>74</v>
      </c>
      <c r="AB737">
        <v>103</v>
      </c>
      <c r="AC737">
        <v>4.5</v>
      </c>
      <c r="AD737">
        <v>23</v>
      </c>
      <c r="AF737">
        <v>2</v>
      </c>
      <c r="AG737"/>
      <c r="AH737"/>
      <c r="AJ737" s="46">
        <v>13500</v>
      </c>
      <c r="AL737">
        <v>3</v>
      </c>
      <c r="AO737" t="s">
        <v>8097</v>
      </c>
      <c r="AP737" t="s">
        <v>8098</v>
      </c>
      <c r="AQ737">
        <v>974223156</v>
      </c>
      <c r="AR737" t="s">
        <v>1929</v>
      </c>
      <c r="AS737">
        <v>10.8120011051384</v>
      </c>
      <c r="AT737">
        <v>106.710853166878</v>
      </c>
      <c r="AU737" t="s">
        <v>1527</v>
      </c>
      <c r="AV737" t="s">
        <v>1528</v>
      </c>
      <c r="AX737" t="s">
        <v>5706</v>
      </c>
      <c r="AZ737" s="246" t="s">
        <v>990</v>
      </c>
      <c r="BA737" t="s">
        <v>1062</v>
      </c>
      <c r="BB737" t="s">
        <v>1090</v>
      </c>
      <c r="BD737">
        <v>2</v>
      </c>
    </row>
    <row r="738" spans="1:57" hidden="1" x14ac:dyDescent="0.25">
      <c r="A738" t="s">
        <v>8099</v>
      </c>
      <c r="B738">
        <v>750</v>
      </c>
      <c r="C738" t="s">
        <v>8104</v>
      </c>
      <c r="D738" t="s">
        <v>8100</v>
      </c>
      <c r="E738" t="s">
        <v>8101</v>
      </c>
      <c r="F738">
        <v>2</v>
      </c>
      <c r="G738" t="s">
        <v>1916</v>
      </c>
      <c r="H738" t="s">
        <v>1357</v>
      </c>
      <c r="I738" t="s">
        <v>46</v>
      </c>
      <c r="J738" t="s">
        <v>1290</v>
      </c>
      <c r="K738">
        <v>985884878</v>
      </c>
      <c r="L738" t="s">
        <v>8102</v>
      </c>
      <c r="M738" t="s">
        <v>1276</v>
      </c>
      <c r="N738" t="s">
        <v>1266</v>
      </c>
      <c r="O738" s="243">
        <v>45356.736805555556</v>
      </c>
      <c r="Q738" t="s">
        <v>1641</v>
      </c>
      <c r="S738" t="s">
        <v>8103</v>
      </c>
      <c r="T738" s="17" t="s">
        <v>8104</v>
      </c>
      <c r="U738" t="s">
        <v>1526</v>
      </c>
      <c r="V738" t="s">
        <v>534</v>
      </c>
      <c r="W738" t="s">
        <v>10</v>
      </c>
      <c r="X738" s="192">
        <v>113</v>
      </c>
      <c r="Y738" t="s">
        <v>1957</v>
      </c>
      <c r="Z738" t="s">
        <v>1266</v>
      </c>
      <c r="AA738">
        <v>66</v>
      </c>
      <c r="AB738">
        <v>77</v>
      </c>
      <c r="AC738">
        <v>3.8</v>
      </c>
      <c r="AD738">
        <v>17</v>
      </c>
      <c r="AF738">
        <v>2</v>
      </c>
      <c r="AG738">
        <v>4</v>
      </c>
      <c r="AH738">
        <v>2</v>
      </c>
      <c r="AJ738" s="46">
        <v>13000</v>
      </c>
      <c r="AM738">
        <v>400</v>
      </c>
      <c r="AO738" t="s">
        <v>8105</v>
      </c>
      <c r="AP738" t="s">
        <v>8106</v>
      </c>
      <c r="AQ738">
        <v>985884878</v>
      </c>
      <c r="AR738" t="s">
        <v>1290</v>
      </c>
      <c r="AU738" t="s">
        <v>1527</v>
      </c>
      <c r="AV738" t="s">
        <v>1528</v>
      </c>
      <c r="AX738" t="s">
        <v>8107</v>
      </c>
      <c r="AZ738" s="246" t="s">
        <v>990</v>
      </c>
      <c r="BA738" t="s">
        <v>1062</v>
      </c>
      <c r="BB738" t="s">
        <v>1090</v>
      </c>
      <c r="BD738">
        <v>1.1000000000000001</v>
      </c>
    </row>
    <row r="739" spans="1:57" hidden="1" x14ac:dyDescent="0.25">
      <c r="A739" t="s">
        <v>8108</v>
      </c>
      <c r="B739">
        <v>751</v>
      </c>
      <c r="C739" t="s">
        <v>8112</v>
      </c>
      <c r="D739" t="s">
        <v>8109</v>
      </c>
      <c r="E739" t="s">
        <v>8110</v>
      </c>
      <c r="F739">
        <v>1</v>
      </c>
      <c r="G739" t="s">
        <v>1267</v>
      </c>
      <c r="H739" t="s">
        <v>3470</v>
      </c>
      <c r="I739" t="s">
        <v>40</v>
      </c>
      <c r="J739" t="s">
        <v>3835</v>
      </c>
      <c r="K739">
        <v>845116146</v>
      </c>
      <c r="L739" t="s">
        <v>1280</v>
      </c>
      <c r="M739" t="s">
        <v>1281</v>
      </c>
      <c r="N739" t="s">
        <v>1266</v>
      </c>
      <c r="O739" s="243">
        <v>45356.784722222219</v>
      </c>
      <c r="Q739" t="s">
        <v>1676</v>
      </c>
      <c r="S739" t="s">
        <v>8111</v>
      </c>
      <c r="T739" s="17" t="s">
        <v>8112</v>
      </c>
      <c r="U739" t="s">
        <v>1526</v>
      </c>
      <c r="V739" t="s">
        <v>536</v>
      </c>
      <c r="W739" t="s">
        <v>7</v>
      </c>
      <c r="X739" s="192" t="s">
        <v>8113</v>
      </c>
      <c r="Y739" t="s">
        <v>1726</v>
      </c>
      <c r="Z739" t="s">
        <v>1266</v>
      </c>
      <c r="AA739">
        <v>42.8</v>
      </c>
      <c r="AB739">
        <v>42.8</v>
      </c>
      <c r="AC739">
        <v>4</v>
      </c>
      <c r="AD739">
        <v>10.8</v>
      </c>
      <c r="AF739">
        <v>1</v>
      </c>
      <c r="AG739"/>
      <c r="AH739"/>
      <c r="AJ739" s="46">
        <v>3150</v>
      </c>
      <c r="AM739">
        <v>100</v>
      </c>
      <c r="AO739" t="s">
        <v>5001</v>
      </c>
      <c r="AP739" t="s">
        <v>8114</v>
      </c>
      <c r="AQ739">
        <v>845116146</v>
      </c>
      <c r="AR739" t="s">
        <v>3835</v>
      </c>
      <c r="AU739" t="s">
        <v>1527</v>
      </c>
      <c r="AV739" t="s">
        <v>1528</v>
      </c>
      <c r="AX739" t="s">
        <v>8115</v>
      </c>
      <c r="AZ739" s="246" t="s">
        <v>988</v>
      </c>
      <c r="BA739" t="s">
        <v>489</v>
      </c>
      <c r="BB739" t="s">
        <v>1107</v>
      </c>
      <c r="BD739" s="246">
        <v>2</v>
      </c>
    </row>
    <row r="740" spans="1:57" hidden="1" x14ac:dyDescent="0.25">
      <c r="A740" t="s">
        <v>8021</v>
      </c>
      <c r="B740">
        <v>739</v>
      </c>
      <c r="C740" t="str">
        <f>T740</f>
        <v>TK-7FCD81</v>
      </c>
      <c r="D740" t="s">
        <v>8116</v>
      </c>
      <c r="E740" t="s">
        <v>8117</v>
      </c>
      <c r="F740">
        <v>2</v>
      </c>
      <c r="G740" t="s">
        <v>1279</v>
      </c>
      <c r="H740" t="s">
        <v>1301</v>
      </c>
      <c r="I740" t="s">
        <v>40</v>
      </c>
      <c r="J740" t="s">
        <v>1311</v>
      </c>
      <c r="K740">
        <v>902893486</v>
      </c>
      <c r="L740">
        <v>0.03</v>
      </c>
      <c r="M740" t="s">
        <v>1276</v>
      </c>
      <c r="N740" t="s">
        <v>1266</v>
      </c>
      <c r="O740" s="243">
        <v>45356.911805555559</v>
      </c>
      <c r="Q740" t="s">
        <v>1641</v>
      </c>
      <c r="S740" s="17" t="s">
        <v>8118</v>
      </c>
      <c r="T740" s="17" t="s">
        <v>8119</v>
      </c>
      <c r="U740" t="s">
        <v>1526</v>
      </c>
      <c r="V740" t="s">
        <v>534</v>
      </c>
      <c r="W740" t="s">
        <v>4</v>
      </c>
      <c r="X740" s="192">
        <v>47.12</v>
      </c>
      <c r="Y740" t="s">
        <v>3710</v>
      </c>
      <c r="Z740" t="s">
        <v>1568</v>
      </c>
      <c r="AA740">
        <v>57</v>
      </c>
      <c r="AB740">
        <v>63</v>
      </c>
      <c r="AC740">
        <v>3</v>
      </c>
      <c r="AD740">
        <v>21</v>
      </c>
      <c r="AF740">
        <v>2</v>
      </c>
      <c r="AG740"/>
      <c r="AH740"/>
      <c r="AJ740" s="46">
        <v>4300</v>
      </c>
      <c r="AL740">
        <v>3</v>
      </c>
      <c r="AO740" t="s">
        <v>8120</v>
      </c>
      <c r="AP740" t="s">
        <v>8121</v>
      </c>
      <c r="AQ740">
        <v>902893486</v>
      </c>
      <c r="AR740" t="s">
        <v>1311</v>
      </c>
      <c r="AS740">
        <v>10.817049274832</v>
      </c>
      <c r="AT740">
        <v>106.694371663033</v>
      </c>
      <c r="AU740" t="s">
        <v>1527</v>
      </c>
      <c r="AV740" t="s">
        <v>2030</v>
      </c>
      <c r="AW740">
        <v>909978987</v>
      </c>
      <c r="AY740" t="s">
        <v>8122</v>
      </c>
      <c r="AZ740" s="246" t="str">
        <f>Get_PhanLoaiNha(X740)</f>
        <v>NHA TRONG HEM</v>
      </c>
      <c r="BA740" t="str">
        <f>Get_PhanKhucNho(AJ740)</f>
        <v>NHO5</v>
      </c>
      <c r="BB740" t="str">
        <f>ConvertToUnSign(V740)</f>
        <v>Binh Thanh</v>
      </c>
      <c r="BD740">
        <v>1.1000000000000001</v>
      </c>
      <c r="BE740">
        <v>0</v>
      </c>
    </row>
    <row r="741" spans="1:57" hidden="1" x14ac:dyDescent="0.25">
      <c r="A741" t="s">
        <v>8123</v>
      </c>
      <c r="B741">
        <v>754</v>
      </c>
      <c r="C741" t="s">
        <v>8126</v>
      </c>
      <c r="D741" t="s">
        <v>8124</v>
      </c>
      <c r="E741" t="s">
        <v>1368</v>
      </c>
      <c r="F741">
        <v>1</v>
      </c>
      <c r="G741" t="s">
        <v>1267</v>
      </c>
      <c r="H741" t="s">
        <v>5178</v>
      </c>
      <c r="I741" t="s">
        <v>38</v>
      </c>
      <c r="J741" t="s">
        <v>1336</v>
      </c>
      <c r="K741">
        <v>359755991</v>
      </c>
      <c r="L741">
        <v>0.03</v>
      </c>
      <c r="M741" t="s">
        <v>1276</v>
      </c>
      <c r="N741" t="s">
        <v>1266</v>
      </c>
      <c r="O741" s="243">
        <v>45296.479166666664</v>
      </c>
      <c r="Q741" t="s">
        <v>1676</v>
      </c>
      <c r="S741" t="s">
        <v>8125</v>
      </c>
      <c r="T741" s="17" t="s">
        <v>8126</v>
      </c>
      <c r="U741" t="s">
        <v>1526</v>
      </c>
      <c r="V741" t="s">
        <v>536</v>
      </c>
      <c r="W741" t="s">
        <v>7</v>
      </c>
      <c r="X741" s="192" t="s">
        <v>8127</v>
      </c>
      <c r="Y741" t="s">
        <v>1726</v>
      </c>
      <c r="Z741" t="s">
        <v>1266</v>
      </c>
      <c r="AA741">
        <v>85</v>
      </c>
      <c r="AB741">
        <v>85</v>
      </c>
      <c r="AC741">
        <v>4</v>
      </c>
      <c r="AD741">
        <v>21</v>
      </c>
      <c r="AF741">
        <v>1</v>
      </c>
      <c r="AG741"/>
      <c r="AH741"/>
      <c r="AJ741" s="46">
        <v>6300</v>
      </c>
      <c r="AL741">
        <v>3</v>
      </c>
      <c r="AO741" t="s">
        <v>8128</v>
      </c>
      <c r="AP741" t="s">
        <v>8129</v>
      </c>
      <c r="AQ741">
        <v>359755991</v>
      </c>
      <c r="AR741" t="s">
        <v>1336</v>
      </c>
      <c r="AS741">
        <v>10.823237439710899</v>
      </c>
      <c r="AT741">
        <v>106.634285487234</v>
      </c>
      <c r="AU741" t="s">
        <v>1527</v>
      </c>
      <c r="AV741" t="s">
        <v>1528</v>
      </c>
      <c r="AX741" t="s">
        <v>5159</v>
      </c>
      <c r="AZ741" s="246" t="s">
        <v>998</v>
      </c>
      <c r="BA741" t="s">
        <v>492</v>
      </c>
      <c r="BB741" t="s">
        <v>1107</v>
      </c>
      <c r="BD741">
        <v>1</v>
      </c>
      <c r="BE741">
        <v>1</v>
      </c>
    </row>
    <row r="742" spans="1:57" hidden="1" x14ac:dyDescent="0.25">
      <c r="A742" t="s">
        <v>8130</v>
      </c>
      <c r="B742">
        <v>755</v>
      </c>
      <c r="C742" t="s">
        <v>8134</v>
      </c>
      <c r="D742" t="s">
        <v>8131</v>
      </c>
      <c r="E742" t="s">
        <v>1770</v>
      </c>
      <c r="F742">
        <v>2</v>
      </c>
      <c r="G742" t="s">
        <v>1267</v>
      </c>
      <c r="H742" t="s">
        <v>1917</v>
      </c>
      <c r="I742" t="s">
        <v>40</v>
      </c>
      <c r="J742" t="s">
        <v>2423</v>
      </c>
      <c r="K742">
        <v>902423929</v>
      </c>
      <c r="L742" t="s">
        <v>6989</v>
      </c>
      <c r="M742" t="s">
        <v>1276</v>
      </c>
      <c r="N742" t="s">
        <v>1266</v>
      </c>
      <c r="O742" s="243" t="s">
        <v>8132</v>
      </c>
      <c r="Q742" t="s">
        <v>1653</v>
      </c>
      <c r="S742" t="s">
        <v>8133</v>
      </c>
      <c r="T742" s="17" t="s">
        <v>8134</v>
      </c>
      <c r="U742" t="s">
        <v>1526</v>
      </c>
      <c r="V742" t="s">
        <v>527</v>
      </c>
      <c r="W742" t="s">
        <v>5</v>
      </c>
      <c r="X742" s="192" t="s">
        <v>8135</v>
      </c>
      <c r="Y742" t="s">
        <v>4191</v>
      </c>
      <c r="Z742" t="s">
        <v>1266</v>
      </c>
      <c r="AA742">
        <v>39</v>
      </c>
      <c r="AB742">
        <v>46</v>
      </c>
      <c r="AC742">
        <v>4</v>
      </c>
      <c r="AD742">
        <v>11.4</v>
      </c>
      <c r="AE742">
        <v>3</v>
      </c>
      <c r="AF742">
        <v>2</v>
      </c>
      <c r="AG742">
        <v>2</v>
      </c>
      <c r="AH742">
        <v>2</v>
      </c>
      <c r="AJ742" s="46">
        <v>5900</v>
      </c>
      <c r="AM742">
        <v>150</v>
      </c>
      <c r="AO742" t="s">
        <v>8136</v>
      </c>
      <c r="AP742" t="s">
        <v>8137</v>
      </c>
      <c r="AQ742">
        <v>902423929</v>
      </c>
      <c r="AR742" t="s">
        <v>2423</v>
      </c>
      <c r="AU742" t="s">
        <v>1527</v>
      </c>
      <c r="AV742" t="s">
        <v>1528</v>
      </c>
      <c r="AX742" t="s">
        <v>8138</v>
      </c>
      <c r="AZ742" s="246" t="s">
        <v>988</v>
      </c>
      <c r="BA742" t="s">
        <v>491</v>
      </c>
      <c r="BB742" t="s">
        <v>1097</v>
      </c>
      <c r="BD742">
        <v>3</v>
      </c>
      <c r="BE742">
        <v>1</v>
      </c>
    </row>
    <row r="743" spans="1:57" hidden="1" x14ac:dyDescent="0.25">
      <c r="A743" t="s">
        <v>8139</v>
      </c>
      <c r="B743">
        <v>756</v>
      </c>
      <c r="C743" t="s">
        <v>8143</v>
      </c>
      <c r="D743" t="s">
        <v>8140</v>
      </c>
      <c r="E743" t="s">
        <v>1307</v>
      </c>
      <c r="F743">
        <v>2</v>
      </c>
      <c r="G743" t="s">
        <v>2605</v>
      </c>
      <c r="H743" t="s">
        <v>1974</v>
      </c>
      <c r="I743" t="s">
        <v>44</v>
      </c>
      <c r="J743" t="s">
        <v>1312</v>
      </c>
      <c r="K743">
        <v>907673831</v>
      </c>
      <c r="L743">
        <v>0.03</v>
      </c>
      <c r="M743" t="s">
        <v>1276</v>
      </c>
      <c r="N743" t="s">
        <v>1266</v>
      </c>
      <c r="O743" s="243" t="s">
        <v>8141</v>
      </c>
      <c r="Q743" t="s">
        <v>1805</v>
      </c>
      <c r="S743" t="s">
        <v>8142</v>
      </c>
      <c r="T743" s="17" t="s">
        <v>8143</v>
      </c>
      <c r="U743" t="s">
        <v>1526</v>
      </c>
      <c r="V743" t="s">
        <v>528</v>
      </c>
      <c r="W743" t="s">
        <v>5</v>
      </c>
      <c r="X743" s="192">
        <v>962</v>
      </c>
      <c r="Y743" t="s">
        <v>2743</v>
      </c>
      <c r="Z743" t="s">
        <v>1266</v>
      </c>
      <c r="AA743">
        <v>57</v>
      </c>
      <c r="AB743">
        <v>57</v>
      </c>
      <c r="AC743">
        <v>17</v>
      </c>
      <c r="AD743">
        <v>4</v>
      </c>
      <c r="AE743">
        <v>12</v>
      </c>
      <c r="AF743">
        <v>2</v>
      </c>
      <c r="AG743">
        <v>2</v>
      </c>
      <c r="AH743">
        <v>2</v>
      </c>
      <c r="AJ743" s="46">
        <v>15500</v>
      </c>
      <c r="AL743">
        <v>3</v>
      </c>
      <c r="AO743" t="s">
        <v>8144</v>
      </c>
      <c r="AP743" t="s">
        <v>6529</v>
      </c>
      <c r="AQ743">
        <v>907673831</v>
      </c>
      <c r="AR743" t="s">
        <v>1312</v>
      </c>
      <c r="AS743">
        <v>10.785168209015399</v>
      </c>
      <c r="AT743">
        <v>106.677086502313</v>
      </c>
      <c r="AU743" t="s">
        <v>1527</v>
      </c>
      <c r="AV743" t="s">
        <v>1635</v>
      </c>
      <c r="AW743">
        <v>899991825</v>
      </c>
      <c r="AX743" t="s">
        <v>8145</v>
      </c>
      <c r="AZ743" s="246" t="s">
        <v>990</v>
      </c>
      <c r="BA743" t="s">
        <v>1981</v>
      </c>
      <c r="BB743" t="s">
        <v>1163</v>
      </c>
      <c r="BD743">
        <v>2</v>
      </c>
    </row>
    <row r="744" spans="1:57" hidden="1" x14ac:dyDescent="0.25">
      <c r="A744" t="s">
        <v>8146</v>
      </c>
      <c r="B744">
        <v>757</v>
      </c>
      <c r="C744" t="s">
        <v>8150</v>
      </c>
      <c r="D744" t="s">
        <v>8147</v>
      </c>
      <c r="E744" t="s">
        <v>1781</v>
      </c>
      <c r="F744">
        <v>4</v>
      </c>
      <c r="G744" t="s">
        <v>1303</v>
      </c>
      <c r="H744" t="s">
        <v>1938</v>
      </c>
      <c r="I744" t="s">
        <v>46</v>
      </c>
      <c r="J744" t="s">
        <v>1711</v>
      </c>
      <c r="K744">
        <v>379316168</v>
      </c>
      <c r="L744">
        <v>0.03</v>
      </c>
      <c r="M744" t="s">
        <v>1276</v>
      </c>
      <c r="N744" t="s">
        <v>1266</v>
      </c>
      <c r="O744" s="243" t="s">
        <v>8148</v>
      </c>
      <c r="Q744" t="s">
        <v>1805</v>
      </c>
      <c r="S744" t="s">
        <v>8149</v>
      </c>
      <c r="T744" s="17" t="s">
        <v>8150</v>
      </c>
      <c r="U744" t="s">
        <v>1526</v>
      </c>
      <c r="V744" t="s">
        <v>528</v>
      </c>
      <c r="W744" t="s">
        <v>10</v>
      </c>
      <c r="X744" s="192">
        <v>327.16000000000003</v>
      </c>
      <c r="Y744" t="s">
        <v>8151</v>
      </c>
      <c r="Z744" t="s">
        <v>1266</v>
      </c>
      <c r="AA744">
        <v>51</v>
      </c>
      <c r="AB744">
        <v>51</v>
      </c>
      <c r="AC744">
        <v>4.5999999999999996</v>
      </c>
      <c r="AD744">
        <v>12.5</v>
      </c>
      <c r="AE744">
        <v>4</v>
      </c>
      <c r="AF744">
        <v>4</v>
      </c>
      <c r="AG744">
        <v>4</v>
      </c>
      <c r="AH744">
        <v>4</v>
      </c>
      <c r="AJ744" s="46">
        <v>13500</v>
      </c>
      <c r="AL744">
        <v>3</v>
      </c>
      <c r="AO744" t="s">
        <v>8152</v>
      </c>
      <c r="AP744" t="s">
        <v>8153</v>
      </c>
      <c r="AQ744">
        <v>379316168</v>
      </c>
      <c r="AR744" t="s">
        <v>1711</v>
      </c>
      <c r="AU744" t="s">
        <v>1527</v>
      </c>
      <c r="AV744" t="s">
        <v>1528</v>
      </c>
      <c r="AX744" t="s">
        <v>3526</v>
      </c>
      <c r="AZ744" s="246" t="s">
        <v>988</v>
      </c>
      <c r="BA744" t="s">
        <v>1062</v>
      </c>
      <c r="BB744" t="s">
        <v>1163</v>
      </c>
      <c r="BD744">
        <v>1.1000000000000001</v>
      </c>
    </row>
    <row r="745" spans="1:57" hidden="1" x14ac:dyDescent="0.25">
      <c r="A745" t="s">
        <v>8154</v>
      </c>
      <c r="B745">
        <v>758</v>
      </c>
      <c r="C745" t="s">
        <v>8159</v>
      </c>
      <c r="D745" t="s">
        <v>8155</v>
      </c>
      <c r="E745" t="s">
        <v>8156</v>
      </c>
      <c r="F745">
        <v>2</v>
      </c>
      <c r="G745" t="s">
        <v>1721</v>
      </c>
      <c r="H745" t="s">
        <v>3394</v>
      </c>
      <c r="I745" t="s">
        <v>38</v>
      </c>
      <c r="J745" t="s">
        <v>1311</v>
      </c>
      <c r="K745">
        <v>902893486</v>
      </c>
      <c r="L745">
        <v>0.03</v>
      </c>
      <c r="M745" t="s">
        <v>1281</v>
      </c>
      <c r="N745" t="s">
        <v>1266</v>
      </c>
      <c r="O745" s="243" t="s">
        <v>8157</v>
      </c>
      <c r="Q745" t="s">
        <v>1641</v>
      </c>
      <c r="S745" t="s">
        <v>8158</v>
      </c>
      <c r="T745" s="17" t="s">
        <v>8159</v>
      </c>
      <c r="U745" t="s">
        <v>1526</v>
      </c>
      <c r="V745" t="s">
        <v>534</v>
      </c>
      <c r="W745" t="s">
        <v>9</v>
      </c>
      <c r="X745" s="192" t="s">
        <v>8160</v>
      </c>
      <c r="Y745" t="s">
        <v>8161</v>
      </c>
      <c r="Z745" t="s">
        <v>1266</v>
      </c>
      <c r="AA745">
        <v>45</v>
      </c>
      <c r="AB745">
        <v>50</v>
      </c>
      <c r="AC745">
        <v>3.5</v>
      </c>
      <c r="AD745">
        <v>12.5</v>
      </c>
      <c r="AF745">
        <v>2</v>
      </c>
      <c r="AG745"/>
      <c r="AH745"/>
      <c r="AJ745" s="46">
        <v>6100</v>
      </c>
      <c r="AL745">
        <v>3</v>
      </c>
      <c r="AO745" t="s">
        <v>8162</v>
      </c>
      <c r="AP745" t="s">
        <v>2634</v>
      </c>
      <c r="AQ745">
        <v>902893486</v>
      </c>
      <c r="AR745" t="s">
        <v>1311</v>
      </c>
      <c r="AU745" t="s">
        <v>1527</v>
      </c>
      <c r="AV745" t="s">
        <v>1528</v>
      </c>
      <c r="AX745" t="s">
        <v>8163</v>
      </c>
      <c r="AZ745" s="246" t="s">
        <v>988</v>
      </c>
      <c r="BA745" t="s">
        <v>492</v>
      </c>
      <c r="BB745" t="s">
        <v>1090</v>
      </c>
      <c r="BD745">
        <v>1.1000000000000001</v>
      </c>
      <c r="BE745">
        <v>1</v>
      </c>
    </row>
    <row r="746" spans="1:57" hidden="1" x14ac:dyDescent="0.25">
      <c r="A746" t="s">
        <v>8164</v>
      </c>
      <c r="B746">
        <v>759</v>
      </c>
      <c r="C746" t="s">
        <v>8171</v>
      </c>
      <c r="D746" t="s">
        <v>8165</v>
      </c>
      <c r="E746" t="s">
        <v>8166</v>
      </c>
      <c r="F746">
        <v>1</v>
      </c>
      <c r="G746" t="s">
        <v>1279</v>
      </c>
      <c r="H746" t="s">
        <v>1613</v>
      </c>
      <c r="I746" t="s">
        <v>1319</v>
      </c>
      <c r="J746" t="s">
        <v>8167</v>
      </c>
      <c r="K746">
        <v>914950359</v>
      </c>
      <c r="L746" t="s">
        <v>1280</v>
      </c>
      <c r="M746" t="s">
        <v>1276</v>
      </c>
      <c r="N746" t="s">
        <v>8168</v>
      </c>
      <c r="O746" s="243" t="s">
        <v>8169</v>
      </c>
      <c r="Q746" t="s">
        <v>1525</v>
      </c>
      <c r="S746" t="s">
        <v>8170</v>
      </c>
      <c r="T746" s="17" t="s">
        <v>8171</v>
      </c>
      <c r="U746" t="s">
        <v>1526</v>
      </c>
      <c r="V746" t="s">
        <v>535</v>
      </c>
      <c r="W746" t="s">
        <v>10</v>
      </c>
      <c r="X746" s="192" t="s">
        <v>8172</v>
      </c>
      <c r="Y746" t="s">
        <v>1553</v>
      </c>
      <c r="Z746" t="s">
        <v>1266</v>
      </c>
      <c r="AA746">
        <v>18.7</v>
      </c>
      <c r="AB746">
        <v>18.7</v>
      </c>
      <c r="AC746">
        <v>3</v>
      </c>
      <c r="AD746">
        <v>6</v>
      </c>
      <c r="AF746">
        <v>1</v>
      </c>
      <c r="AG746"/>
      <c r="AH746"/>
      <c r="AJ746" s="46">
        <v>2650</v>
      </c>
      <c r="AM746">
        <v>100</v>
      </c>
      <c r="AO746" t="s">
        <v>8173</v>
      </c>
      <c r="AP746" t="s">
        <v>8174</v>
      </c>
      <c r="AQ746">
        <v>914950359</v>
      </c>
      <c r="AR746" t="s">
        <v>8167</v>
      </c>
      <c r="AU746" t="s">
        <v>1527</v>
      </c>
      <c r="AV746" t="s">
        <v>1528</v>
      </c>
      <c r="AX746" t="s">
        <v>2228</v>
      </c>
      <c r="AZ746" s="246" t="s">
        <v>988</v>
      </c>
      <c r="BA746" t="s">
        <v>488</v>
      </c>
      <c r="BB746" t="s">
        <v>1095</v>
      </c>
      <c r="BD746">
        <v>2</v>
      </c>
      <c r="BE746">
        <v>0</v>
      </c>
    </row>
    <row r="747" spans="1:57" hidden="1" x14ac:dyDescent="0.25">
      <c r="A747" t="s">
        <v>8175</v>
      </c>
      <c r="B747">
        <v>760</v>
      </c>
      <c r="C747" t="s">
        <v>8180</v>
      </c>
      <c r="D747" t="s">
        <v>8176</v>
      </c>
      <c r="E747" t="s">
        <v>8177</v>
      </c>
      <c r="F747">
        <v>3</v>
      </c>
      <c r="G747" t="s">
        <v>1295</v>
      </c>
      <c r="H747" t="s">
        <v>1782</v>
      </c>
      <c r="I747" t="s">
        <v>40</v>
      </c>
      <c r="J747" t="s">
        <v>3925</v>
      </c>
      <c r="K747">
        <v>905931456</v>
      </c>
      <c r="L747">
        <v>0.03</v>
      </c>
      <c r="M747" t="s">
        <v>1276</v>
      </c>
      <c r="N747" t="s">
        <v>1266</v>
      </c>
      <c r="O747" s="243" t="s">
        <v>8178</v>
      </c>
      <c r="Q747" t="s">
        <v>1653</v>
      </c>
      <c r="S747" t="s">
        <v>8179</v>
      </c>
      <c r="T747" s="17" t="s">
        <v>8180</v>
      </c>
      <c r="U747" t="s">
        <v>1526</v>
      </c>
      <c r="V747" t="s">
        <v>527</v>
      </c>
      <c r="W747" t="s">
        <v>3</v>
      </c>
      <c r="X747" s="192">
        <v>418.18</v>
      </c>
      <c r="Y747" t="s">
        <v>2642</v>
      </c>
      <c r="Z747" t="s">
        <v>1266</v>
      </c>
      <c r="AA747">
        <v>22.7</v>
      </c>
      <c r="AB747">
        <v>22.7</v>
      </c>
      <c r="AC747">
        <v>3.6</v>
      </c>
      <c r="AD747">
        <v>6.5</v>
      </c>
      <c r="AE747">
        <v>4</v>
      </c>
      <c r="AF747">
        <v>3</v>
      </c>
      <c r="AG747">
        <v>2</v>
      </c>
      <c r="AH747">
        <v>2</v>
      </c>
      <c r="AJ747" s="46">
        <v>4650</v>
      </c>
      <c r="AL747">
        <v>3</v>
      </c>
      <c r="AO747" t="s">
        <v>8181</v>
      </c>
      <c r="AP747" t="s">
        <v>8182</v>
      </c>
      <c r="AQ747">
        <v>905931456</v>
      </c>
      <c r="AR747" t="s">
        <v>3925</v>
      </c>
      <c r="AS747">
        <v>10.7687287279269</v>
      </c>
      <c r="AT747">
        <v>106.675395034253</v>
      </c>
      <c r="AU747" t="s">
        <v>1527</v>
      </c>
      <c r="AV747" t="s">
        <v>1635</v>
      </c>
      <c r="AW747">
        <v>903174163</v>
      </c>
      <c r="AX747" t="s">
        <v>6881</v>
      </c>
      <c r="AZ747" s="246" t="s">
        <v>988</v>
      </c>
      <c r="BA747" t="s">
        <v>490</v>
      </c>
      <c r="BB747" t="s">
        <v>1097</v>
      </c>
      <c r="BD747">
        <v>1.1000000000000001</v>
      </c>
      <c r="BE747">
        <v>1</v>
      </c>
    </row>
    <row r="748" spans="1:57" hidden="1" x14ac:dyDescent="0.25">
      <c r="A748" t="s">
        <v>8183</v>
      </c>
      <c r="B748">
        <v>761</v>
      </c>
      <c r="C748" t="s">
        <v>8187</v>
      </c>
      <c r="D748" t="s">
        <v>8184</v>
      </c>
      <c r="E748" t="s">
        <v>1349</v>
      </c>
      <c r="F748">
        <v>2</v>
      </c>
      <c r="G748" t="s">
        <v>2210</v>
      </c>
      <c r="H748" t="s">
        <v>1917</v>
      </c>
      <c r="I748" t="s">
        <v>40</v>
      </c>
      <c r="J748" t="s">
        <v>2121</v>
      </c>
      <c r="K748">
        <v>902758780</v>
      </c>
      <c r="L748">
        <v>0.03</v>
      </c>
      <c r="M748" t="s">
        <v>1281</v>
      </c>
      <c r="N748" t="s">
        <v>1266</v>
      </c>
      <c r="O748" s="243" t="s">
        <v>8185</v>
      </c>
      <c r="Q748" t="s">
        <v>1653</v>
      </c>
      <c r="S748" t="s">
        <v>8186</v>
      </c>
      <c r="T748" s="17" t="s">
        <v>8187</v>
      </c>
      <c r="U748" t="s">
        <v>1526</v>
      </c>
      <c r="V748" t="s">
        <v>527</v>
      </c>
      <c r="W748" t="s">
        <v>3</v>
      </c>
      <c r="X748" s="192" t="s">
        <v>8188</v>
      </c>
      <c r="Y748" t="s">
        <v>2642</v>
      </c>
      <c r="Z748" t="s">
        <v>1266</v>
      </c>
      <c r="AA748">
        <v>64</v>
      </c>
      <c r="AB748">
        <v>64</v>
      </c>
      <c r="AC748">
        <v>6</v>
      </c>
      <c r="AD748">
        <v>10</v>
      </c>
      <c r="AF748">
        <v>2</v>
      </c>
      <c r="AG748"/>
      <c r="AH748"/>
      <c r="AJ748" s="46">
        <v>5900</v>
      </c>
      <c r="AL748">
        <v>3</v>
      </c>
      <c r="AO748" t="s">
        <v>4320</v>
      </c>
      <c r="AP748" t="s">
        <v>8189</v>
      </c>
      <c r="AQ748">
        <v>902758780</v>
      </c>
      <c r="AR748" t="s">
        <v>2121</v>
      </c>
      <c r="AS748">
        <v>10.7646076009739</v>
      </c>
      <c r="AT748">
        <v>106.675480864942</v>
      </c>
      <c r="AU748" t="s">
        <v>1527</v>
      </c>
      <c r="AV748" t="s">
        <v>1528</v>
      </c>
      <c r="AX748" t="s">
        <v>4128</v>
      </c>
      <c r="AZ748" s="246" t="s">
        <v>984</v>
      </c>
      <c r="BA748" t="s">
        <v>491</v>
      </c>
      <c r="BB748" t="s">
        <v>1097</v>
      </c>
      <c r="BD748">
        <v>1.1000000000000001</v>
      </c>
    </row>
    <row r="749" spans="1:57" hidden="1" x14ac:dyDescent="0.25">
      <c r="A749" t="s">
        <v>8190</v>
      </c>
      <c r="B749">
        <v>762</v>
      </c>
      <c r="C749" t="s">
        <v>8195</v>
      </c>
      <c r="D749" t="s">
        <v>8191</v>
      </c>
      <c r="E749" t="s">
        <v>8192</v>
      </c>
      <c r="F749">
        <v>3</v>
      </c>
      <c r="G749" t="s">
        <v>4575</v>
      </c>
      <c r="H749" t="s">
        <v>4100</v>
      </c>
      <c r="I749" t="s">
        <v>38</v>
      </c>
      <c r="J749" t="s">
        <v>3925</v>
      </c>
      <c r="K749">
        <v>905931456</v>
      </c>
      <c r="L749">
        <v>0.03</v>
      </c>
      <c r="M749" t="s">
        <v>1276</v>
      </c>
      <c r="N749" t="s">
        <v>1266</v>
      </c>
      <c r="O749" s="243" t="s">
        <v>8193</v>
      </c>
      <c r="Q749" t="s">
        <v>1653</v>
      </c>
      <c r="S749" t="s">
        <v>8194</v>
      </c>
      <c r="T749" s="17" t="s">
        <v>8195</v>
      </c>
      <c r="U749" t="s">
        <v>1526</v>
      </c>
      <c r="V749" t="s">
        <v>527</v>
      </c>
      <c r="W749" t="s">
        <v>3</v>
      </c>
      <c r="X749" s="192">
        <v>69.7</v>
      </c>
      <c r="Y749" t="s">
        <v>3898</v>
      </c>
      <c r="Z749" t="s">
        <v>1266</v>
      </c>
      <c r="AA749">
        <v>40.1</v>
      </c>
      <c r="AB749">
        <v>40.1</v>
      </c>
      <c r="AC749">
        <v>7.5</v>
      </c>
      <c r="AD749">
        <v>5.6</v>
      </c>
      <c r="AE749">
        <v>3</v>
      </c>
      <c r="AF749">
        <v>3</v>
      </c>
      <c r="AG749">
        <v>3</v>
      </c>
      <c r="AH749">
        <v>2</v>
      </c>
      <c r="AJ749" s="46">
        <v>7900</v>
      </c>
      <c r="AL749">
        <v>3</v>
      </c>
      <c r="AO749" t="s">
        <v>8196</v>
      </c>
      <c r="AP749" t="s">
        <v>8197</v>
      </c>
      <c r="AQ749">
        <v>905931456</v>
      </c>
      <c r="AR749" t="s">
        <v>3925</v>
      </c>
      <c r="AS749">
        <v>10.7647097075816</v>
      </c>
      <c r="AT749">
        <v>106.676689200103</v>
      </c>
      <c r="AU749" t="s">
        <v>1527</v>
      </c>
      <c r="AV749" t="s">
        <v>1635</v>
      </c>
      <c r="AW749">
        <v>932981888</v>
      </c>
      <c r="AX749" t="s">
        <v>2802</v>
      </c>
      <c r="AZ749" s="246" t="s">
        <v>988</v>
      </c>
      <c r="BA749" t="s">
        <v>493</v>
      </c>
      <c r="BB749" t="s">
        <v>1097</v>
      </c>
      <c r="BD749">
        <v>2</v>
      </c>
      <c r="BE749">
        <v>1</v>
      </c>
    </row>
    <row r="750" spans="1:57" hidden="1" x14ac:dyDescent="0.25">
      <c r="A750" t="s">
        <v>8198</v>
      </c>
      <c r="B750">
        <v>182</v>
      </c>
      <c r="C750" t="s">
        <v>8202</v>
      </c>
      <c r="D750" t="s">
        <v>8199</v>
      </c>
      <c r="E750" t="s">
        <v>8117</v>
      </c>
      <c r="F750">
        <v>3</v>
      </c>
      <c r="G750" t="s">
        <v>1306</v>
      </c>
      <c r="H750" t="s">
        <v>6560</v>
      </c>
      <c r="I750" t="s">
        <v>46</v>
      </c>
      <c r="J750" t="s">
        <v>2440</v>
      </c>
      <c r="K750">
        <v>902294507</v>
      </c>
      <c r="L750">
        <v>0.03</v>
      </c>
      <c r="M750" t="s">
        <v>1276</v>
      </c>
      <c r="N750" t="s">
        <v>1266</v>
      </c>
      <c r="O750" s="243" t="s">
        <v>8200</v>
      </c>
      <c r="Q750" t="s">
        <v>1805</v>
      </c>
      <c r="S750" t="s">
        <v>8201</v>
      </c>
      <c r="T750" s="17" t="s">
        <v>8202</v>
      </c>
      <c r="U750" t="s">
        <v>1526</v>
      </c>
      <c r="V750" t="s">
        <v>528</v>
      </c>
      <c r="W750" t="s">
        <v>1644</v>
      </c>
      <c r="X750" s="192" t="s">
        <v>8203</v>
      </c>
      <c r="Y750" t="s">
        <v>2141</v>
      </c>
      <c r="Z750" t="s">
        <v>1266</v>
      </c>
      <c r="AA750">
        <v>57</v>
      </c>
      <c r="AB750">
        <v>63</v>
      </c>
      <c r="AC750">
        <v>4.4000000000000004</v>
      </c>
      <c r="AD750">
        <v>14</v>
      </c>
      <c r="AF750">
        <v>3</v>
      </c>
      <c r="AG750"/>
      <c r="AH750"/>
      <c r="AJ750" s="46">
        <v>11900</v>
      </c>
      <c r="AL750">
        <v>3</v>
      </c>
      <c r="AO750" t="s">
        <v>8204</v>
      </c>
      <c r="AP750" t="s">
        <v>8205</v>
      </c>
      <c r="AQ750">
        <v>902294507</v>
      </c>
      <c r="AR750" t="s">
        <v>1328</v>
      </c>
      <c r="AU750" t="s">
        <v>1527</v>
      </c>
      <c r="AV750" t="s">
        <v>1528</v>
      </c>
      <c r="AX750" t="s">
        <v>3546</v>
      </c>
      <c r="AZ750" s="246" t="s">
        <v>988</v>
      </c>
      <c r="BA750" t="s">
        <v>1060</v>
      </c>
      <c r="BB750" t="s">
        <v>1163</v>
      </c>
      <c r="BD750">
        <v>2</v>
      </c>
    </row>
    <row r="751" spans="1:57" hidden="1" x14ac:dyDescent="0.25">
      <c r="A751" t="s">
        <v>8190</v>
      </c>
      <c r="B751">
        <v>762</v>
      </c>
      <c r="C751" t="s">
        <v>8209</v>
      </c>
      <c r="D751" t="s">
        <v>8206</v>
      </c>
      <c r="E751" t="s">
        <v>2712</v>
      </c>
      <c r="F751">
        <v>4</v>
      </c>
      <c r="G751" t="s">
        <v>1916</v>
      </c>
      <c r="H751" t="s">
        <v>1951</v>
      </c>
      <c r="I751" t="s">
        <v>46</v>
      </c>
      <c r="J751" t="s">
        <v>4399</v>
      </c>
      <c r="K751">
        <v>846426688</v>
      </c>
      <c r="L751">
        <v>0.03</v>
      </c>
      <c r="M751" t="s">
        <v>1276</v>
      </c>
      <c r="N751" t="s">
        <v>1266</v>
      </c>
      <c r="O751" s="243" t="s">
        <v>8207</v>
      </c>
      <c r="Q751" t="s">
        <v>1805</v>
      </c>
      <c r="S751" s="17" t="s">
        <v>8208</v>
      </c>
      <c r="T751" s="17" t="s">
        <v>8209</v>
      </c>
      <c r="U751" s="17" t="s">
        <v>1526</v>
      </c>
      <c r="V751" t="s">
        <v>528</v>
      </c>
      <c r="W751" t="s">
        <v>3</v>
      </c>
      <c r="X751" s="192">
        <v>633.19000000000005</v>
      </c>
      <c r="Y751" t="s">
        <v>2907</v>
      </c>
      <c r="Z751" t="s">
        <v>1568</v>
      </c>
      <c r="AA751">
        <v>37.700000000000003</v>
      </c>
      <c r="AB751">
        <v>37.700000000000003</v>
      </c>
      <c r="AC751">
        <v>3.8</v>
      </c>
      <c r="AD751">
        <v>10</v>
      </c>
      <c r="AF751">
        <v>4</v>
      </c>
      <c r="AG751">
        <v>3</v>
      </c>
      <c r="AH751"/>
      <c r="AJ751" s="46">
        <v>9500</v>
      </c>
      <c r="AL751">
        <v>3</v>
      </c>
      <c r="AO751" t="s">
        <v>8210</v>
      </c>
      <c r="AP751" t="s">
        <v>8211</v>
      </c>
      <c r="AQ751">
        <v>846426688</v>
      </c>
      <c r="AR751" t="s">
        <v>4399</v>
      </c>
      <c r="AU751" t="s">
        <v>1527</v>
      </c>
      <c r="AV751" t="s">
        <v>1528</v>
      </c>
      <c r="AX751" t="s">
        <v>6434</v>
      </c>
      <c r="AZ751" s="246" t="s">
        <v>988</v>
      </c>
      <c r="BA751" t="s">
        <v>1058</v>
      </c>
      <c r="BB751" t="s">
        <v>1163</v>
      </c>
      <c r="BD751">
        <v>1.1000000000000001</v>
      </c>
      <c r="BE751">
        <v>1</v>
      </c>
    </row>
    <row r="752" spans="1:57" hidden="1" x14ac:dyDescent="0.25">
      <c r="A752" t="s">
        <v>8212</v>
      </c>
      <c r="B752">
        <v>765</v>
      </c>
      <c r="C752" t="s">
        <v>8217</v>
      </c>
      <c r="D752" t="s">
        <v>8213</v>
      </c>
      <c r="E752" t="s">
        <v>3813</v>
      </c>
      <c r="F752">
        <v>3</v>
      </c>
      <c r="G752" t="s">
        <v>1267</v>
      </c>
      <c r="H752" t="s">
        <v>8214</v>
      </c>
      <c r="I752" t="s">
        <v>46</v>
      </c>
      <c r="J752" t="s">
        <v>2487</v>
      </c>
      <c r="K752">
        <v>903373630</v>
      </c>
      <c r="L752">
        <v>0.03</v>
      </c>
      <c r="M752" t="s">
        <v>1276</v>
      </c>
      <c r="N752" t="s">
        <v>1266</v>
      </c>
      <c r="O752" s="243" t="s">
        <v>8215</v>
      </c>
      <c r="Q752" t="s">
        <v>1676</v>
      </c>
      <c r="S752" t="s">
        <v>8216</v>
      </c>
      <c r="T752" s="17" t="s">
        <v>8217</v>
      </c>
      <c r="U752" t="s">
        <v>1526</v>
      </c>
      <c r="V752" t="s">
        <v>536</v>
      </c>
      <c r="W752" t="s">
        <v>4</v>
      </c>
      <c r="X752" s="192">
        <v>911.16</v>
      </c>
      <c r="Y752" t="s">
        <v>1844</v>
      </c>
      <c r="Z752" t="s">
        <v>1266</v>
      </c>
      <c r="AA752">
        <v>55</v>
      </c>
      <c r="AB752">
        <v>55</v>
      </c>
      <c r="AC752">
        <v>4</v>
      </c>
      <c r="AD752">
        <v>14</v>
      </c>
      <c r="AE752">
        <v>10</v>
      </c>
      <c r="AF752">
        <v>3</v>
      </c>
      <c r="AG752">
        <v>3</v>
      </c>
      <c r="AH752">
        <v>3</v>
      </c>
      <c r="AJ752" s="46">
        <v>12200</v>
      </c>
      <c r="AL752">
        <v>3</v>
      </c>
      <c r="AO752" t="s">
        <v>8218</v>
      </c>
      <c r="AP752" t="s">
        <v>8219</v>
      </c>
      <c r="AQ752">
        <v>903373630</v>
      </c>
      <c r="AR752" t="s">
        <v>2487</v>
      </c>
      <c r="AS752">
        <v>10.785538731718599</v>
      </c>
      <c r="AT752">
        <v>106.650841422379</v>
      </c>
      <c r="AU752" t="s">
        <v>1527</v>
      </c>
      <c r="AV752" t="s">
        <v>2030</v>
      </c>
      <c r="AW752">
        <v>909978987</v>
      </c>
      <c r="AX752" t="s">
        <v>3498</v>
      </c>
      <c r="AZ752" s="246" t="s">
        <v>988</v>
      </c>
      <c r="BA752" t="s">
        <v>1061</v>
      </c>
      <c r="BB752" t="s">
        <v>1107</v>
      </c>
      <c r="BD752">
        <v>1.1000000000000001</v>
      </c>
    </row>
    <row r="753" spans="1:57" hidden="1" x14ac:dyDescent="0.25">
      <c r="A753" t="s">
        <v>8220</v>
      </c>
      <c r="B753">
        <v>766</v>
      </c>
      <c r="C753" t="s">
        <v>8225</v>
      </c>
      <c r="D753" t="s">
        <v>8221</v>
      </c>
      <c r="E753" t="s">
        <v>8222</v>
      </c>
      <c r="F753">
        <v>2</v>
      </c>
      <c r="G753" t="s">
        <v>1721</v>
      </c>
      <c r="H753" t="s">
        <v>1289</v>
      </c>
      <c r="I753" t="s">
        <v>40</v>
      </c>
      <c r="J753" t="s">
        <v>4055</v>
      </c>
      <c r="K753">
        <v>936573047</v>
      </c>
      <c r="L753">
        <v>0.03</v>
      </c>
      <c r="M753" t="s">
        <v>1276</v>
      </c>
      <c r="N753" t="s">
        <v>1266</v>
      </c>
      <c r="O753" s="243" t="s">
        <v>8223</v>
      </c>
      <c r="Q753" t="s">
        <v>1676</v>
      </c>
      <c r="S753" t="s">
        <v>8224</v>
      </c>
      <c r="T753" s="17" t="s">
        <v>8225</v>
      </c>
      <c r="U753" t="s">
        <v>1526</v>
      </c>
      <c r="V753" t="s">
        <v>536</v>
      </c>
      <c r="W753" t="s">
        <v>1656</v>
      </c>
      <c r="X753" s="192" t="s">
        <v>8226</v>
      </c>
      <c r="Y753" t="s">
        <v>2917</v>
      </c>
      <c r="Z753" t="s">
        <v>1266</v>
      </c>
      <c r="AA753">
        <v>62.1</v>
      </c>
      <c r="AB753">
        <v>62.1</v>
      </c>
      <c r="AC753">
        <v>3.5</v>
      </c>
      <c r="AD753">
        <v>18</v>
      </c>
      <c r="AE753">
        <v>6</v>
      </c>
      <c r="AF753">
        <v>2</v>
      </c>
      <c r="AG753">
        <v>2</v>
      </c>
      <c r="AH753">
        <v>2</v>
      </c>
      <c r="AJ753" s="46">
        <v>5800</v>
      </c>
      <c r="AL753">
        <v>3</v>
      </c>
      <c r="AO753" t="s">
        <v>8227</v>
      </c>
      <c r="AP753" t="s">
        <v>4420</v>
      </c>
      <c r="AQ753">
        <v>936573047</v>
      </c>
      <c r="AR753" t="s">
        <v>4055</v>
      </c>
      <c r="AU753" t="s">
        <v>1527</v>
      </c>
      <c r="AV753" t="s">
        <v>1528</v>
      </c>
      <c r="AX753" t="s">
        <v>3115</v>
      </c>
      <c r="AZ753" s="246" t="s">
        <v>988</v>
      </c>
      <c r="BA753" t="s">
        <v>491</v>
      </c>
      <c r="BB753" t="s">
        <v>1107</v>
      </c>
      <c r="BD753" s="246">
        <v>3</v>
      </c>
    </row>
    <row r="754" spans="1:57" hidden="1" x14ac:dyDescent="0.25">
      <c r="A754" t="s">
        <v>8228</v>
      </c>
      <c r="B754">
        <v>767</v>
      </c>
      <c r="C754" t="s">
        <v>8232</v>
      </c>
      <c r="D754" t="s">
        <v>8229</v>
      </c>
      <c r="E754" t="s">
        <v>57</v>
      </c>
      <c r="F754">
        <v>2</v>
      </c>
      <c r="G754" t="s">
        <v>1292</v>
      </c>
      <c r="H754" t="s">
        <v>3223</v>
      </c>
      <c r="I754" t="s">
        <v>38</v>
      </c>
      <c r="J754" t="s">
        <v>1312</v>
      </c>
      <c r="K754">
        <v>907673831</v>
      </c>
      <c r="L754">
        <v>0.03</v>
      </c>
      <c r="M754" t="s">
        <v>1276</v>
      </c>
      <c r="N754" t="s">
        <v>1266</v>
      </c>
      <c r="O754" s="243" t="s">
        <v>8230</v>
      </c>
      <c r="Q754" t="s">
        <v>1676</v>
      </c>
      <c r="S754" t="s">
        <v>8231</v>
      </c>
      <c r="T754" s="17" t="s">
        <v>8232</v>
      </c>
      <c r="U754" t="s">
        <v>1526</v>
      </c>
      <c r="V754" t="s">
        <v>536</v>
      </c>
      <c r="W754" t="s">
        <v>4</v>
      </c>
      <c r="X754" s="192">
        <v>171</v>
      </c>
      <c r="Y754" t="s">
        <v>5857</v>
      </c>
      <c r="Z754" t="s">
        <v>1266</v>
      </c>
      <c r="AA754">
        <v>59</v>
      </c>
      <c r="AB754">
        <v>59</v>
      </c>
      <c r="AC754">
        <v>3.9</v>
      </c>
      <c r="AD754">
        <v>15</v>
      </c>
      <c r="AE754">
        <v>6</v>
      </c>
      <c r="AF754">
        <v>2</v>
      </c>
      <c r="AG754">
        <v>2</v>
      </c>
      <c r="AH754">
        <v>2</v>
      </c>
      <c r="AJ754" s="46">
        <v>8000</v>
      </c>
      <c r="AL754">
        <v>3</v>
      </c>
      <c r="AO754" t="s">
        <v>8233</v>
      </c>
      <c r="AP754" t="s">
        <v>8234</v>
      </c>
      <c r="AQ754">
        <v>907673831</v>
      </c>
      <c r="AR754" t="s">
        <v>1312</v>
      </c>
      <c r="AS754">
        <v>10.7919475495046</v>
      </c>
      <c r="AT754">
        <v>106.64848208427399</v>
      </c>
      <c r="AU754" t="s">
        <v>1527</v>
      </c>
      <c r="AV754" t="s">
        <v>1635</v>
      </c>
      <c r="AW754">
        <v>899991825</v>
      </c>
      <c r="AX754" t="s">
        <v>8235</v>
      </c>
      <c r="AZ754" s="246" t="s">
        <v>990</v>
      </c>
      <c r="BA754" t="s">
        <v>494</v>
      </c>
      <c r="BB754" t="s">
        <v>1107</v>
      </c>
      <c r="BD754">
        <v>1.1000000000000001</v>
      </c>
      <c r="BE754">
        <v>1</v>
      </c>
    </row>
    <row r="755" spans="1:57" hidden="1" x14ac:dyDescent="0.25">
      <c r="A755" t="s">
        <v>8236</v>
      </c>
      <c r="B755">
        <v>768</v>
      </c>
      <c r="C755" t="s">
        <v>8240</v>
      </c>
      <c r="D755" t="s">
        <v>8237</v>
      </c>
      <c r="E755" t="s">
        <v>2081</v>
      </c>
      <c r="F755">
        <v>2</v>
      </c>
      <c r="G755" t="s">
        <v>1267</v>
      </c>
      <c r="H755" t="s">
        <v>3384</v>
      </c>
      <c r="I755" t="s">
        <v>38</v>
      </c>
      <c r="J755" t="s">
        <v>1336</v>
      </c>
      <c r="K755">
        <v>359755991</v>
      </c>
      <c r="L755" t="s">
        <v>4829</v>
      </c>
      <c r="M755" t="s">
        <v>1276</v>
      </c>
      <c r="N755" t="s">
        <v>1266</v>
      </c>
      <c r="O755" s="243" t="s">
        <v>8238</v>
      </c>
      <c r="Q755" t="s">
        <v>1676</v>
      </c>
      <c r="S755" s="17" t="s">
        <v>8239</v>
      </c>
      <c r="T755" s="17" t="s">
        <v>8240</v>
      </c>
      <c r="U755" t="s">
        <v>1526</v>
      </c>
      <c r="V755" t="s">
        <v>536</v>
      </c>
      <c r="W755" t="s">
        <v>7</v>
      </c>
      <c r="X755" s="192" t="s">
        <v>8241</v>
      </c>
      <c r="Y755" t="s">
        <v>1726</v>
      </c>
      <c r="Z755" t="s">
        <v>1568</v>
      </c>
      <c r="AA755">
        <v>50</v>
      </c>
      <c r="AB755">
        <v>50</v>
      </c>
      <c r="AC755">
        <v>4</v>
      </c>
      <c r="AD755">
        <v>13</v>
      </c>
      <c r="AF755">
        <v>2</v>
      </c>
      <c r="AG755">
        <v>3</v>
      </c>
      <c r="AH755">
        <v>3</v>
      </c>
      <c r="AJ755" s="46">
        <v>6600</v>
      </c>
      <c r="AM755">
        <v>200</v>
      </c>
      <c r="AO755" t="s">
        <v>8242</v>
      </c>
      <c r="AP755" t="s">
        <v>8243</v>
      </c>
      <c r="AQ755">
        <v>359755991</v>
      </c>
      <c r="AR755" t="s">
        <v>1336</v>
      </c>
      <c r="AS755">
        <v>10.822063440280999</v>
      </c>
      <c r="AT755">
        <v>106.631204299628</v>
      </c>
      <c r="AU755" t="s">
        <v>1527</v>
      </c>
      <c r="AV755" t="s">
        <v>1748</v>
      </c>
      <c r="AX755" t="s">
        <v>7086</v>
      </c>
      <c r="AZ755" s="246" t="s">
        <v>988</v>
      </c>
      <c r="BA755" t="s">
        <v>492</v>
      </c>
      <c r="BB755" t="s">
        <v>1107</v>
      </c>
      <c r="BD755">
        <v>1.1000000000000001</v>
      </c>
      <c r="BE755">
        <v>1</v>
      </c>
    </row>
    <row r="756" spans="1:57" hidden="1" x14ac:dyDescent="0.25">
      <c r="A756" t="s">
        <v>8244</v>
      </c>
      <c r="B756">
        <v>769</v>
      </c>
      <c r="C756" t="s">
        <v>8250</v>
      </c>
      <c r="D756" t="s">
        <v>8245</v>
      </c>
      <c r="E756" t="s">
        <v>8246</v>
      </c>
      <c r="F756">
        <v>2</v>
      </c>
      <c r="G756" t="s">
        <v>1293</v>
      </c>
      <c r="H756" t="s">
        <v>2713</v>
      </c>
      <c r="I756" t="s">
        <v>38</v>
      </c>
      <c r="J756" t="s">
        <v>8247</v>
      </c>
      <c r="K756">
        <v>962314009</v>
      </c>
      <c r="L756">
        <v>0.03</v>
      </c>
      <c r="M756" t="s">
        <v>1276</v>
      </c>
      <c r="N756" t="s">
        <v>1266</v>
      </c>
      <c r="O756" s="243" t="s">
        <v>8248</v>
      </c>
      <c r="Q756" t="s">
        <v>1676</v>
      </c>
      <c r="S756" t="s">
        <v>8249</v>
      </c>
      <c r="T756" s="17" t="s">
        <v>8250</v>
      </c>
      <c r="U756" t="s">
        <v>1526</v>
      </c>
      <c r="V756" t="s">
        <v>536</v>
      </c>
      <c r="W756" t="s">
        <v>6</v>
      </c>
      <c r="X756" s="192">
        <v>277.11</v>
      </c>
      <c r="Y756" t="s">
        <v>2853</v>
      </c>
      <c r="Z756" t="s">
        <v>1266</v>
      </c>
      <c r="AA756">
        <v>86.9</v>
      </c>
      <c r="AB756">
        <v>86.9</v>
      </c>
      <c r="AC756">
        <v>5</v>
      </c>
      <c r="AD756">
        <v>18</v>
      </c>
      <c r="AE756">
        <v>3.5</v>
      </c>
      <c r="AF756">
        <v>2</v>
      </c>
      <c r="AG756">
        <v>9</v>
      </c>
      <c r="AH756">
        <v>8</v>
      </c>
      <c r="AJ756" s="46">
        <v>7150</v>
      </c>
      <c r="AL756">
        <v>3</v>
      </c>
      <c r="AO756" t="s">
        <v>8251</v>
      </c>
      <c r="AP756" t="s">
        <v>8252</v>
      </c>
      <c r="AQ756">
        <v>962314009</v>
      </c>
      <c r="AR756" t="s">
        <v>8247</v>
      </c>
      <c r="AU756" t="s">
        <v>1527</v>
      </c>
      <c r="AV756" t="s">
        <v>1528</v>
      </c>
      <c r="AX756" t="s">
        <v>3762</v>
      </c>
      <c r="AZ756" s="246" t="s">
        <v>988</v>
      </c>
      <c r="BA756" t="s">
        <v>493</v>
      </c>
      <c r="BB756" t="s">
        <v>1107</v>
      </c>
      <c r="BD756">
        <v>1.1000000000000001</v>
      </c>
      <c r="BE756">
        <v>1</v>
      </c>
    </row>
    <row r="757" spans="1:57" hidden="1" x14ac:dyDescent="0.25">
      <c r="A757" t="s">
        <v>8253</v>
      </c>
      <c r="B757">
        <v>770</v>
      </c>
      <c r="C757" t="s">
        <v>8259</v>
      </c>
      <c r="D757" t="s">
        <v>8254</v>
      </c>
      <c r="E757" t="s">
        <v>8255</v>
      </c>
      <c r="F757">
        <v>1</v>
      </c>
      <c r="G757" t="s">
        <v>1323</v>
      </c>
      <c r="H757" t="s">
        <v>8256</v>
      </c>
      <c r="I757" t="s">
        <v>46</v>
      </c>
      <c r="J757" t="s">
        <v>5137</v>
      </c>
      <c r="K757">
        <v>917488965</v>
      </c>
      <c r="L757">
        <v>0.03</v>
      </c>
      <c r="M757" t="s">
        <v>1281</v>
      </c>
      <c r="N757" t="s">
        <v>1266</v>
      </c>
      <c r="O757" s="243" t="s">
        <v>8257</v>
      </c>
      <c r="Q757" t="s">
        <v>1676</v>
      </c>
      <c r="S757" t="s">
        <v>8258</v>
      </c>
      <c r="T757" s="17" t="s">
        <v>8259</v>
      </c>
      <c r="U757" t="s">
        <v>1526</v>
      </c>
      <c r="V757" t="s">
        <v>536</v>
      </c>
      <c r="W757" t="s">
        <v>1644</v>
      </c>
      <c r="X757" s="192">
        <v>19</v>
      </c>
      <c r="Y757" t="s">
        <v>8260</v>
      </c>
      <c r="Z757" t="s">
        <v>1266</v>
      </c>
      <c r="AA757">
        <v>101</v>
      </c>
      <c r="AB757">
        <v>135</v>
      </c>
      <c r="AC757">
        <v>7</v>
      </c>
      <c r="AD757">
        <v>21</v>
      </c>
      <c r="AF757">
        <v>1</v>
      </c>
      <c r="AG757">
        <v>4</v>
      </c>
      <c r="AH757"/>
      <c r="AJ757" s="46">
        <v>11990</v>
      </c>
      <c r="AL757">
        <v>3</v>
      </c>
      <c r="AO757" t="s">
        <v>7745</v>
      </c>
      <c r="AP757" t="s">
        <v>5309</v>
      </c>
      <c r="AQ757">
        <v>917488965</v>
      </c>
      <c r="AR757" t="s">
        <v>5137</v>
      </c>
      <c r="AU757" t="s">
        <v>1527</v>
      </c>
      <c r="AV757" t="s">
        <v>1528</v>
      </c>
      <c r="AX757" t="s">
        <v>8261</v>
      </c>
      <c r="AZ757" s="246" t="s">
        <v>990</v>
      </c>
      <c r="BA757" t="s">
        <v>1060</v>
      </c>
      <c r="BB757" t="s">
        <v>1107</v>
      </c>
      <c r="BD757" s="246">
        <v>3</v>
      </c>
    </row>
    <row r="758" spans="1:57" hidden="1" x14ac:dyDescent="0.25">
      <c r="A758" t="s">
        <v>8262</v>
      </c>
      <c r="B758">
        <v>771</v>
      </c>
      <c r="C758" t="s">
        <v>8267</v>
      </c>
      <c r="D758" t="s">
        <v>8263</v>
      </c>
      <c r="E758" t="s">
        <v>8264</v>
      </c>
      <c r="F758">
        <v>2</v>
      </c>
      <c r="G758" t="s">
        <v>2521</v>
      </c>
      <c r="H758" t="s">
        <v>2240</v>
      </c>
      <c r="I758" t="s">
        <v>44</v>
      </c>
      <c r="J758" t="s">
        <v>6608</v>
      </c>
      <c r="K758">
        <v>989998427</v>
      </c>
      <c r="L758">
        <v>0.03</v>
      </c>
      <c r="M758" t="s">
        <v>1276</v>
      </c>
      <c r="N758" t="s">
        <v>1266</v>
      </c>
      <c r="O758" s="243" t="s">
        <v>8265</v>
      </c>
      <c r="Q758" t="s">
        <v>1641</v>
      </c>
      <c r="S758" t="s">
        <v>8266</v>
      </c>
      <c r="T758" s="17" t="s">
        <v>8267</v>
      </c>
      <c r="U758" t="s">
        <v>1526</v>
      </c>
      <c r="V758" t="s">
        <v>534</v>
      </c>
      <c r="W758" t="s">
        <v>1644</v>
      </c>
      <c r="X758" s="192">
        <v>17</v>
      </c>
      <c r="Y758" t="s">
        <v>6110</v>
      </c>
      <c r="Z758" t="s">
        <v>1266</v>
      </c>
      <c r="AA758">
        <v>112</v>
      </c>
      <c r="AB758">
        <v>112</v>
      </c>
      <c r="AC758">
        <v>3.7</v>
      </c>
      <c r="AD758">
        <v>30</v>
      </c>
      <c r="AF758">
        <v>2</v>
      </c>
      <c r="AG758"/>
      <c r="AH758"/>
      <c r="AJ758" s="46">
        <v>16500</v>
      </c>
      <c r="AL758">
        <v>3</v>
      </c>
      <c r="AO758" t="s">
        <v>8268</v>
      </c>
      <c r="AP758" t="s">
        <v>7896</v>
      </c>
      <c r="AQ758">
        <v>989998427</v>
      </c>
      <c r="AR758" t="s">
        <v>6608</v>
      </c>
      <c r="AU758" t="s">
        <v>1527</v>
      </c>
      <c r="AV758" t="s">
        <v>1528</v>
      </c>
      <c r="AX758" t="s">
        <v>6658</v>
      </c>
      <c r="AZ758" s="246" t="s">
        <v>990</v>
      </c>
      <c r="BA758" t="s">
        <v>1981</v>
      </c>
      <c r="BB758" t="s">
        <v>1090</v>
      </c>
      <c r="BD758">
        <v>1.1000000000000001</v>
      </c>
    </row>
    <row r="759" spans="1:57" hidden="1" x14ac:dyDescent="0.25">
      <c r="A759" t="s">
        <v>8269</v>
      </c>
      <c r="B759">
        <v>772</v>
      </c>
      <c r="C759" t="s">
        <v>8274</v>
      </c>
      <c r="D759" t="s">
        <v>8270</v>
      </c>
      <c r="E759" t="s">
        <v>8271</v>
      </c>
      <c r="F759">
        <v>3</v>
      </c>
      <c r="G759" t="s">
        <v>1267</v>
      </c>
      <c r="H759" t="s">
        <v>1951</v>
      </c>
      <c r="I759" t="s">
        <v>46</v>
      </c>
      <c r="J759" t="s">
        <v>3717</v>
      </c>
      <c r="K759">
        <v>925229079</v>
      </c>
      <c r="L759">
        <v>0.03</v>
      </c>
      <c r="M759" t="s">
        <v>1276</v>
      </c>
      <c r="N759" t="s">
        <v>1266</v>
      </c>
      <c r="O759" s="243" t="s">
        <v>8272</v>
      </c>
      <c r="Q759" t="s">
        <v>1641</v>
      </c>
      <c r="S759" t="s">
        <v>8273</v>
      </c>
      <c r="T759" s="17" t="s">
        <v>8274</v>
      </c>
      <c r="U759" t="s">
        <v>1526</v>
      </c>
      <c r="V759" t="s">
        <v>534</v>
      </c>
      <c r="W759" t="s">
        <v>1774</v>
      </c>
      <c r="X759" s="192">
        <v>8.5399999999999991</v>
      </c>
      <c r="Y759" t="s">
        <v>4776</v>
      </c>
      <c r="Z759" t="s">
        <v>1266</v>
      </c>
      <c r="AA759">
        <v>67.599999999999994</v>
      </c>
      <c r="AB759">
        <v>67.599999999999994</v>
      </c>
      <c r="AC759">
        <v>4</v>
      </c>
      <c r="AD759">
        <v>18</v>
      </c>
      <c r="AF759">
        <v>3</v>
      </c>
      <c r="AG759"/>
      <c r="AH759"/>
      <c r="AJ759" s="46">
        <v>9500</v>
      </c>
      <c r="AL759">
        <v>3</v>
      </c>
      <c r="AO759" t="s">
        <v>6432</v>
      </c>
      <c r="AP759" t="s">
        <v>8275</v>
      </c>
      <c r="AQ759">
        <v>925229079</v>
      </c>
      <c r="AR759" t="s">
        <v>3717</v>
      </c>
      <c r="AS759">
        <v>10.8044140360377</v>
      </c>
      <c r="AT759">
        <v>106.71049039810801</v>
      </c>
      <c r="AU759" t="s">
        <v>1527</v>
      </c>
      <c r="AV759" t="s">
        <v>1635</v>
      </c>
      <c r="AW759">
        <v>981072047</v>
      </c>
      <c r="AX759" t="s">
        <v>2725</v>
      </c>
      <c r="AZ759" s="246" t="s">
        <v>988</v>
      </c>
      <c r="BA759" t="s">
        <v>1058</v>
      </c>
      <c r="BB759" t="s">
        <v>1090</v>
      </c>
      <c r="BD759">
        <v>1.1000000000000001</v>
      </c>
      <c r="BE759">
        <v>1</v>
      </c>
    </row>
    <row r="760" spans="1:57" hidden="1" x14ac:dyDescent="0.25">
      <c r="A760" t="s">
        <v>8276</v>
      </c>
      <c r="B760">
        <v>773</v>
      </c>
      <c r="C760" t="s">
        <v>8282</v>
      </c>
      <c r="D760" t="s">
        <v>8277</v>
      </c>
      <c r="E760" t="s">
        <v>8278</v>
      </c>
      <c r="F760">
        <v>4</v>
      </c>
      <c r="G760" t="s">
        <v>1306</v>
      </c>
      <c r="H760" t="s">
        <v>8279</v>
      </c>
      <c r="I760" t="s">
        <v>46</v>
      </c>
      <c r="J760" t="s">
        <v>2703</v>
      </c>
      <c r="K760">
        <v>912865558</v>
      </c>
      <c r="L760">
        <v>0.03</v>
      </c>
      <c r="M760" t="s">
        <v>1276</v>
      </c>
      <c r="N760" t="s">
        <v>1266</v>
      </c>
      <c r="O760" s="243" t="s">
        <v>8280</v>
      </c>
      <c r="Q760" t="s">
        <v>1525</v>
      </c>
      <c r="S760" t="s">
        <v>8281</v>
      </c>
      <c r="T760" s="17" t="s">
        <v>8282</v>
      </c>
      <c r="U760" t="s">
        <v>1526</v>
      </c>
      <c r="V760" t="s">
        <v>535</v>
      </c>
      <c r="W760" t="s">
        <v>8</v>
      </c>
      <c r="X760" s="192" t="s">
        <v>8283</v>
      </c>
      <c r="Y760" t="s">
        <v>3840</v>
      </c>
      <c r="Z760" t="s">
        <v>1266</v>
      </c>
      <c r="AA760">
        <v>68.5</v>
      </c>
      <c r="AB760">
        <v>69</v>
      </c>
      <c r="AC760">
        <v>4.4000000000000004</v>
      </c>
      <c r="AD760">
        <v>13.5</v>
      </c>
      <c r="AE760">
        <v>4</v>
      </c>
      <c r="AF760">
        <v>4</v>
      </c>
      <c r="AG760"/>
      <c r="AH760"/>
      <c r="AJ760" s="46">
        <v>11650</v>
      </c>
      <c r="AL760">
        <v>3</v>
      </c>
      <c r="AO760" t="s">
        <v>8284</v>
      </c>
      <c r="AP760" t="s">
        <v>8285</v>
      </c>
      <c r="AQ760">
        <v>912865558</v>
      </c>
      <c r="AR760" t="s">
        <v>2703</v>
      </c>
      <c r="AU760" t="s">
        <v>1527</v>
      </c>
      <c r="AV760" t="s">
        <v>1528</v>
      </c>
      <c r="AX760" t="s">
        <v>8286</v>
      </c>
      <c r="AZ760" s="246" t="s">
        <v>988</v>
      </c>
      <c r="BA760" t="s">
        <v>1060</v>
      </c>
      <c r="BB760" t="s">
        <v>1095</v>
      </c>
      <c r="BD760">
        <v>1.1000000000000001</v>
      </c>
    </row>
    <row r="761" spans="1:57" hidden="1" x14ac:dyDescent="0.25">
      <c r="A761" t="s">
        <v>8287</v>
      </c>
      <c r="B761">
        <v>774</v>
      </c>
      <c r="C761" t="s">
        <v>8291</v>
      </c>
      <c r="D761" t="s">
        <v>8288</v>
      </c>
      <c r="E761" t="s">
        <v>3459</v>
      </c>
      <c r="F761">
        <v>3</v>
      </c>
      <c r="G761" t="s">
        <v>1721</v>
      </c>
      <c r="H761" t="s">
        <v>1722</v>
      </c>
      <c r="I761" t="s">
        <v>40</v>
      </c>
      <c r="J761" t="s">
        <v>4178</v>
      </c>
      <c r="K761">
        <v>768688865</v>
      </c>
      <c r="L761">
        <v>0.03</v>
      </c>
      <c r="M761" t="s">
        <v>1276</v>
      </c>
      <c r="N761" t="s">
        <v>1266</v>
      </c>
      <c r="O761" s="243" t="s">
        <v>8289</v>
      </c>
      <c r="Q761" t="s">
        <v>1676</v>
      </c>
      <c r="S761" t="s">
        <v>8290</v>
      </c>
      <c r="T761" s="17" t="s">
        <v>8291</v>
      </c>
      <c r="U761" t="s">
        <v>1526</v>
      </c>
      <c r="V761" t="s">
        <v>536</v>
      </c>
      <c r="W761" t="s">
        <v>7</v>
      </c>
      <c r="X761" s="192">
        <v>80.400000000000006</v>
      </c>
      <c r="Y761" t="s">
        <v>2163</v>
      </c>
      <c r="Z761" t="s">
        <v>1266</v>
      </c>
      <c r="AA761">
        <v>41</v>
      </c>
      <c r="AB761">
        <v>41</v>
      </c>
      <c r="AC761">
        <v>3.5</v>
      </c>
      <c r="AD761">
        <v>12</v>
      </c>
      <c r="AE761">
        <v>5</v>
      </c>
      <c r="AF761">
        <v>3</v>
      </c>
      <c r="AG761">
        <v>3</v>
      </c>
      <c r="AH761">
        <v>3</v>
      </c>
      <c r="AJ761" s="46">
        <v>5700</v>
      </c>
      <c r="AL761">
        <v>3</v>
      </c>
      <c r="AO761" t="s">
        <v>4067</v>
      </c>
      <c r="AP761" t="s">
        <v>8292</v>
      </c>
      <c r="AQ761">
        <v>768688865</v>
      </c>
      <c r="AR761" t="s">
        <v>4178</v>
      </c>
      <c r="AS761">
        <v>10.8297913</v>
      </c>
      <c r="AT761">
        <v>106.63775630000001</v>
      </c>
      <c r="AU761" t="s">
        <v>1527</v>
      </c>
      <c r="AV761" t="s">
        <v>1635</v>
      </c>
      <c r="AW761">
        <v>907911313</v>
      </c>
      <c r="AX761" t="s">
        <v>5387</v>
      </c>
      <c r="AZ761" s="246" t="s">
        <v>988</v>
      </c>
      <c r="BA761" t="s">
        <v>491</v>
      </c>
      <c r="BB761" t="s">
        <v>1107</v>
      </c>
      <c r="BD761">
        <v>1.1000000000000001</v>
      </c>
      <c r="BE761">
        <v>1</v>
      </c>
    </row>
    <row r="762" spans="1:57" hidden="1" x14ac:dyDescent="0.25">
      <c r="A762" t="s">
        <v>8293</v>
      </c>
      <c r="B762">
        <v>775</v>
      </c>
      <c r="C762" t="s">
        <v>8298</v>
      </c>
      <c r="D762" t="s">
        <v>8294</v>
      </c>
      <c r="E762" t="s">
        <v>8295</v>
      </c>
      <c r="F762">
        <v>3</v>
      </c>
      <c r="G762" t="s">
        <v>1282</v>
      </c>
      <c r="H762" t="s">
        <v>1994</v>
      </c>
      <c r="I762" t="s">
        <v>38</v>
      </c>
      <c r="J762" t="s">
        <v>1593</v>
      </c>
      <c r="K762">
        <v>936753178</v>
      </c>
      <c r="L762">
        <v>0.03</v>
      </c>
      <c r="M762" t="s">
        <v>1276</v>
      </c>
      <c r="N762" t="s">
        <v>1266</v>
      </c>
      <c r="O762" s="243" t="s">
        <v>8296</v>
      </c>
      <c r="Q762" t="s">
        <v>1641</v>
      </c>
      <c r="S762" s="17" t="s">
        <v>8297</v>
      </c>
      <c r="T762" s="17" t="s">
        <v>8298</v>
      </c>
      <c r="U762" t="s">
        <v>1526</v>
      </c>
      <c r="V762" t="s">
        <v>534</v>
      </c>
      <c r="W762" t="s">
        <v>3172</v>
      </c>
      <c r="X762" s="192" t="s">
        <v>8299</v>
      </c>
      <c r="Y762" t="s">
        <v>4776</v>
      </c>
      <c r="Z762" t="s">
        <v>1568</v>
      </c>
      <c r="AA762">
        <v>39</v>
      </c>
      <c r="AB762">
        <v>47</v>
      </c>
      <c r="AC762">
        <v>3.2</v>
      </c>
      <c r="AD762">
        <v>14.3</v>
      </c>
      <c r="AF762">
        <v>3</v>
      </c>
      <c r="AG762"/>
      <c r="AH762"/>
      <c r="AJ762" s="46">
        <v>6500</v>
      </c>
      <c r="AL762">
        <v>3</v>
      </c>
      <c r="AO762" t="s">
        <v>8300</v>
      </c>
      <c r="AP762" t="s">
        <v>8301</v>
      </c>
      <c r="AQ762">
        <v>936753178</v>
      </c>
      <c r="AR762" t="s">
        <v>1593</v>
      </c>
      <c r="AU762" t="s">
        <v>1527</v>
      </c>
      <c r="AV762" t="s">
        <v>1528</v>
      </c>
      <c r="AX762" t="s">
        <v>6853</v>
      </c>
      <c r="AZ762" s="246" t="s">
        <v>988</v>
      </c>
      <c r="BA762" t="s">
        <v>492</v>
      </c>
      <c r="BB762" t="s">
        <v>1090</v>
      </c>
      <c r="BD762">
        <v>1.1000000000000001</v>
      </c>
      <c r="BE762">
        <v>1</v>
      </c>
    </row>
    <row r="763" spans="1:57" hidden="1" x14ac:dyDescent="0.25">
      <c r="A763" t="s">
        <v>8287</v>
      </c>
      <c r="B763">
        <v>774</v>
      </c>
      <c r="C763" t="s">
        <v>8306</v>
      </c>
      <c r="D763" t="s">
        <v>8302</v>
      </c>
      <c r="E763" t="s">
        <v>8303</v>
      </c>
      <c r="F763">
        <v>5</v>
      </c>
      <c r="G763" t="s">
        <v>1721</v>
      </c>
      <c r="H763" t="s">
        <v>3591</v>
      </c>
      <c r="I763" t="s">
        <v>38</v>
      </c>
      <c r="J763" t="s">
        <v>1995</v>
      </c>
      <c r="K763">
        <v>902696839</v>
      </c>
      <c r="L763" s="248">
        <v>0.03</v>
      </c>
      <c r="M763" t="s">
        <v>1276</v>
      </c>
      <c r="N763" t="s">
        <v>1266</v>
      </c>
      <c r="O763" s="243" t="s">
        <v>8304</v>
      </c>
      <c r="Q763" t="s">
        <v>16</v>
      </c>
      <c r="S763" t="s">
        <v>8305</v>
      </c>
      <c r="T763" s="17" t="s">
        <v>8306</v>
      </c>
      <c r="U763" s="17" t="s">
        <v>1526</v>
      </c>
      <c r="V763" t="s">
        <v>528</v>
      </c>
      <c r="W763" s="52" t="s">
        <v>6</v>
      </c>
      <c r="X763" s="192">
        <v>476.21</v>
      </c>
      <c r="Y763" t="s">
        <v>8307</v>
      </c>
      <c r="Z763" t="s">
        <v>1266</v>
      </c>
      <c r="AA763">
        <v>28</v>
      </c>
      <c r="AB763">
        <v>34</v>
      </c>
      <c r="AC763">
        <v>3.5</v>
      </c>
      <c r="AD763"/>
      <c r="AF763">
        <v>5</v>
      </c>
      <c r="AG763" s="52"/>
      <c r="AH763" s="52">
        <v>4</v>
      </c>
      <c r="AJ763" s="46">
        <v>7200</v>
      </c>
      <c r="AL763">
        <v>3</v>
      </c>
      <c r="AO763" t="s">
        <v>8308</v>
      </c>
      <c r="AP763" t="s">
        <v>8309</v>
      </c>
      <c r="AQ763">
        <v>902696839</v>
      </c>
      <c r="AR763" t="s">
        <v>1995</v>
      </c>
      <c r="AU763" t="s">
        <v>1527</v>
      </c>
      <c r="AV763" t="s">
        <v>1528</v>
      </c>
      <c r="AX763" t="s">
        <v>8310</v>
      </c>
      <c r="AZ763" s="246" t="s">
        <v>988</v>
      </c>
      <c r="BA763" t="s">
        <v>493</v>
      </c>
      <c r="BB763" t="s">
        <v>1163</v>
      </c>
      <c r="BD763">
        <v>1.1000000000000001</v>
      </c>
      <c r="BE763">
        <v>1</v>
      </c>
    </row>
    <row r="764" spans="1:57" hidden="1" x14ac:dyDescent="0.25">
      <c r="A764" t="s">
        <v>8311</v>
      </c>
      <c r="B764">
        <v>777</v>
      </c>
      <c r="C764" t="s">
        <v>8315</v>
      </c>
      <c r="D764" t="s">
        <v>8312</v>
      </c>
      <c r="E764" t="s">
        <v>2061</v>
      </c>
      <c r="F764">
        <v>2</v>
      </c>
      <c r="G764" t="s">
        <v>1267</v>
      </c>
      <c r="H764" t="s">
        <v>4820</v>
      </c>
      <c r="I764" t="s">
        <v>38</v>
      </c>
      <c r="J764" t="s">
        <v>1297</v>
      </c>
      <c r="K764">
        <v>907200045</v>
      </c>
      <c r="L764">
        <v>0.03</v>
      </c>
      <c r="M764" t="s">
        <v>1276</v>
      </c>
      <c r="N764" t="s">
        <v>1266</v>
      </c>
      <c r="O764" s="243" t="s">
        <v>8313</v>
      </c>
      <c r="Q764" t="s">
        <v>1676</v>
      </c>
      <c r="S764" t="s">
        <v>8314</v>
      </c>
      <c r="T764" s="17" t="s">
        <v>8315</v>
      </c>
      <c r="U764" t="s">
        <v>1526</v>
      </c>
      <c r="V764" t="s">
        <v>536</v>
      </c>
      <c r="W764" t="s">
        <v>13</v>
      </c>
      <c r="X764" s="192">
        <v>87</v>
      </c>
      <c r="Y764" t="s">
        <v>2194</v>
      </c>
      <c r="Z764" t="s">
        <v>1266</v>
      </c>
      <c r="AA764">
        <v>49</v>
      </c>
      <c r="AB764">
        <v>49</v>
      </c>
      <c r="AC764">
        <v>4</v>
      </c>
      <c r="AD764">
        <v>12.2</v>
      </c>
      <c r="AE764">
        <v>10</v>
      </c>
      <c r="AF764">
        <v>2</v>
      </c>
      <c r="AG764">
        <v>2</v>
      </c>
      <c r="AH764">
        <v>2</v>
      </c>
      <c r="AJ764" s="46">
        <v>8250</v>
      </c>
      <c r="AL764">
        <v>3</v>
      </c>
      <c r="AO764" t="s">
        <v>8316</v>
      </c>
      <c r="AP764" t="s">
        <v>8317</v>
      </c>
      <c r="AQ764">
        <v>907200045</v>
      </c>
      <c r="AR764" t="s">
        <v>1297</v>
      </c>
      <c r="AU764" t="s">
        <v>1527</v>
      </c>
      <c r="AV764" t="s">
        <v>1528</v>
      </c>
      <c r="AX764" t="s">
        <v>3391</v>
      </c>
      <c r="AZ764" s="246" t="s">
        <v>990</v>
      </c>
      <c r="BA764" t="s">
        <v>494</v>
      </c>
      <c r="BB764" t="s">
        <v>1107</v>
      </c>
      <c r="BD764">
        <v>1.1000000000000001</v>
      </c>
      <c r="BE764">
        <v>1</v>
      </c>
    </row>
    <row r="765" spans="1:57" hidden="1" x14ac:dyDescent="0.25">
      <c r="A765" t="s">
        <v>19437</v>
      </c>
      <c r="B765">
        <v>764</v>
      </c>
      <c r="C765" t="str">
        <f>T765</f>
        <v>TK-00AB97</v>
      </c>
      <c r="D765" t="s">
        <v>6105</v>
      </c>
      <c r="E765" t="s">
        <v>2081</v>
      </c>
      <c r="F765">
        <v>2</v>
      </c>
      <c r="G765" t="s">
        <v>1298</v>
      </c>
      <c r="H765" t="s">
        <v>2120</v>
      </c>
      <c r="I765" t="s">
        <v>40</v>
      </c>
      <c r="J765" t="s">
        <v>1311</v>
      </c>
      <c r="K765">
        <v>902893486</v>
      </c>
      <c r="L765">
        <v>0.03</v>
      </c>
      <c r="M765" t="s">
        <v>1276</v>
      </c>
      <c r="N765" t="s">
        <v>1266</v>
      </c>
      <c r="O765" s="243" t="s">
        <v>6106</v>
      </c>
      <c r="Q765" t="s">
        <v>1641</v>
      </c>
      <c r="S765" t="s">
        <v>6107</v>
      </c>
      <c r="T765" s="17" t="s">
        <v>6108</v>
      </c>
      <c r="U765" t="s">
        <v>1526</v>
      </c>
      <c r="V765" t="s">
        <v>534</v>
      </c>
      <c r="W765" t="s">
        <v>4</v>
      </c>
      <c r="X765" s="192" t="s">
        <v>6109</v>
      </c>
      <c r="Y765" t="s">
        <v>6110</v>
      </c>
      <c r="Z765" t="s">
        <v>1266</v>
      </c>
      <c r="AA765">
        <v>50</v>
      </c>
      <c r="AB765">
        <v>50</v>
      </c>
      <c r="AC765">
        <v>4.3</v>
      </c>
      <c r="AD765">
        <v>11.5</v>
      </c>
      <c r="AF765">
        <v>2</v>
      </c>
      <c r="AG765"/>
      <c r="AH765"/>
      <c r="AJ765" s="46">
        <v>4100</v>
      </c>
      <c r="AL765">
        <v>3</v>
      </c>
      <c r="AO765" t="s">
        <v>6111</v>
      </c>
      <c r="AP765" t="s">
        <v>6112</v>
      </c>
      <c r="AQ765">
        <v>902893486</v>
      </c>
      <c r="AR765" t="s">
        <v>1311</v>
      </c>
      <c r="AU765" t="s">
        <v>1527</v>
      </c>
      <c r="AV765" t="s">
        <v>1528</v>
      </c>
      <c r="AX765" t="s">
        <v>3526</v>
      </c>
      <c r="AZ765" s="246" t="str">
        <f>Get_PhanLoaiNha(X765)</f>
        <v>NHA TRONG HEM</v>
      </c>
      <c r="BA765" t="str">
        <f>Get_PhanKhucNho(AJ765)</f>
        <v>NHO5</v>
      </c>
      <c r="BB765" t="str">
        <f>ConvertToUnSign(V765)</f>
        <v>Binh Thanh</v>
      </c>
      <c r="BD765">
        <v>1.1000000000000001</v>
      </c>
      <c r="BE765">
        <v>0</v>
      </c>
    </row>
    <row r="766" spans="1:57" hidden="1" x14ac:dyDescent="0.25">
      <c r="A766" t="s">
        <v>8325</v>
      </c>
      <c r="B766">
        <v>779</v>
      </c>
      <c r="C766" t="s">
        <v>8329</v>
      </c>
      <c r="D766" t="s">
        <v>8326</v>
      </c>
      <c r="E766" t="s">
        <v>1993</v>
      </c>
      <c r="F766">
        <v>1</v>
      </c>
      <c r="G766" t="s">
        <v>1267</v>
      </c>
      <c r="H766" t="s">
        <v>1664</v>
      </c>
      <c r="I766" t="s">
        <v>40</v>
      </c>
      <c r="J766" t="s">
        <v>5726</v>
      </c>
      <c r="K766">
        <v>961606495</v>
      </c>
      <c r="L766" t="s">
        <v>6989</v>
      </c>
      <c r="M766" t="s">
        <v>1276</v>
      </c>
      <c r="N766" t="s">
        <v>1266</v>
      </c>
      <c r="O766" s="243" t="s">
        <v>8327</v>
      </c>
      <c r="Q766" t="s">
        <v>1641</v>
      </c>
      <c r="S766" t="s">
        <v>8328</v>
      </c>
      <c r="T766" s="17" t="s">
        <v>8329</v>
      </c>
      <c r="U766" t="s">
        <v>1526</v>
      </c>
      <c r="V766" t="s">
        <v>534</v>
      </c>
      <c r="W766" t="s">
        <v>1744</v>
      </c>
      <c r="X766" s="192" t="s">
        <v>8330</v>
      </c>
      <c r="Y766" t="s">
        <v>1745</v>
      </c>
      <c r="Z766" t="s">
        <v>1266</v>
      </c>
      <c r="AA766">
        <v>60</v>
      </c>
      <c r="AB766">
        <v>60</v>
      </c>
      <c r="AC766">
        <v>4</v>
      </c>
      <c r="AD766">
        <v>15</v>
      </c>
      <c r="AE766">
        <v>3</v>
      </c>
      <c r="AF766">
        <v>1</v>
      </c>
      <c r="AG766">
        <v>1</v>
      </c>
      <c r="AH766">
        <v>1</v>
      </c>
      <c r="AJ766" s="46">
        <v>4500</v>
      </c>
      <c r="AM766">
        <v>150</v>
      </c>
      <c r="AO766" t="s">
        <v>8331</v>
      </c>
      <c r="AP766" t="s">
        <v>8332</v>
      </c>
      <c r="AQ766">
        <v>961606495</v>
      </c>
      <c r="AR766" t="s">
        <v>5726</v>
      </c>
      <c r="AS766">
        <v>10.8282314139399</v>
      </c>
      <c r="AT766">
        <v>106.741251312196</v>
      </c>
      <c r="AU766" t="s">
        <v>1527</v>
      </c>
      <c r="AV766" t="s">
        <v>1635</v>
      </c>
      <c r="AW766">
        <v>935295545</v>
      </c>
      <c r="AX766" t="s">
        <v>8333</v>
      </c>
      <c r="AZ766" s="246" t="s">
        <v>998</v>
      </c>
      <c r="BA766" t="s">
        <v>490</v>
      </c>
      <c r="BB766" t="s">
        <v>1090</v>
      </c>
      <c r="BD766">
        <v>1</v>
      </c>
    </row>
    <row r="767" spans="1:57" hidden="1" x14ac:dyDescent="0.25">
      <c r="A767" t="s">
        <v>8220</v>
      </c>
      <c r="B767">
        <v>766</v>
      </c>
      <c r="C767" t="str">
        <f>T767</f>
        <v>TK-6D1863</v>
      </c>
      <c r="D767" t="s">
        <v>8334</v>
      </c>
      <c r="E767" t="s">
        <v>3663</v>
      </c>
      <c r="F767">
        <v>2</v>
      </c>
      <c r="G767" t="s">
        <v>1721</v>
      </c>
      <c r="H767" t="s">
        <v>1375</v>
      </c>
      <c r="I767" t="s">
        <v>1319</v>
      </c>
      <c r="J767" t="s">
        <v>1549</v>
      </c>
      <c r="K767">
        <v>931211115</v>
      </c>
      <c r="L767" t="s">
        <v>1280</v>
      </c>
      <c r="M767" t="s">
        <v>1276</v>
      </c>
      <c r="N767" t="s">
        <v>1266</v>
      </c>
      <c r="O767" s="243" t="s">
        <v>8335</v>
      </c>
      <c r="Q767" t="s">
        <v>1641</v>
      </c>
      <c r="S767" t="s">
        <v>8336</v>
      </c>
      <c r="T767" s="17" t="s">
        <v>8337</v>
      </c>
      <c r="U767" t="s">
        <v>1526</v>
      </c>
      <c r="V767" t="s">
        <v>534</v>
      </c>
      <c r="W767" t="s">
        <v>2064</v>
      </c>
      <c r="X767" s="192" t="s">
        <v>8338</v>
      </c>
      <c r="Y767" t="s">
        <v>2065</v>
      </c>
      <c r="Z767" t="s">
        <v>1266</v>
      </c>
      <c r="AA767">
        <v>14</v>
      </c>
      <c r="AB767">
        <v>14</v>
      </c>
      <c r="AC767">
        <v>3.5</v>
      </c>
      <c r="AD767">
        <v>3.8</v>
      </c>
      <c r="AF767">
        <v>2</v>
      </c>
      <c r="AG767"/>
      <c r="AH767"/>
      <c r="AJ767" s="46">
        <v>2200</v>
      </c>
      <c r="AM767">
        <v>100</v>
      </c>
      <c r="AO767" t="s">
        <v>8339</v>
      </c>
      <c r="AP767" t="s">
        <v>8340</v>
      </c>
      <c r="AQ767">
        <v>931211115</v>
      </c>
      <c r="AR767" t="s">
        <v>1556</v>
      </c>
      <c r="AU767" t="s">
        <v>1527</v>
      </c>
      <c r="AV767" t="s">
        <v>1528</v>
      </c>
      <c r="AX767" t="s">
        <v>2255</v>
      </c>
      <c r="AZ767" s="246" t="str">
        <f>Get_PhanLoaiNha(X767)</f>
        <v>NHA TRONG HEM</v>
      </c>
      <c r="BA767" t="str">
        <f>Get_PhanKhucNho(AJ767)</f>
        <v>NHO3</v>
      </c>
      <c r="BB767" t="str">
        <f>ConvertToUnSign(V767)</f>
        <v>Binh Thanh</v>
      </c>
      <c r="BD767">
        <v>1.1000000000000001</v>
      </c>
      <c r="BE767">
        <v>0</v>
      </c>
    </row>
    <row r="768" spans="1:57" hidden="1" x14ac:dyDescent="0.25">
      <c r="A768" t="s">
        <v>8341</v>
      </c>
      <c r="B768">
        <v>781</v>
      </c>
      <c r="C768" t="s">
        <v>8346</v>
      </c>
      <c r="D768" t="s">
        <v>8342</v>
      </c>
      <c r="E768" t="s">
        <v>8343</v>
      </c>
      <c r="F768">
        <v>1</v>
      </c>
      <c r="G768" t="s">
        <v>1330</v>
      </c>
      <c r="H768" t="s">
        <v>1329</v>
      </c>
      <c r="I768" t="s">
        <v>46</v>
      </c>
      <c r="J768" t="s">
        <v>7538</v>
      </c>
      <c r="K768">
        <v>795641489</v>
      </c>
      <c r="L768">
        <v>0.03</v>
      </c>
      <c r="M768" t="s">
        <v>1276</v>
      </c>
      <c r="N768" t="s">
        <v>1266</v>
      </c>
      <c r="O768" s="243" t="s">
        <v>8344</v>
      </c>
      <c r="Q768" t="s">
        <v>1676</v>
      </c>
      <c r="S768" t="s">
        <v>8345</v>
      </c>
      <c r="T768" s="17" t="s">
        <v>8346</v>
      </c>
      <c r="U768" t="s">
        <v>1526</v>
      </c>
      <c r="V768" t="s">
        <v>536</v>
      </c>
      <c r="W768" t="s">
        <v>13</v>
      </c>
      <c r="X768" s="192">
        <v>13.1</v>
      </c>
      <c r="Y768" t="s">
        <v>5791</v>
      </c>
      <c r="Z768" t="s">
        <v>1266</v>
      </c>
      <c r="AA768">
        <v>102</v>
      </c>
      <c r="AB768">
        <v>144</v>
      </c>
      <c r="AC768">
        <v>11</v>
      </c>
      <c r="AD768">
        <v>13</v>
      </c>
      <c r="AE768">
        <v>5</v>
      </c>
      <c r="AF768">
        <v>1</v>
      </c>
      <c r="AG768">
        <v>1</v>
      </c>
      <c r="AH768">
        <v>1</v>
      </c>
      <c r="AJ768" s="46">
        <v>12500</v>
      </c>
      <c r="AL768">
        <v>3</v>
      </c>
      <c r="AO768" t="s">
        <v>8347</v>
      </c>
      <c r="AP768" t="s">
        <v>8348</v>
      </c>
      <c r="AQ768">
        <v>795641489</v>
      </c>
      <c r="AR768" t="s">
        <v>7538</v>
      </c>
      <c r="AU768" t="s">
        <v>1527</v>
      </c>
      <c r="AV768" t="s">
        <v>1528</v>
      </c>
      <c r="AX768" t="s">
        <v>4286</v>
      </c>
      <c r="AZ768" s="246" t="s">
        <v>988</v>
      </c>
      <c r="BA768" t="s">
        <v>1061</v>
      </c>
      <c r="BB768" t="s">
        <v>1107</v>
      </c>
      <c r="BD768" s="246">
        <v>3</v>
      </c>
    </row>
    <row r="769" spans="1:57" hidden="1" x14ac:dyDescent="0.25">
      <c r="A769" t="s">
        <v>8349</v>
      </c>
      <c r="B769">
        <v>782</v>
      </c>
      <c r="C769" t="s">
        <v>8354</v>
      </c>
      <c r="D769" t="s">
        <v>8350</v>
      </c>
      <c r="E769" t="s">
        <v>8351</v>
      </c>
      <c r="F769">
        <v>2</v>
      </c>
      <c r="G769" t="s">
        <v>1279</v>
      </c>
      <c r="H769" t="s">
        <v>1994</v>
      </c>
      <c r="I769" t="s">
        <v>38</v>
      </c>
      <c r="J769" t="s">
        <v>2211</v>
      </c>
      <c r="K769">
        <v>902550095</v>
      </c>
      <c r="L769">
        <v>0.03</v>
      </c>
      <c r="M769" t="s">
        <v>1281</v>
      </c>
      <c r="N769" t="s">
        <v>1266</v>
      </c>
      <c r="O769" s="243" t="s">
        <v>8352</v>
      </c>
      <c r="Q769" t="s">
        <v>1676</v>
      </c>
      <c r="S769" t="s">
        <v>8353</v>
      </c>
      <c r="T769" s="17" t="s">
        <v>8354</v>
      </c>
      <c r="U769" t="s">
        <v>1526</v>
      </c>
      <c r="V769" t="s">
        <v>536</v>
      </c>
      <c r="W769" t="s">
        <v>7</v>
      </c>
      <c r="X769" s="192" t="s">
        <v>8355</v>
      </c>
      <c r="Y769" t="s">
        <v>2355</v>
      </c>
      <c r="Z769" t="s">
        <v>1266</v>
      </c>
      <c r="AA769">
        <v>45.5</v>
      </c>
      <c r="AB769">
        <v>50</v>
      </c>
      <c r="AC769">
        <v>3</v>
      </c>
      <c r="AD769">
        <v>14.5</v>
      </c>
      <c r="AE769">
        <v>3</v>
      </c>
      <c r="AF769">
        <v>2</v>
      </c>
      <c r="AG769">
        <v>2</v>
      </c>
      <c r="AH769">
        <v>2</v>
      </c>
      <c r="AJ769" s="46">
        <v>6500</v>
      </c>
      <c r="AL769">
        <v>3</v>
      </c>
      <c r="AO769" t="s">
        <v>8356</v>
      </c>
      <c r="AP769" t="s">
        <v>8357</v>
      </c>
      <c r="AQ769">
        <v>902550095</v>
      </c>
      <c r="AR769" t="s">
        <v>2211</v>
      </c>
      <c r="AS769">
        <v>10.818231856152501</v>
      </c>
      <c r="AT769">
        <v>106.63371115922899</v>
      </c>
      <c r="AU769" t="s">
        <v>1527</v>
      </c>
      <c r="AV769" t="s">
        <v>1635</v>
      </c>
      <c r="AW769">
        <v>904116692</v>
      </c>
      <c r="AX769" t="s">
        <v>8358</v>
      </c>
      <c r="AZ769" s="246" t="s">
        <v>988</v>
      </c>
      <c r="BA769" t="s">
        <v>492</v>
      </c>
      <c r="BB769" t="s">
        <v>1107</v>
      </c>
      <c r="BD769">
        <v>1.1000000000000001</v>
      </c>
      <c r="BE769">
        <v>1</v>
      </c>
    </row>
    <row r="770" spans="1:57" hidden="1" x14ac:dyDescent="0.25">
      <c r="A770" t="s">
        <v>8359</v>
      </c>
      <c r="B770">
        <v>783</v>
      </c>
      <c r="C770" t="s">
        <v>8364</v>
      </c>
      <c r="D770" t="s">
        <v>8360</v>
      </c>
      <c r="E770" t="s">
        <v>8361</v>
      </c>
      <c r="F770">
        <v>5</v>
      </c>
      <c r="G770" t="s">
        <v>1293</v>
      </c>
      <c r="H770" t="s">
        <v>4563</v>
      </c>
      <c r="I770" t="s">
        <v>46</v>
      </c>
      <c r="J770" t="s">
        <v>1315</v>
      </c>
      <c r="K770">
        <v>392204156</v>
      </c>
      <c r="L770">
        <v>0.03</v>
      </c>
      <c r="M770" t="s">
        <v>1276</v>
      </c>
      <c r="N770" t="s">
        <v>1266</v>
      </c>
      <c r="O770" s="243" t="s">
        <v>8362</v>
      </c>
      <c r="Q770" t="s">
        <v>1653</v>
      </c>
      <c r="S770" t="s">
        <v>8363</v>
      </c>
      <c r="T770" s="17" t="s">
        <v>8364</v>
      </c>
      <c r="U770" t="s">
        <v>1526</v>
      </c>
      <c r="V770" t="s">
        <v>527</v>
      </c>
      <c r="W770" t="s">
        <v>10</v>
      </c>
      <c r="X770" s="192">
        <v>289.8</v>
      </c>
      <c r="Y770" t="s">
        <v>3930</v>
      </c>
      <c r="Z770" t="s">
        <v>1266</v>
      </c>
      <c r="AA770">
        <v>44</v>
      </c>
      <c r="AB770">
        <v>50</v>
      </c>
      <c r="AC770">
        <v>5</v>
      </c>
      <c r="AD770">
        <v>10</v>
      </c>
      <c r="AF770">
        <v>5</v>
      </c>
      <c r="AG770"/>
      <c r="AH770"/>
      <c r="AJ770" s="46">
        <v>9300</v>
      </c>
      <c r="AL770">
        <v>3</v>
      </c>
      <c r="AO770" t="s">
        <v>8365</v>
      </c>
      <c r="AP770" t="s">
        <v>8366</v>
      </c>
      <c r="AQ770">
        <v>392204156</v>
      </c>
      <c r="AR770" t="s">
        <v>1315</v>
      </c>
      <c r="AU770" t="s">
        <v>1527</v>
      </c>
      <c r="AV770" t="s">
        <v>1528</v>
      </c>
      <c r="AX770" t="s">
        <v>8367</v>
      </c>
      <c r="AZ770" s="246" t="s">
        <v>988</v>
      </c>
      <c r="BA770" t="s">
        <v>1058</v>
      </c>
      <c r="BB770" t="s">
        <v>1097</v>
      </c>
      <c r="BD770">
        <v>1.1000000000000001</v>
      </c>
      <c r="BE770">
        <v>1</v>
      </c>
    </row>
    <row r="771" spans="1:57" hidden="1" x14ac:dyDescent="0.25">
      <c r="A771" t="s">
        <v>8368</v>
      </c>
      <c r="B771">
        <v>784</v>
      </c>
      <c r="C771" t="s">
        <v>8372</v>
      </c>
      <c r="D771" t="s">
        <v>8369</v>
      </c>
      <c r="E771" t="s">
        <v>3178</v>
      </c>
      <c r="F771">
        <v>5</v>
      </c>
      <c r="G771" t="s">
        <v>1283</v>
      </c>
      <c r="H771" t="s">
        <v>4856</v>
      </c>
      <c r="I771" t="s">
        <v>44</v>
      </c>
      <c r="J771" t="s">
        <v>2440</v>
      </c>
      <c r="K771">
        <v>902294507</v>
      </c>
      <c r="L771">
        <v>0.03</v>
      </c>
      <c r="M771" t="s">
        <v>1281</v>
      </c>
      <c r="N771" t="s">
        <v>1266</v>
      </c>
      <c r="O771" s="243" t="s">
        <v>8370</v>
      </c>
      <c r="Q771" t="s">
        <v>1653</v>
      </c>
      <c r="S771" t="s">
        <v>8371</v>
      </c>
      <c r="T771" s="17" t="s">
        <v>8372</v>
      </c>
      <c r="U771" t="s">
        <v>1526</v>
      </c>
      <c r="V771" t="s">
        <v>527</v>
      </c>
      <c r="W771" t="s">
        <v>4</v>
      </c>
      <c r="X771" s="192">
        <v>131.19</v>
      </c>
      <c r="Y771" t="s">
        <v>3243</v>
      </c>
      <c r="Z771" t="s">
        <v>1266</v>
      </c>
      <c r="AA771">
        <v>56</v>
      </c>
      <c r="AB771">
        <v>56</v>
      </c>
      <c r="AC771">
        <v>4.2</v>
      </c>
      <c r="AD771">
        <v>13.5</v>
      </c>
      <c r="AF771">
        <v>5</v>
      </c>
      <c r="AG771"/>
      <c r="AH771"/>
      <c r="AJ771" s="46">
        <v>17500</v>
      </c>
      <c r="AL771">
        <v>3</v>
      </c>
      <c r="AO771" t="s">
        <v>1877</v>
      </c>
      <c r="AP771" t="s">
        <v>8373</v>
      </c>
      <c r="AQ771">
        <v>902294507</v>
      </c>
      <c r="AR771" t="s">
        <v>2440</v>
      </c>
      <c r="AU771" t="s">
        <v>1527</v>
      </c>
      <c r="AV771" t="s">
        <v>1528</v>
      </c>
      <c r="AX771" t="s">
        <v>3772</v>
      </c>
      <c r="AZ771" s="246" t="s">
        <v>988</v>
      </c>
      <c r="BA771" t="s">
        <v>1981</v>
      </c>
      <c r="BB771" t="s">
        <v>1097</v>
      </c>
      <c r="BD771">
        <v>1.1000000000000001</v>
      </c>
    </row>
    <row r="772" spans="1:57" hidden="1" x14ac:dyDescent="0.25">
      <c r="A772" t="s">
        <v>8374</v>
      </c>
      <c r="B772">
        <v>785</v>
      </c>
      <c r="C772" t="s">
        <v>8379</v>
      </c>
      <c r="D772" t="s">
        <v>8375</v>
      </c>
      <c r="E772" t="s">
        <v>8376</v>
      </c>
      <c r="F772">
        <v>2</v>
      </c>
      <c r="G772" t="s">
        <v>2158</v>
      </c>
      <c r="H772" t="s">
        <v>5844</v>
      </c>
      <c r="I772" t="s">
        <v>1319</v>
      </c>
      <c r="J772" t="s">
        <v>1890</v>
      </c>
      <c r="K772">
        <v>903158349</v>
      </c>
      <c r="L772" t="s">
        <v>1280</v>
      </c>
      <c r="M772" t="s">
        <v>1276</v>
      </c>
      <c r="N772" t="s">
        <v>1266</v>
      </c>
      <c r="O772" s="243" t="s">
        <v>8377</v>
      </c>
      <c r="Q772" t="s">
        <v>1653</v>
      </c>
      <c r="S772" t="s">
        <v>8378</v>
      </c>
      <c r="T772" s="17" t="s">
        <v>8379</v>
      </c>
      <c r="U772" t="s">
        <v>1526</v>
      </c>
      <c r="V772" t="s">
        <v>527</v>
      </c>
      <c r="W772" t="s">
        <v>4</v>
      </c>
      <c r="X772" s="192">
        <v>372.42</v>
      </c>
      <c r="Y772" t="s">
        <v>2907</v>
      </c>
      <c r="Z772" t="s">
        <v>1266</v>
      </c>
      <c r="AA772">
        <v>15.8</v>
      </c>
      <c r="AB772">
        <v>15.8</v>
      </c>
      <c r="AC772">
        <v>3.4</v>
      </c>
      <c r="AD772">
        <v>5</v>
      </c>
      <c r="AF772">
        <v>2</v>
      </c>
      <c r="AG772">
        <v>1</v>
      </c>
      <c r="AH772">
        <v>1</v>
      </c>
      <c r="AJ772" s="46">
        <v>2900</v>
      </c>
      <c r="AM772">
        <v>100</v>
      </c>
      <c r="AO772" t="s">
        <v>8380</v>
      </c>
      <c r="AP772" t="s">
        <v>5421</v>
      </c>
      <c r="AQ772">
        <v>903158349</v>
      </c>
      <c r="AR772" t="s">
        <v>1890</v>
      </c>
      <c r="AU772" t="s">
        <v>1527</v>
      </c>
      <c r="AV772" t="s">
        <v>1528</v>
      </c>
      <c r="AX772" t="s">
        <v>8381</v>
      </c>
      <c r="AZ772" s="246" t="s">
        <v>988</v>
      </c>
      <c r="BA772" t="s">
        <v>488</v>
      </c>
      <c r="BB772" t="s">
        <v>1097</v>
      </c>
      <c r="BD772">
        <v>1.1000000000000001</v>
      </c>
      <c r="BE772">
        <v>1</v>
      </c>
    </row>
    <row r="773" spans="1:57" hidden="1" x14ac:dyDescent="0.25">
      <c r="A773" t="s">
        <v>8382</v>
      </c>
      <c r="B773">
        <v>786</v>
      </c>
      <c r="C773" t="s">
        <v>8387</v>
      </c>
      <c r="D773" t="s">
        <v>8383</v>
      </c>
      <c r="E773" t="s">
        <v>8384</v>
      </c>
      <c r="F773">
        <v>4</v>
      </c>
      <c r="G773" t="s">
        <v>1293</v>
      </c>
      <c r="H773" t="s">
        <v>1938</v>
      </c>
      <c r="I773" t="s">
        <v>46</v>
      </c>
      <c r="J773" t="s">
        <v>4828</v>
      </c>
      <c r="K773">
        <v>905849866</v>
      </c>
      <c r="L773">
        <v>0.03</v>
      </c>
      <c r="M773" t="s">
        <v>1276</v>
      </c>
      <c r="N773" t="s">
        <v>1266</v>
      </c>
      <c r="O773" s="243" t="s">
        <v>8385</v>
      </c>
      <c r="Q773" t="s">
        <v>1676</v>
      </c>
      <c r="S773" t="s">
        <v>8386</v>
      </c>
      <c r="T773" s="17" t="s">
        <v>8387</v>
      </c>
      <c r="U773" t="s">
        <v>1526</v>
      </c>
      <c r="V773" t="s">
        <v>536</v>
      </c>
      <c r="W773" t="s">
        <v>1644</v>
      </c>
      <c r="X773" s="192">
        <v>44.8</v>
      </c>
      <c r="Y773" t="s">
        <v>2263</v>
      </c>
      <c r="Z773" t="s">
        <v>1266</v>
      </c>
      <c r="AA773">
        <v>128</v>
      </c>
      <c r="AB773">
        <v>129</v>
      </c>
      <c r="AC773">
        <v>5</v>
      </c>
      <c r="AD773">
        <v>25</v>
      </c>
      <c r="AE773">
        <v>3</v>
      </c>
      <c r="AF773">
        <v>4</v>
      </c>
      <c r="AG773">
        <v>4</v>
      </c>
      <c r="AH773">
        <v>4</v>
      </c>
      <c r="AJ773" s="46">
        <v>13500</v>
      </c>
      <c r="AL773">
        <v>3</v>
      </c>
      <c r="AO773" t="s">
        <v>8388</v>
      </c>
      <c r="AP773" t="s">
        <v>8389</v>
      </c>
      <c r="AQ773">
        <v>905849866</v>
      </c>
      <c r="AR773" t="s">
        <v>4828</v>
      </c>
      <c r="AU773" t="s">
        <v>1527</v>
      </c>
      <c r="AV773" t="s">
        <v>1528</v>
      </c>
      <c r="AX773" t="s">
        <v>2472</v>
      </c>
      <c r="AZ773" s="246" t="s">
        <v>988</v>
      </c>
      <c r="BA773" t="s">
        <v>1062</v>
      </c>
      <c r="BB773" t="s">
        <v>1107</v>
      </c>
      <c r="BD773">
        <v>1</v>
      </c>
      <c r="BE773">
        <v>1</v>
      </c>
    </row>
    <row r="774" spans="1:57" hidden="1" x14ac:dyDescent="0.25">
      <c r="A774" t="s">
        <v>8390</v>
      </c>
      <c r="B774">
        <v>787</v>
      </c>
      <c r="C774" t="s">
        <v>8395</v>
      </c>
      <c r="D774" t="s">
        <v>8391</v>
      </c>
      <c r="E774" t="s">
        <v>8392</v>
      </c>
      <c r="F774">
        <v>2</v>
      </c>
      <c r="G774" t="s">
        <v>2871</v>
      </c>
      <c r="H774" t="s">
        <v>4856</v>
      </c>
      <c r="I774" t="s">
        <v>44</v>
      </c>
      <c r="J774" t="s">
        <v>6608</v>
      </c>
      <c r="K774">
        <v>989998427</v>
      </c>
      <c r="L774">
        <v>0.03</v>
      </c>
      <c r="M774" t="s">
        <v>1276</v>
      </c>
      <c r="N774" t="s">
        <v>1266</v>
      </c>
      <c r="O774" s="243" t="s">
        <v>8393</v>
      </c>
      <c r="Q774" t="s">
        <v>1641</v>
      </c>
      <c r="S774" t="s">
        <v>8394</v>
      </c>
      <c r="T774" s="17" t="s">
        <v>8395</v>
      </c>
      <c r="U774" t="s">
        <v>1526</v>
      </c>
      <c r="V774" t="s">
        <v>534</v>
      </c>
      <c r="W774" t="s">
        <v>2534</v>
      </c>
      <c r="X774" s="192">
        <v>840</v>
      </c>
      <c r="Y774" t="s">
        <v>2065</v>
      </c>
      <c r="Z774" t="s">
        <v>1266</v>
      </c>
      <c r="AA774">
        <v>61</v>
      </c>
      <c r="AB774">
        <v>66</v>
      </c>
      <c r="AC774">
        <v>4.5</v>
      </c>
      <c r="AD774">
        <v>14</v>
      </c>
      <c r="AF774">
        <v>2</v>
      </c>
      <c r="AG774"/>
      <c r="AH774"/>
      <c r="AJ774" s="46">
        <v>17500</v>
      </c>
      <c r="AL774">
        <v>3</v>
      </c>
      <c r="AO774" t="s">
        <v>8396</v>
      </c>
      <c r="AP774" t="s">
        <v>7896</v>
      </c>
      <c r="AQ774">
        <v>989998427</v>
      </c>
      <c r="AR774" t="s">
        <v>6608</v>
      </c>
      <c r="AS774">
        <v>10.796270399999999</v>
      </c>
      <c r="AT774">
        <v>106.668369</v>
      </c>
      <c r="AU774" t="s">
        <v>1527</v>
      </c>
      <c r="AV774" t="s">
        <v>1528</v>
      </c>
      <c r="AX774" t="s">
        <v>8397</v>
      </c>
      <c r="AZ774" s="246" t="s">
        <v>990</v>
      </c>
      <c r="BA774" t="s">
        <v>1981</v>
      </c>
      <c r="BB774" t="s">
        <v>1090</v>
      </c>
      <c r="BD774">
        <v>1.1000000000000001</v>
      </c>
    </row>
    <row r="775" spans="1:57" hidden="1" x14ac:dyDescent="0.25">
      <c r="A775" t="s">
        <v>8287</v>
      </c>
      <c r="B775">
        <v>774</v>
      </c>
      <c r="C775" t="str">
        <f>T775</f>
        <v>TK-C0C9A3</v>
      </c>
      <c r="D775" t="s">
        <v>6675</v>
      </c>
      <c r="E775" t="s">
        <v>47</v>
      </c>
      <c r="F775">
        <v>3</v>
      </c>
      <c r="G775" t="s">
        <v>1284</v>
      </c>
      <c r="H775" t="s">
        <v>4942</v>
      </c>
      <c r="I775" t="s">
        <v>40</v>
      </c>
      <c r="J775" t="s">
        <v>1290</v>
      </c>
      <c r="K775">
        <v>985884878</v>
      </c>
      <c r="L775">
        <v>0.03</v>
      </c>
      <c r="M775" t="s">
        <v>1281</v>
      </c>
      <c r="N775" t="s">
        <v>1266</v>
      </c>
      <c r="O775" s="243" t="s">
        <v>6676</v>
      </c>
      <c r="Q775" t="s">
        <v>1641</v>
      </c>
      <c r="S775" t="s">
        <v>6677</v>
      </c>
      <c r="T775" s="17" t="s">
        <v>6678</v>
      </c>
      <c r="U775" t="s">
        <v>1526</v>
      </c>
      <c r="V775" t="s">
        <v>534</v>
      </c>
      <c r="W775" t="s">
        <v>9</v>
      </c>
      <c r="X775" s="192" t="s">
        <v>6679</v>
      </c>
      <c r="Y775" t="s">
        <v>6680</v>
      </c>
      <c r="Z775" t="s">
        <v>1266</v>
      </c>
      <c r="AA775">
        <v>45</v>
      </c>
      <c r="AB775">
        <v>45</v>
      </c>
      <c r="AC775">
        <v>3.3</v>
      </c>
      <c r="AD775">
        <v>14</v>
      </c>
      <c r="AF775">
        <v>3</v>
      </c>
      <c r="AG775">
        <v>5</v>
      </c>
      <c r="AH775">
        <v>3</v>
      </c>
      <c r="AJ775" s="46">
        <v>4750</v>
      </c>
      <c r="AL775">
        <v>3</v>
      </c>
      <c r="AO775" t="s">
        <v>6681</v>
      </c>
      <c r="AP775" t="s">
        <v>6682</v>
      </c>
      <c r="AQ775">
        <v>985884878</v>
      </c>
      <c r="AR775" t="s">
        <v>1290</v>
      </c>
      <c r="AU775" t="s">
        <v>1527</v>
      </c>
      <c r="AV775" t="s">
        <v>1528</v>
      </c>
      <c r="AX775" t="s">
        <v>2228</v>
      </c>
      <c r="AZ775" s="246" t="str">
        <f>Get_PhanLoaiNha(X775)</f>
        <v>NHA TRONG HEM</v>
      </c>
      <c r="BA775" t="str">
        <f>Get_PhanKhucNho(AJ775)</f>
        <v>NHO5</v>
      </c>
      <c r="BB775" t="str">
        <f>ConvertToUnSign(V775)</f>
        <v>Binh Thanh</v>
      </c>
      <c r="BD775">
        <v>1.1000000000000001</v>
      </c>
      <c r="BE775">
        <v>0</v>
      </c>
    </row>
    <row r="776" spans="1:57" hidden="1" x14ac:dyDescent="0.25">
      <c r="A776" t="s">
        <v>8406</v>
      </c>
      <c r="B776">
        <v>789</v>
      </c>
      <c r="C776" t="s">
        <v>8411</v>
      </c>
      <c r="D776" t="s">
        <v>8407</v>
      </c>
      <c r="E776" t="s">
        <v>8408</v>
      </c>
      <c r="F776">
        <v>5</v>
      </c>
      <c r="G776" t="s">
        <v>1721</v>
      </c>
      <c r="H776" t="s">
        <v>2628</v>
      </c>
      <c r="I776" t="s">
        <v>38</v>
      </c>
      <c r="J776" t="s">
        <v>3027</v>
      </c>
      <c r="K776">
        <v>938602837</v>
      </c>
      <c r="L776">
        <v>0.03</v>
      </c>
      <c r="M776" t="s">
        <v>1276</v>
      </c>
      <c r="N776" t="s">
        <v>1266</v>
      </c>
      <c r="O776" s="243" t="s">
        <v>8409</v>
      </c>
      <c r="Q776" t="s">
        <v>1641</v>
      </c>
      <c r="S776" t="s">
        <v>8410</v>
      </c>
      <c r="T776" s="17" t="s">
        <v>8411</v>
      </c>
      <c r="U776" t="s">
        <v>1526</v>
      </c>
      <c r="V776" t="s">
        <v>534</v>
      </c>
      <c r="W776" t="s">
        <v>7</v>
      </c>
      <c r="X776" s="192">
        <v>122.25</v>
      </c>
      <c r="Y776" t="s">
        <v>2743</v>
      </c>
      <c r="Z776" t="s">
        <v>1266</v>
      </c>
      <c r="AA776">
        <v>45.8</v>
      </c>
      <c r="AB776">
        <v>50</v>
      </c>
      <c r="AC776">
        <v>3.5</v>
      </c>
      <c r="AD776">
        <v>12</v>
      </c>
      <c r="AF776">
        <v>5</v>
      </c>
      <c r="AG776"/>
      <c r="AH776"/>
      <c r="AJ776" s="46">
        <v>8900</v>
      </c>
      <c r="AL776">
        <v>3</v>
      </c>
      <c r="AO776" t="s">
        <v>8412</v>
      </c>
      <c r="AP776" t="s">
        <v>8413</v>
      </c>
      <c r="AQ776">
        <v>938602837</v>
      </c>
      <c r="AR776" t="s">
        <v>3027</v>
      </c>
      <c r="AS776">
        <v>10.7944291</v>
      </c>
      <c r="AT776">
        <v>106.6968078</v>
      </c>
      <c r="AU776" t="s">
        <v>1527</v>
      </c>
      <c r="AV776" t="s">
        <v>1635</v>
      </c>
      <c r="AW776">
        <v>935295545</v>
      </c>
      <c r="AX776" t="s">
        <v>8414</v>
      </c>
      <c r="AZ776" s="246" t="s">
        <v>988</v>
      </c>
      <c r="BA776" t="s">
        <v>494</v>
      </c>
      <c r="BB776" t="s">
        <v>1090</v>
      </c>
      <c r="BD776">
        <v>1.1000000000000001</v>
      </c>
      <c r="BE776">
        <v>1</v>
      </c>
    </row>
    <row r="777" spans="1:57" hidden="1" x14ac:dyDescent="0.25">
      <c r="A777" t="s">
        <v>8415</v>
      </c>
      <c r="B777">
        <v>790</v>
      </c>
      <c r="C777" t="s">
        <v>8420</v>
      </c>
      <c r="D777" t="s">
        <v>8416</v>
      </c>
      <c r="E777" t="s">
        <v>8417</v>
      </c>
      <c r="F777">
        <v>2</v>
      </c>
      <c r="G777" t="s">
        <v>1358</v>
      </c>
      <c r="H777" t="s">
        <v>1984</v>
      </c>
      <c r="I777" t="s">
        <v>38</v>
      </c>
      <c r="J777" t="s">
        <v>2332</v>
      </c>
      <c r="K777">
        <v>839569933</v>
      </c>
      <c r="L777">
        <v>0.03</v>
      </c>
      <c r="M777" t="s">
        <v>1276</v>
      </c>
      <c r="N777" t="s">
        <v>1266</v>
      </c>
      <c r="O777" s="243" t="s">
        <v>8418</v>
      </c>
      <c r="Q777" t="s">
        <v>1805</v>
      </c>
      <c r="S777" t="s">
        <v>8419</v>
      </c>
      <c r="T777" s="17" t="s">
        <v>8420</v>
      </c>
      <c r="U777" t="s">
        <v>1526</v>
      </c>
      <c r="V777" t="s">
        <v>528</v>
      </c>
      <c r="W777" t="s">
        <v>9</v>
      </c>
      <c r="X777" s="192" t="s">
        <v>8421</v>
      </c>
      <c r="Y777" t="s">
        <v>2185</v>
      </c>
      <c r="Z777" t="s">
        <v>1266</v>
      </c>
      <c r="AA777">
        <v>41</v>
      </c>
      <c r="AB777">
        <v>50</v>
      </c>
      <c r="AC777">
        <v>5.9</v>
      </c>
      <c r="AD777">
        <v>8</v>
      </c>
      <c r="AF777">
        <v>2</v>
      </c>
      <c r="AG777"/>
      <c r="AH777"/>
      <c r="AJ777" s="46">
        <v>6800</v>
      </c>
      <c r="AL777">
        <v>3</v>
      </c>
      <c r="AO777" t="s">
        <v>8422</v>
      </c>
      <c r="AP777" t="s">
        <v>8423</v>
      </c>
      <c r="AQ777">
        <v>839569933</v>
      </c>
      <c r="AR777" t="s">
        <v>2332</v>
      </c>
      <c r="AU777" t="s">
        <v>1527</v>
      </c>
      <c r="AV777" t="s">
        <v>1528</v>
      </c>
      <c r="AX777" t="s">
        <v>8424</v>
      </c>
      <c r="AZ777" s="246" t="s">
        <v>988</v>
      </c>
      <c r="BA777" t="s">
        <v>492</v>
      </c>
      <c r="BB777" t="s">
        <v>1163</v>
      </c>
      <c r="BD777">
        <v>2</v>
      </c>
      <c r="BE777">
        <v>0</v>
      </c>
    </row>
    <row r="778" spans="1:57" x14ac:dyDescent="0.25">
      <c r="A778" t="s">
        <v>8311</v>
      </c>
      <c r="B778">
        <v>777</v>
      </c>
      <c r="C778" t="str">
        <f>T778</f>
        <v>TK-919EC8</v>
      </c>
      <c r="D778" t="s">
        <v>7437</v>
      </c>
      <c r="E778" t="s">
        <v>7438</v>
      </c>
      <c r="F778">
        <v>2</v>
      </c>
      <c r="G778" t="s">
        <v>1298</v>
      </c>
      <c r="H778" t="s">
        <v>1917</v>
      </c>
      <c r="I778" t="s">
        <v>40</v>
      </c>
      <c r="J778" t="s">
        <v>1556</v>
      </c>
      <c r="K778">
        <v>931211115</v>
      </c>
      <c r="L778">
        <v>0.03</v>
      </c>
      <c r="M778" t="s">
        <v>1276</v>
      </c>
      <c r="N778" t="s">
        <v>1266</v>
      </c>
      <c r="O778" s="243">
        <v>45570.661111111112</v>
      </c>
      <c r="Q778" t="s">
        <v>1641</v>
      </c>
      <c r="S778" t="s">
        <v>7439</v>
      </c>
      <c r="T778" s="17" t="s">
        <v>7440</v>
      </c>
      <c r="U778" t="s">
        <v>1526</v>
      </c>
      <c r="V778" t="s">
        <v>534</v>
      </c>
      <c r="W778" t="s">
        <v>1644</v>
      </c>
      <c r="X778" s="192" t="s">
        <v>7441</v>
      </c>
      <c r="Y778" t="s">
        <v>1646</v>
      </c>
      <c r="Z778" t="s">
        <v>1266</v>
      </c>
      <c r="AA778">
        <v>58.8</v>
      </c>
      <c r="AB778">
        <v>58.8</v>
      </c>
      <c r="AC778">
        <v>4.3</v>
      </c>
      <c r="AD778">
        <v>14</v>
      </c>
      <c r="AF778">
        <v>2</v>
      </c>
      <c r="AG778"/>
      <c r="AH778"/>
      <c r="AJ778" s="46">
        <v>5900</v>
      </c>
      <c r="AL778">
        <v>3</v>
      </c>
      <c r="AO778" t="s">
        <v>7442</v>
      </c>
      <c r="AP778" t="s">
        <v>2719</v>
      </c>
      <c r="AQ778">
        <v>931211115</v>
      </c>
      <c r="AR778" t="s">
        <v>1556</v>
      </c>
      <c r="AU778" t="s">
        <v>1527</v>
      </c>
      <c r="AV778" t="s">
        <v>1528</v>
      </c>
      <c r="AX778" t="s">
        <v>2255</v>
      </c>
      <c r="AZ778" s="246" t="str">
        <f>Get_PhanLoaiNha(X778)</f>
        <v>NHA TRONG HEM</v>
      </c>
      <c r="BA778" t="str">
        <f>Get_PhanKhucNho(AJ778)</f>
        <v>NHO6</v>
      </c>
      <c r="BB778" t="str">
        <f>ConvertToUnSign(V778)</f>
        <v>Binh Thanh</v>
      </c>
      <c r="BD778">
        <v>1.1000000000000001</v>
      </c>
      <c r="BE778">
        <v>1</v>
      </c>
    </row>
    <row r="779" spans="1:57" hidden="1" x14ac:dyDescent="0.25">
      <c r="A779" t="s">
        <v>8430</v>
      </c>
      <c r="B779">
        <v>792</v>
      </c>
      <c r="C779" t="s">
        <v>8435</v>
      </c>
      <c r="D779" t="s">
        <v>8431</v>
      </c>
      <c r="E779" t="s">
        <v>8432</v>
      </c>
      <c r="F779">
        <v>2</v>
      </c>
      <c r="G779" t="s">
        <v>7053</v>
      </c>
      <c r="H779" t="s">
        <v>1345</v>
      </c>
      <c r="I779" t="s">
        <v>46</v>
      </c>
      <c r="J779" t="s">
        <v>1290</v>
      </c>
      <c r="K779">
        <v>985884878</v>
      </c>
      <c r="L779">
        <v>0.03</v>
      </c>
      <c r="M779" t="s">
        <v>1281</v>
      </c>
      <c r="N779" t="s">
        <v>1266</v>
      </c>
      <c r="O779" s="243" t="s">
        <v>8433</v>
      </c>
      <c r="Q779" t="s">
        <v>1641</v>
      </c>
      <c r="S779" t="s">
        <v>8434</v>
      </c>
      <c r="T779" s="17" t="s">
        <v>8435</v>
      </c>
      <c r="U779" t="s">
        <v>1526</v>
      </c>
      <c r="V779" t="s">
        <v>534</v>
      </c>
      <c r="W779" t="s">
        <v>6630</v>
      </c>
      <c r="X779" s="192" t="s">
        <v>8436</v>
      </c>
      <c r="Y779" t="s">
        <v>8437</v>
      </c>
      <c r="Z779" t="s">
        <v>1266</v>
      </c>
      <c r="AA779">
        <v>90</v>
      </c>
      <c r="AB779">
        <v>114</v>
      </c>
      <c r="AC779">
        <v>6.5</v>
      </c>
      <c r="AD779">
        <v>10</v>
      </c>
      <c r="AF779">
        <v>2</v>
      </c>
      <c r="AG779">
        <v>4</v>
      </c>
      <c r="AH779">
        <v>3</v>
      </c>
      <c r="AJ779" s="46">
        <v>11000</v>
      </c>
      <c r="AL779">
        <v>3</v>
      </c>
      <c r="AO779" t="s">
        <v>8438</v>
      </c>
      <c r="AP779" t="s">
        <v>1747</v>
      </c>
      <c r="AQ779">
        <v>985884878</v>
      </c>
      <c r="AR779" t="s">
        <v>1290</v>
      </c>
      <c r="AU779" t="s">
        <v>1527</v>
      </c>
      <c r="AV779" t="s">
        <v>1528</v>
      </c>
      <c r="AX779" t="s">
        <v>8439</v>
      </c>
      <c r="AZ779" s="246" t="s">
        <v>984</v>
      </c>
      <c r="BA779" t="s">
        <v>1060</v>
      </c>
      <c r="BB779" t="s">
        <v>1090</v>
      </c>
      <c r="BD779">
        <v>1</v>
      </c>
    </row>
    <row r="780" spans="1:57" hidden="1" x14ac:dyDescent="0.25">
      <c r="A780" t="s">
        <v>8440</v>
      </c>
      <c r="B780">
        <v>793</v>
      </c>
      <c r="C780" t="s">
        <v>8445</v>
      </c>
      <c r="D780" t="s">
        <v>8441</v>
      </c>
      <c r="E780" t="s">
        <v>3813</v>
      </c>
      <c r="F780">
        <v>1</v>
      </c>
      <c r="G780" t="s">
        <v>8442</v>
      </c>
      <c r="H780" t="s">
        <v>1951</v>
      </c>
      <c r="I780" t="s">
        <v>46</v>
      </c>
      <c r="J780" t="s">
        <v>1829</v>
      </c>
      <c r="K780">
        <v>938047586</v>
      </c>
      <c r="L780">
        <v>0.03</v>
      </c>
      <c r="M780" t="s">
        <v>1276</v>
      </c>
      <c r="N780" t="s">
        <v>1266</v>
      </c>
      <c r="O780" s="243" t="s">
        <v>8443</v>
      </c>
      <c r="Q780" t="s">
        <v>1805</v>
      </c>
      <c r="S780" t="s">
        <v>8444</v>
      </c>
      <c r="T780" s="17" t="s">
        <v>8445</v>
      </c>
      <c r="U780" t="s">
        <v>1526</v>
      </c>
      <c r="V780" t="s">
        <v>528</v>
      </c>
      <c r="W780" t="s">
        <v>1582</v>
      </c>
      <c r="X780" s="192">
        <v>685</v>
      </c>
      <c r="Y780" t="s">
        <v>6738</v>
      </c>
      <c r="Z780" t="s">
        <v>1266</v>
      </c>
      <c r="AA780">
        <v>55</v>
      </c>
      <c r="AB780">
        <v>55</v>
      </c>
      <c r="AC780">
        <v>13.5</v>
      </c>
      <c r="AD780">
        <v>4</v>
      </c>
      <c r="AE780">
        <v>8</v>
      </c>
      <c r="AF780">
        <v>1</v>
      </c>
      <c r="AG780"/>
      <c r="AH780"/>
      <c r="AJ780" s="46">
        <v>9500</v>
      </c>
      <c r="AL780">
        <v>3</v>
      </c>
      <c r="AO780" t="s">
        <v>8446</v>
      </c>
      <c r="AP780" t="s">
        <v>8447</v>
      </c>
      <c r="AQ780">
        <v>938047586</v>
      </c>
      <c r="AR780" t="s">
        <v>1829</v>
      </c>
      <c r="AU780" t="s">
        <v>1527</v>
      </c>
      <c r="AV780" t="s">
        <v>1528</v>
      </c>
      <c r="AX780" t="s">
        <v>8448</v>
      </c>
      <c r="AZ780" s="246" t="s">
        <v>990</v>
      </c>
      <c r="BA780" t="s">
        <v>1058</v>
      </c>
      <c r="BB780" t="s">
        <v>1163</v>
      </c>
      <c r="BD780">
        <v>2</v>
      </c>
      <c r="BE780">
        <v>0</v>
      </c>
    </row>
    <row r="781" spans="1:57" hidden="1" x14ac:dyDescent="0.25">
      <c r="A781" t="s">
        <v>8449</v>
      </c>
      <c r="B781">
        <v>794</v>
      </c>
      <c r="C781" t="s">
        <v>8453</v>
      </c>
      <c r="D781" t="s">
        <v>8450</v>
      </c>
      <c r="E781" t="s">
        <v>6587</v>
      </c>
      <c r="F781">
        <v>2</v>
      </c>
      <c r="G781" t="s">
        <v>1355</v>
      </c>
      <c r="H781" t="s">
        <v>1331</v>
      </c>
      <c r="I781" t="s">
        <v>1319</v>
      </c>
      <c r="J781" t="s">
        <v>1333</v>
      </c>
      <c r="K781">
        <v>938087966</v>
      </c>
      <c r="L781" t="s">
        <v>1280</v>
      </c>
      <c r="M781" t="s">
        <v>1276</v>
      </c>
      <c r="N781" t="s">
        <v>1266</v>
      </c>
      <c r="O781" s="243" t="s">
        <v>8451</v>
      </c>
      <c r="Q781" t="s">
        <v>1676</v>
      </c>
      <c r="S781" t="s">
        <v>8452</v>
      </c>
      <c r="T781" s="17" t="s">
        <v>8453</v>
      </c>
      <c r="U781" t="s">
        <v>1526</v>
      </c>
      <c r="V781" t="s">
        <v>536</v>
      </c>
      <c r="W781" t="s">
        <v>1656</v>
      </c>
      <c r="X781" s="192" t="s">
        <v>8454</v>
      </c>
      <c r="Y781" t="s">
        <v>2917</v>
      </c>
      <c r="Z781" t="s">
        <v>1266</v>
      </c>
      <c r="AA781">
        <v>20</v>
      </c>
      <c r="AB781">
        <v>20</v>
      </c>
      <c r="AC781">
        <v>4.8</v>
      </c>
      <c r="AD781">
        <v>4.0999999999999996</v>
      </c>
      <c r="AF781">
        <v>2</v>
      </c>
      <c r="AG781"/>
      <c r="AH781"/>
      <c r="AJ781" s="46">
        <v>2700</v>
      </c>
      <c r="AM781">
        <v>100</v>
      </c>
      <c r="AO781" t="s">
        <v>8455</v>
      </c>
      <c r="AP781" t="s">
        <v>3972</v>
      </c>
      <c r="AQ781">
        <v>938087966</v>
      </c>
      <c r="AR781" t="s">
        <v>1333</v>
      </c>
      <c r="AS781">
        <v>10.770020300000001</v>
      </c>
      <c r="AT781">
        <v>106.65133969999999</v>
      </c>
      <c r="AU781" t="s">
        <v>1527</v>
      </c>
      <c r="AV781" t="s">
        <v>1635</v>
      </c>
      <c r="AW781">
        <v>903174163</v>
      </c>
      <c r="AX781" t="s">
        <v>1587</v>
      </c>
      <c r="AZ781" s="246" t="s">
        <v>988</v>
      </c>
      <c r="BA781" t="s">
        <v>488</v>
      </c>
      <c r="BB781" t="s">
        <v>1107</v>
      </c>
      <c r="BD781">
        <v>2</v>
      </c>
    </row>
    <row r="782" spans="1:57" hidden="1" x14ac:dyDescent="0.25">
      <c r="A782" t="s">
        <v>8456</v>
      </c>
      <c r="B782">
        <v>795</v>
      </c>
      <c r="C782" t="s">
        <v>8460</v>
      </c>
      <c r="D782" t="s">
        <v>8457</v>
      </c>
      <c r="E782" t="s">
        <v>2486</v>
      </c>
      <c r="F782">
        <v>5</v>
      </c>
      <c r="G782" t="s">
        <v>1267</v>
      </c>
      <c r="H782" t="s">
        <v>2628</v>
      </c>
      <c r="I782" t="s">
        <v>38</v>
      </c>
      <c r="J782" t="s">
        <v>1290</v>
      </c>
      <c r="K782">
        <v>985884878</v>
      </c>
      <c r="L782">
        <v>0.03</v>
      </c>
      <c r="M782" t="s">
        <v>1276</v>
      </c>
      <c r="N782" t="s">
        <v>1266</v>
      </c>
      <c r="O782" s="243" t="s">
        <v>8458</v>
      </c>
      <c r="Q782" t="s">
        <v>1676</v>
      </c>
      <c r="S782" t="s">
        <v>8459</v>
      </c>
      <c r="T782" s="17" t="s">
        <v>8460</v>
      </c>
      <c r="U782" t="s">
        <v>1526</v>
      </c>
      <c r="V782" t="s">
        <v>536</v>
      </c>
      <c r="W782" t="s">
        <v>5</v>
      </c>
      <c r="X782" s="192">
        <v>111.9</v>
      </c>
      <c r="Y782" t="s">
        <v>3050</v>
      </c>
      <c r="Z782" t="s">
        <v>1277</v>
      </c>
      <c r="AA782">
        <v>52</v>
      </c>
      <c r="AB782">
        <v>52</v>
      </c>
      <c r="AC782">
        <v>4</v>
      </c>
      <c r="AD782">
        <v>13</v>
      </c>
      <c r="AF782">
        <v>5</v>
      </c>
      <c r="AG782">
        <v>4</v>
      </c>
      <c r="AH782">
        <v>3</v>
      </c>
      <c r="AJ782" s="46">
        <v>8900</v>
      </c>
      <c r="AL782">
        <v>3</v>
      </c>
      <c r="AO782" t="s">
        <v>8461</v>
      </c>
      <c r="AP782" t="s">
        <v>7153</v>
      </c>
      <c r="AQ782">
        <v>985884878</v>
      </c>
      <c r="AR782" t="s">
        <v>1290</v>
      </c>
      <c r="AU782" t="s">
        <v>1527</v>
      </c>
      <c r="AV782" t="s">
        <v>1528</v>
      </c>
      <c r="AX782" t="s">
        <v>7773</v>
      </c>
      <c r="AZ782" s="246" t="s">
        <v>988</v>
      </c>
      <c r="BA782" t="s">
        <v>494</v>
      </c>
      <c r="BB782" t="s">
        <v>1107</v>
      </c>
      <c r="BD782">
        <v>1</v>
      </c>
      <c r="BE782">
        <v>1</v>
      </c>
    </row>
    <row r="783" spans="1:57" hidden="1" x14ac:dyDescent="0.25">
      <c r="A783" t="s">
        <v>8449</v>
      </c>
      <c r="B783">
        <v>794</v>
      </c>
      <c r="C783" t="s">
        <v>8465</v>
      </c>
      <c r="D783" t="s">
        <v>8462</v>
      </c>
      <c r="E783" t="s">
        <v>3097</v>
      </c>
      <c r="F783">
        <v>1</v>
      </c>
      <c r="G783" t="s">
        <v>3481</v>
      </c>
      <c r="H783" t="s">
        <v>1627</v>
      </c>
      <c r="I783" t="s">
        <v>1319</v>
      </c>
      <c r="J783" t="s">
        <v>2751</v>
      </c>
      <c r="K783">
        <v>934609368</v>
      </c>
      <c r="L783" t="s">
        <v>1280</v>
      </c>
      <c r="M783" t="s">
        <v>1281</v>
      </c>
      <c r="N783" t="s">
        <v>1266</v>
      </c>
      <c r="O783" s="243" t="s">
        <v>8463</v>
      </c>
      <c r="Q783" t="s">
        <v>1525</v>
      </c>
      <c r="S783" t="s">
        <v>8464</v>
      </c>
      <c r="T783" s="17" t="s">
        <v>8465</v>
      </c>
      <c r="U783" s="17" t="s">
        <v>1526</v>
      </c>
      <c r="V783" t="s">
        <v>535</v>
      </c>
      <c r="W783" t="s">
        <v>10</v>
      </c>
      <c r="X783" s="192" t="s">
        <v>8466</v>
      </c>
      <c r="Y783" t="s">
        <v>8467</v>
      </c>
      <c r="Z783" t="s">
        <v>1266</v>
      </c>
      <c r="AA783">
        <v>71</v>
      </c>
      <c r="AB783">
        <v>71</v>
      </c>
      <c r="AC783">
        <v>5.6</v>
      </c>
      <c r="AD783">
        <v>12.7</v>
      </c>
      <c r="AF783">
        <v>1</v>
      </c>
      <c r="AG783">
        <v>2</v>
      </c>
      <c r="AH783"/>
      <c r="AJ783" s="46">
        <v>2750</v>
      </c>
      <c r="AM783">
        <v>100</v>
      </c>
      <c r="AO783" t="s">
        <v>8468</v>
      </c>
      <c r="AP783" t="s">
        <v>8469</v>
      </c>
      <c r="AQ783">
        <v>934609368</v>
      </c>
      <c r="AR783" t="s">
        <v>2751</v>
      </c>
      <c r="AU783" t="s">
        <v>1527</v>
      </c>
      <c r="AV783" t="s">
        <v>1528</v>
      </c>
      <c r="AW783" s="246"/>
      <c r="AX783" t="s">
        <v>6074</v>
      </c>
      <c r="AZ783" s="246" t="s">
        <v>984</v>
      </c>
      <c r="BA783" t="s">
        <v>488</v>
      </c>
      <c r="BB783" t="s">
        <v>1095</v>
      </c>
      <c r="BD783">
        <v>1.1000000000000001</v>
      </c>
      <c r="BE783">
        <v>0</v>
      </c>
    </row>
    <row r="784" spans="1:57" hidden="1" x14ac:dyDescent="0.25">
      <c r="A784" t="s">
        <v>8470</v>
      </c>
      <c r="B784">
        <v>797</v>
      </c>
      <c r="C784" t="s">
        <v>8475</v>
      </c>
      <c r="D784" t="s">
        <v>8471</v>
      </c>
      <c r="E784" t="s">
        <v>8472</v>
      </c>
      <c r="F784">
        <v>2</v>
      </c>
      <c r="G784" t="s">
        <v>1721</v>
      </c>
      <c r="H784" t="s">
        <v>2522</v>
      </c>
      <c r="I784" t="s">
        <v>38</v>
      </c>
      <c r="J784" t="s">
        <v>1640</v>
      </c>
      <c r="K784">
        <v>909400470</v>
      </c>
      <c r="L784">
        <v>0.03</v>
      </c>
      <c r="M784" t="s">
        <v>1276</v>
      </c>
      <c r="N784" t="s">
        <v>1266</v>
      </c>
      <c r="O784" s="243" t="s">
        <v>8473</v>
      </c>
      <c r="Q784" t="s">
        <v>1525</v>
      </c>
      <c r="S784" t="s">
        <v>8474</v>
      </c>
      <c r="T784" s="17" t="s">
        <v>8475</v>
      </c>
      <c r="U784" t="s">
        <v>1526</v>
      </c>
      <c r="V784" t="s">
        <v>535</v>
      </c>
      <c r="W784" t="s">
        <v>14</v>
      </c>
      <c r="X784" s="192" t="s">
        <v>8476</v>
      </c>
      <c r="Y784" t="s">
        <v>8477</v>
      </c>
      <c r="Z784" t="s">
        <v>1266</v>
      </c>
      <c r="AA784">
        <v>45.5</v>
      </c>
      <c r="AB784">
        <v>48</v>
      </c>
      <c r="AC784">
        <v>3.5</v>
      </c>
      <c r="AD784">
        <v>14</v>
      </c>
      <c r="AF784">
        <v>2</v>
      </c>
      <c r="AG784"/>
      <c r="AH784"/>
      <c r="AJ784" s="46">
        <v>6200</v>
      </c>
      <c r="AL784">
        <v>3</v>
      </c>
      <c r="AO784" t="s">
        <v>8478</v>
      </c>
      <c r="AP784" t="s">
        <v>8479</v>
      </c>
      <c r="AQ784">
        <v>909400470</v>
      </c>
      <c r="AR784" t="s">
        <v>1640</v>
      </c>
      <c r="AS784">
        <v>10.797503899417499</v>
      </c>
      <c r="AT784">
        <v>106.690476760268</v>
      </c>
      <c r="AU784" t="s">
        <v>1527</v>
      </c>
      <c r="AV784" t="s">
        <v>1635</v>
      </c>
      <c r="AW784">
        <v>904116692</v>
      </c>
      <c r="AX784" t="s">
        <v>8480</v>
      </c>
      <c r="AZ784" s="246" t="s">
        <v>984</v>
      </c>
      <c r="BA784" t="s">
        <v>492</v>
      </c>
      <c r="BB784" t="s">
        <v>1095</v>
      </c>
      <c r="BD784">
        <v>1.1000000000000001</v>
      </c>
    </row>
    <row r="785" spans="1:57" hidden="1" x14ac:dyDescent="0.25">
      <c r="A785" t="s">
        <v>8481</v>
      </c>
      <c r="B785">
        <v>798</v>
      </c>
      <c r="C785" t="s">
        <v>8486</v>
      </c>
      <c r="D785" t="s">
        <v>8482</v>
      </c>
      <c r="E785" t="s">
        <v>1379</v>
      </c>
      <c r="F785">
        <v>3</v>
      </c>
      <c r="G785" t="s">
        <v>8483</v>
      </c>
      <c r="H785" t="s">
        <v>1365</v>
      </c>
      <c r="I785" t="s">
        <v>1319</v>
      </c>
      <c r="J785" t="s">
        <v>3641</v>
      </c>
      <c r="K785">
        <v>904581789</v>
      </c>
      <c r="L785" t="s">
        <v>1280</v>
      </c>
      <c r="M785" t="s">
        <v>1276</v>
      </c>
      <c r="N785" t="s">
        <v>1266</v>
      </c>
      <c r="O785" s="243" t="s">
        <v>8484</v>
      </c>
      <c r="Q785" t="s">
        <v>1653</v>
      </c>
      <c r="S785" t="s">
        <v>8485</v>
      </c>
      <c r="T785" s="17" t="s">
        <v>8486</v>
      </c>
      <c r="U785" t="s">
        <v>1526</v>
      </c>
      <c r="V785" t="s">
        <v>527</v>
      </c>
      <c r="W785" t="s">
        <v>6</v>
      </c>
      <c r="X785" s="192" t="s">
        <v>8487</v>
      </c>
      <c r="Y785" t="s">
        <v>3970</v>
      </c>
      <c r="Z785" t="s">
        <v>1266</v>
      </c>
      <c r="AA785">
        <v>14.5</v>
      </c>
      <c r="AB785">
        <v>14.5</v>
      </c>
      <c r="AC785">
        <v>2.1</v>
      </c>
      <c r="AD785">
        <v>7.1</v>
      </c>
      <c r="AE785">
        <v>3</v>
      </c>
      <c r="AF785">
        <v>3</v>
      </c>
      <c r="AG785">
        <v>2</v>
      </c>
      <c r="AH785">
        <v>3</v>
      </c>
      <c r="AJ785" s="46">
        <v>2600</v>
      </c>
      <c r="AM785">
        <v>100</v>
      </c>
      <c r="AO785" t="s">
        <v>8488</v>
      </c>
      <c r="AP785" t="s">
        <v>8489</v>
      </c>
      <c r="AQ785">
        <v>904581789</v>
      </c>
      <c r="AR785" t="s">
        <v>3641</v>
      </c>
      <c r="AS785">
        <v>10.7652222</v>
      </c>
      <c r="AT785">
        <v>106.66013890000001</v>
      </c>
      <c r="AU785" t="s">
        <v>1527</v>
      </c>
      <c r="AV785" t="s">
        <v>1528</v>
      </c>
      <c r="AX785" t="s">
        <v>8490</v>
      </c>
      <c r="AZ785" s="246" t="s">
        <v>988</v>
      </c>
      <c r="BA785" t="s">
        <v>488</v>
      </c>
      <c r="BB785" t="s">
        <v>1097</v>
      </c>
      <c r="BD785">
        <v>1.1000000000000001</v>
      </c>
      <c r="BE785">
        <v>1</v>
      </c>
    </row>
    <row r="786" spans="1:57" hidden="1" x14ac:dyDescent="0.25">
      <c r="A786" t="s">
        <v>8491</v>
      </c>
      <c r="B786">
        <v>799</v>
      </c>
      <c r="C786" t="s">
        <v>8495</v>
      </c>
      <c r="D786" t="s">
        <v>8492</v>
      </c>
      <c r="E786" t="s">
        <v>4876</v>
      </c>
      <c r="F786">
        <v>4</v>
      </c>
      <c r="G786" t="s">
        <v>1283</v>
      </c>
      <c r="H786" t="s">
        <v>1339</v>
      </c>
      <c r="I786" t="s">
        <v>38</v>
      </c>
      <c r="J786" t="s">
        <v>4055</v>
      </c>
      <c r="K786">
        <v>936573047</v>
      </c>
      <c r="L786">
        <v>0.03</v>
      </c>
      <c r="M786" t="s">
        <v>1281</v>
      </c>
      <c r="N786" t="s">
        <v>1266</v>
      </c>
      <c r="O786" s="243" t="s">
        <v>8493</v>
      </c>
      <c r="Q786" t="s">
        <v>1676</v>
      </c>
      <c r="S786" t="s">
        <v>8494</v>
      </c>
      <c r="T786" s="17" t="s">
        <v>8495</v>
      </c>
      <c r="U786" t="s">
        <v>1526</v>
      </c>
      <c r="V786" t="s">
        <v>536</v>
      </c>
      <c r="W786" t="s">
        <v>7</v>
      </c>
      <c r="X786" s="192" t="s">
        <v>8496</v>
      </c>
      <c r="Y786" t="s">
        <v>2163</v>
      </c>
      <c r="Z786" t="s">
        <v>1266</v>
      </c>
      <c r="AA786">
        <v>63</v>
      </c>
      <c r="AB786">
        <v>63</v>
      </c>
      <c r="AC786">
        <v>4.2</v>
      </c>
      <c r="AD786">
        <v>15</v>
      </c>
      <c r="AF786">
        <v>4</v>
      </c>
      <c r="AG786">
        <v>5</v>
      </c>
      <c r="AH786">
        <v>7</v>
      </c>
      <c r="AJ786" s="46">
        <v>8200</v>
      </c>
      <c r="AL786">
        <v>3</v>
      </c>
      <c r="AO786" t="s">
        <v>8497</v>
      </c>
      <c r="AP786" t="s">
        <v>8498</v>
      </c>
      <c r="AQ786">
        <v>936573047</v>
      </c>
      <c r="AR786" t="s">
        <v>4055</v>
      </c>
      <c r="AU786" t="s">
        <v>1527</v>
      </c>
      <c r="AV786" t="s">
        <v>1528</v>
      </c>
      <c r="AX786" t="s">
        <v>8499</v>
      </c>
      <c r="AZ786" s="246" t="s">
        <v>988</v>
      </c>
      <c r="BA786" t="s">
        <v>494</v>
      </c>
      <c r="BB786" t="s">
        <v>1107</v>
      </c>
      <c r="BD786">
        <v>1</v>
      </c>
      <c r="BE786">
        <v>1</v>
      </c>
    </row>
    <row r="787" spans="1:57" hidden="1" x14ac:dyDescent="0.25">
      <c r="A787" t="s">
        <v>8382</v>
      </c>
      <c r="B787">
        <v>786</v>
      </c>
      <c r="C787" t="str">
        <f>T787</f>
        <v>TK-C01840</v>
      </c>
      <c r="D787" t="s">
        <v>7136</v>
      </c>
      <c r="E787" t="s">
        <v>7137</v>
      </c>
      <c r="F787">
        <v>2</v>
      </c>
      <c r="G787" t="s">
        <v>1282</v>
      </c>
      <c r="H787" t="s">
        <v>1850</v>
      </c>
      <c r="I787" t="s">
        <v>40</v>
      </c>
      <c r="J787" t="s">
        <v>2786</v>
      </c>
      <c r="K787">
        <v>327404098</v>
      </c>
      <c r="L787">
        <v>0.03</v>
      </c>
      <c r="M787" t="s">
        <v>1276</v>
      </c>
      <c r="N787" t="s">
        <v>1266</v>
      </c>
      <c r="O787" s="243" t="s">
        <v>7138</v>
      </c>
      <c r="Q787" t="s">
        <v>1641</v>
      </c>
      <c r="S787" t="s">
        <v>7139</v>
      </c>
      <c r="T787" s="17" t="s">
        <v>7140</v>
      </c>
      <c r="U787" t="s">
        <v>1526</v>
      </c>
      <c r="V787" t="s">
        <v>534</v>
      </c>
      <c r="W787" t="s">
        <v>9</v>
      </c>
      <c r="X787" s="192" t="s">
        <v>7141</v>
      </c>
      <c r="Y787" t="s">
        <v>6680</v>
      </c>
      <c r="Z787" t="s">
        <v>1266</v>
      </c>
      <c r="AA787">
        <v>47.6</v>
      </c>
      <c r="AB787">
        <v>50</v>
      </c>
      <c r="AC787">
        <v>3.2</v>
      </c>
      <c r="AD787">
        <v>14.9</v>
      </c>
      <c r="AF787">
        <v>2</v>
      </c>
      <c r="AG787"/>
      <c r="AH787"/>
      <c r="AJ787" s="46">
        <v>4790</v>
      </c>
      <c r="AL787">
        <v>3</v>
      </c>
      <c r="AO787" t="s">
        <v>7142</v>
      </c>
      <c r="AP787" t="s">
        <v>7143</v>
      </c>
      <c r="AQ787">
        <v>327404098</v>
      </c>
      <c r="AR787" t="s">
        <v>2786</v>
      </c>
      <c r="AS787">
        <v>10.806433496895499</v>
      </c>
      <c r="AT787">
        <v>106.6962807253</v>
      </c>
      <c r="AU787" t="s">
        <v>1527</v>
      </c>
      <c r="AV787" t="s">
        <v>1528</v>
      </c>
      <c r="AX787" t="s">
        <v>7144</v>
      </c>
      <c r="AZ787" s="246" t="str">
        <f>Get_PhanLoaiNha(X787)</f>
        <v>NHA TRONG HEM</v>
      </c>
      <c r="BA787" t="str">
        <f>Get_PhanKhucNho(AJ787)</f>
        <v>NHO5</v>
      </c>
      <c r="BB787" t="str">
        <f>ConvertToUnSign(V787)</f>
        <v>Binh Thanh</v>
      </c>
      <c r="BD787">
        <v>1.1000000000000001</v>
      </c>
      <c r="BE787">
        <v>0</v>
      </c>
    </row>
    <row r="788" spans="1:57" hidden="1" x14ac:dyDescent="0.25">
      <c r="A788" t="s">
        <v>8509</v>
      </c>
      <c r="B788">
        <v>801</v>
      </c>
      <c r="C788" t="s">
        <v>8513</v>
      </c>
      <c r="D788" t="s">
        <v>8510</v>
      </c>
      <c r="E788" t="s">
        <v>2200</v>
      </c>
      <c r="F788">
        <v>3</v>
      </c>
      <c r="G788" t="s">
        <v>1298</v>
      </c>
      <c r="H788" t="s">
        <v>1296</v>
      </c>
      <c r="I788" t="s">
        <v>40</v>
      </c>
      <c r="J788" t="s">
        <v>1614</v>
      </c>
      <c r="K788">
        <v>985137984</v>
      </c>
      <c r="L788">
        <v>0.03</v>
      </c>
      <c r="M788" t="s">
        <v>1281</v>
      </c>
      <c r="N788" t="s">
        <v>1266</v>
      </c>
      <c r="O788" s="243" t="s">
        <v>8511</v>
      </c>
      <c r="Q788" t="s">
        <v>1676</v>
      </c>
      <c r="S788" t="s">
        <v>8512</v>
      </c>
      <c r="T788" s="17" t="s">
        <v>8513</v>
      </c>
      <c r="U788" t="s">
        <v>1526</v>
      </c>
      <c r="V788" t="s">
        <v>536</v>
      </c>
      <c r="W788" t="s">
        <v>11</v>
      </c>
      <c r="X788" s="192" t="s">
        <v>8514</v>
      </c>
      <c r="Y788" t="s">
        <v>8515</v>
      </c>
      <c r="Z788" t="s">
        <v>1266</v>
      </c>
      <c r="AA788">
        <v>24</v>
      </c>
      <c r="AB788">
        <v>24</v>
      </c>
      <c r="AC788">
        <v>4.3</v>
      </c>
      <c r="AD788">
        <v>5.2</v>
      </c>
      <c r="AF788">
        <v>3</v>
      </c>
      <c r="AG788">
        <v>2</v>
      </c>
      <c r="AH788">
        <v>3</v>
      </c>
      <c r="AJ788" s="46">
        <v>4200</v>
      </c>
      <c r="AL788">
        <v>3</v>
      </c>
      <c r="AO788" t="s">
        <v>8516</v>
      </c>
      <c r="AP788" t="s">
        <v>2824</v>
      </c>
      <c r="AQ788">
        <v>985137984</v>
      </c>
      <c r="AR788" t="s">
        <v>1622</v>
      </c>
      <c r="AU788" t="s">
        <v>1527</v>
      </c>
      <c r="AV788" t="s">
        <v>1528</v>
      </c>
      <c r="AX788" t="s">
        <v>8517</v>
      </c>
      <c r="AZ788" s="246" t="s">
        <v>988</v>
      </c>
      <c r="BA788" t="s">
        <v>490</v>
      </c>
      <c r="BB788" t="s">
        <v>1107</v>
      </c>
      <c r="BD788">
        <v>1.1000000000000001</v>
      </c>
      <c r="BE788">
        <v>1</v>
      </c>
    </row>
    <row r="789" spans="1:57" hidden="1" x14ac:dyDescent="0.25">
      <c r="A789" t="s">
        <v>8518</v>
      </c>
      <c r="B789">
        <v>802</v>
      </c>
      <c r="C789" t="s">
        <v>8523</v>
      </c>
      <c r="D789" t="s">
        <v>8519</v>
      </c>
      <c r="E789" t="s">
        <v>8520</v>
      </c>
      <c r="F789">
        <v>2</v>
      </c>
      <c r="G789" t="s">
        <v>1325</v>
      </c>
      <c r="H789" t="s">
        <v>4100</v>
      </c>
      <c r="I789" t="s">
        <v>38</v>
      </c>
      <c r="J789" t="s">
        <v>1640</v>
      </c>
      <c r="K789">
        <v>909400470</v>
      </c>
      <c r="L789">
        <v>0.03</v>
      </c>
      <c r="M789" t="s">
        <v>1276</v>
      </c>
      <c r="N789" t="s">
        <v>1266</v>
      </c>
      <c r="O789" s="243" t="s">
        <v>8521</v>
      </c>
      <c r="Q789" t="s">
        <v>1641</v>
      </c>
      <c r="S789" t="s">
        <v>8522</v>
      </c>
      <c r="T789" s="17" t="s">
        <v>8523</v>
      </c>
      <c r="U789" t="s">
        <v>1526</v>
      </c>
      <c r="V789" t="s">
        <v>534</v>
      </c>
      <c r="W789" t="s">
        <v>3172</v>
      </c>
      <c r="X789" s="192" t="s">
        <v>8524</v>
      </c>
      <c r="Y789" t="s">
        <v>2065</v>
      </c>
      <c r="Z789" t="s">
        <v>1266</v>
      </c>
      <c r="AA789">
        <v>79.2</v>
      </c>
      <c r="AB789">
        <v>83</v>
      </c>
      <c r="AC789">
        <v>5.5</v>
      </c>
      <c r="AD789">
        <v>15</v>
      </c>
      <c r="AF789">
        <v>2</v>
      </c>
      <c r="AG789"/>
      <c r="AH789"/>
      <c r="AJ789" s="46">
        <v>7900</v>
      </c>
      <c r="AL789">
        <v>3</v>
      </c>
      <c r="AO789" t="s">
        <v>8525</v>
      </c>
      <c r="AP789" t="s">
        <v>3658</v>
      </c>
      <c r="AQ789">
        <v>909400470</v>
      </c>
      <c r="AR789" t="s">
        <v>1640</v>
      </c>
      <c r="AS789">
        <v>10.800407019265799</v>
      </c>
      <c r="AT789">
        <v>106.68958995491199</v>
      </c>
      <c r="AU789" t="s">
        <v>1527</v>
      </c>
      <c r="AV789" t="s">
        <v>1528</v>
      </c>
      <c r="AX789" t="s">
        <v>8526</v>
      </c>
      <c r="AZ789" s="246" t="s">
        <v>988</v>
      </c>
      <c r="BA789" t="s">
        <v>493</v>
      </c>
      <c r="BB789" t="s">
        <v>1090</v>
      </c>
      <c r="BD789">
        <v>1.1000000000000001</v>
      </c>
      <c r="BE789">
        <v>1</v>
      </c>
    </row>
    <row r="790" spans="1:57" hidden="1" x14ac:dyDescent="0.25">
      <c r="A790" t="s">
        <v>8509</v>
      </c>
      <c r="B790">
        <v>801</v>
      </c>
      <c r="C790" t="s">
        <v>8531</v>
      </c>
      <c r="D790" t="s">
        <v>8527</v>
      </c>
      <c r="E790" t="s">
        <v>3426</v>
      </c>
      <c r="F790">
        <v>4</v>
      </c>
      <c r="G790" t="s">
        <v>1282</v>
      </c>
      <c r="H790" t="s">
        <v>1752</v>
      </c>
      <c r="I790" t="s">
        <v>40</v>
      </c>
      <c r="J790" t="s">
        <v>8528</v>
      </c>
      <c r="K790">
        <v>912865558</v>
      </c>
      <c r="L790">
        <v>0.03</v>
      </c>
      <c r="M790" t="s">
        <v>1276</v>
      </c>
      <c r="N790" t="s">
        <v>1266</v>
      </c>
      <c r="O790" s="243" t="s">
        <v>8529</v>
      </c>
      <c r="Q790" t="s">
        <v>1805</v>
      </c>
      <c r="S790" s="52" t="s">
        <v>8530</v>
      </c>
      <c r="T790" s="17" t="s">
        <v>8531</v>
      </c>
      <c r="U790" t="s">
        <v>1526</v>
      </c>
      <c r="V790" t="s">
        <v>528</v>
      </c>
      <c r="W790" t="s">
        <v>10</v>
      </c>
      <c r="X790" s="192">
        <v>198.26</v>
      </c>
      <c r="Y790" t="s">
        <v>3908</v>
      </c>
      <c r="Z790" t="s">
        <v>1266</v>
      </c>
      <c r="AA790">
        <v>23</v>
      </c>
      <c r="AB790">
        <v>23</v>
      </c>
      <c r="AC790">
        <v>3.2</v>
      </c>
      <c r="AD790">
        <v>8</v>
      </c>
      <c r="AF790">
        <v>4</v>
      </c>
      <c r="AG790"/>
      <c r="AH790"/>
      <c r="AJ790" s="46">
        <v>4300</v>
      </c>
      <c r="AL790">
        <v>3</v>
      </c>
      <c r="AO790" t="s">
        <v>8532</v>
      </c>
      <c r="AP790" t="s">
        <v>8533</v>
      </c>
      <c r="AQ790">
        <v>912865558</v>
      </c>
      <c r="AR790" t="s">
        <v>8534</v>
      </c>
      <c r="AS790">
        <v>10.774207776398001</v>
      </c>
      <c r="AT790">
        <v>106.686848402023</v>
      </c>
      <c r="AU790" t="s">
        <v>1527</v>
      </c>
      <c r="AV790" t="s">
        <v>1635</v>
      </c>
      <c r="AW790">
        <v>966428811</v>
      </c>
      <c r="AX790" t="s">
        <v>8535</v>
      </c>
      <c r="AZ790" s="246" t="s">
        <v>988</v>
      </c>
      <c r="BA790" t="s">
        <v>490</v>
      </c>
      <c r="BB790" t="s">
        <v>1163</v>
      </c>
      <c r="BD790">
        <v>1.1000000000000001</v>
      </c>
      <c r="BE790">
        <v>1</v>
      </c>
    </row>
    <row r="791" spans="1:57" hidden="1" x14ac:dyDescent="0.25">
      <c r="A791" t="s">
        <v>8536</v>
      </c>
      <c r="B791">
        <v>804</v>
      </c>
      <c r="C791" t="s">
        <v>8540</v>
      </c>
      <c r="D791" t="s">
        <v>8537</v>
      </c>
      <c r="E791" t="s">
        <v>1638</v>
      </c>
      <c r="F791">
        <v>3</v>
      </c>
      <c r="G791" t="s">
        <v>2412</v>
      </c>
      <c r="H791" t="s">
        <v>1332</v>
      </c>
      <c r="I791" t="s">
        <v>40</v>
      </c>
      <c r="J791" t="s">
        <v>1321</v>
      </c>
      <c r="K791">
        <v>909401238</v>
      </c>
      <c r="L791">
        <v>0.03</v>
      </c>
      <c r="M791" t="s">
        <v>1276</v>
      </c>
      <c r="N791" t="s">
        <v>1266</v>
      </c>
      <c r="O791" s="243" t="s">
        <v>8538</v>
      </c>
      <c r="Q791" t="s">
        <v>1653</v>
      </c>
      <c r="S791" t="s">
        <v>8539</v>
      </c>
      <c r="T791" s="17" t="s">
        <v>8540</v>
      </c>
      <c r="U791" t="s">
        <v>1526</v>
      </c>
      <c r="V791" t="s">
        <v>527</v>
      </c>
      <c r="W791" t="s">
        <v>7</v>
      </c>
      <c r="X791" s="192" t="s">
        <v>8541</v>
      </c>
      <c r="Y791" t="s">
        <v>8542</v>
      </c>
      <c r="Z791" t="s">
        <v>1266</v>
      </c>
      <c r="AA791">
        <v>29</v>
      </c>
      <c r="AB791">
        <v>29</v>
      </c>
      <c r="AC791">
        <v>3.1</v>
      </c>
      <c r="AD791">
        <v>9</v>
      </c>
      <c r="AF791">
        <v>3</v>
      </c>
      <c r="AG791"/>
      <c r="AH791"/>
      <c r="AJ791" s="46">
        <v>3950</v>
      </c>
      <c r="AL791">
        <v>3</v>
      </c>
      <c r="AO791" t="s">
        <v>8543</v>
      </c>
      <c r="AP791" t="s">
        <v>8544</v>
      </c>
      <c r="AQ791">
        <v>909401238</v>
      </c>
      <c r="AR791" t="s">
        <v>1321</v>
      </c>
      <c r="AU791" t="s">
        <v>1527</v>
      </c>
      <c r="AV791" t="s">
        <v>1528</v>
      </c>
      <c r="AX791" t="s">
        <v>3598</v>
      </c>
      <c r="AZ791" s="246" t="s">
        <v>988</v>
      </c>
      <c r="BA791" t="s">
        <v>489</v>
      </c>
      <c r="BB791" t="s">
        <v>1097</v>
      </c>
      <c r="BD791">
        <v>1.1000000000000001</v>
      </c>
      <c r="BE791">
        <v>1</v>
      </c>
    </row>
    <row r="792" spans="1:57" hidden="1" x14ac:dyDescent="0.25">
      <c r="A792" t="s">
        <v>8545</v>
      </c>
      <c r="B792">
        <v>805</v>
      </c>
      <c r="C792" t="s">
        <v>8549</v>
      </c>
      <c r="D792" t="s">
        <v>8546</v>
      </c>
      <c r="E792" t="s">
        <v>1307</v>
      </c>
      <c r="F792">
        <v>3</v>
      </c>
      <c r="G792" t="s">
        <v>3481</v>
      </c>
      <c r="H792" t="s">
        <v>1994</v>
      </c>
      <c r="I792" t="s">
        <v>38</v>
      </c>
      <c r="J792" t="s">
        <v>1290</v>
      </c>
      <c r="K792">
        <v>985884878</v>
      </c>
      <c r="L792" t="s">
        <v>4829</v>
      </c>
      <c r="M792" t="s">
        <v>1276</v>
      </c>
      <c r="N792" t="s">
        <v>1266</v>
      </c>
      <c r="O792" s="243" t="s">
        <v>8547</v>
      </c>
      <c r="Q792" t="s">
        <v>1676</v>
      </c>
      <c r="S792" t="s">
        <v>8548</v>
      </c>
      <c r="T792" s="17" t="s">
        <v>8549</v>
      </c>
      <c r="U792" t="s">
        <v>1526</v>
      </c>
      <c r="V792" t="s">
        <v>536</v>
      </c>
      <c r="W792" t="s">
        <v>1644</v>
      </c>
      <c r="X792" s="192">
        <v>18.2</v>
      </c>
      <c r="Y792" t="s">
        <v>2263</v>
      </c>
      <c r="Z792" t="s">
        <v>1266</v>
      </c>
      <c r="AA792">
        <v>57</v>
      </c>
      <c r="AB792">
        <v>57</v>
      </c>
      <c r="AC792">
        <v>5.6</v>
      </c>
      <c r="AD792">
        <v>10</v>
      </c>
      <c r="AF792">
        <v>3</v>
      </c>
      <c r="AG792">
        <v>3</v>
      </c>
      <c r="AH792">
        <v>3</v>
      </c>
      <c r="AJ792" s="46">
        <v>6500</v>
      </c>
      <c r="AM792">
        <v>200</v>
      </c>
      <c r="AO792" t="s">
        <v>8550</v>
      </c>
      <c r="AP792" t="s">
        <v>8551</v>
      </c>
      <c r="AQ792">
        <v>985884878</v>
      </c>
      <c r="AR792" t="s">
        <v>1290</v>
      </c>
      <c r="AU792" t="s">
        <v>1527</v>
      </c>
      <c r="AV792" t="s">
        <v>1528</v>
      </c>
      <c r="AX792" t="s">
        <v>8552</v>
      </c>
      <c r="AZ792" s="246" t="s">
        <v>988</v>
      </c>
      <c r="BA792" t="s">
        <v>492</v>
      </c>
      <c r="BB792" t="s">
        <v>1107</v>
      </c>
      <c r="BD792">
        <v>1</v>
      </c>
      <c r="BE792">
        <v>1</v>
      </c>
    </row>
    <row r="793" spans="1:57" hidden="1" x14ac:dyDescent="0.25">
      <c r="A793" t="s">
        <v>8553</v>
      </c>
      <c r="B793">
        <v>806</v>
      </c>
      <c r="C793" t="s">
        <v>8558</v>
      </c>
      <c r="D793" t="s">
        <v>8554</v>
      </c>
      <c r="E793" t="s">
        <v>8555</v>
      </c>
      <c r="F793">
        <v>1</v>
      </c>
      <c r="G793" t="s">
        <v>3481</v>
      </c>
      <c r="H793" t="s">
        <v>1289</v>
      </c>
      <c r="I793" t="s">
        <v>40</v>
      </c>
      <c r="J793" t="s">
        <v>1290</v>
      </c>
      <c r="K793">
        <v>985884878</v>
      </c>
      <c r="L793" t="s">
        <v>5005</v>
      </c>
      <c r="M793" t="s">
        <v>1276</v>
      </c>
      <c r="N793" t="s">
        <v>1266</v>
      </c>
      <c r="O793" s="243" t="s">
        <v>8556</v>
      </c>
      <c r="Q793" t="s">
        <v>1676</v>
      </c>
      <c r="S793" t="s">
        <v>8557</v>
      </c>
      <c r="T793" s="17" t="s">
        <v>8558</v>
      </c>
      <c r="U793" t="s">
        <v>1526</v>
      </c>
      <c r="V793" t="s">
        <v>536</v>
      </c>
      <c r="W793" t="s">
        <v>1644</v>
      </c>
      <c r="X793" s="192" t="s">
        <v>8559</v>
      </c>
      <c r="Y793" t="s">
        <v>2263</v>
      </c>
      <c r="Z793" t="s">
        <v>1266</v>
      </c>
      <c r="AA793">
        <v>52</v>
      </c>
      <c r="AB793">
        <v>56</v>
      </c>
      <c r="AC793">
        <v>5.6</v>
      </c>
      <c r="AD793">
        <v>10</v>
      </c>
      <c r="AF793">
        <v>1</v>
      </c>
      <c r="AG793"/>
      <c r="AH793"/>
      <c r="AJ793" s="46">
        <v>5800</v>
      </c>
      <c r="AM793">
        <v>180</v>
      </c>
      <c r="AO793" t="s">
        <v>8550</v>
      </c>
      <c r="AP793" t="s">
        <v>8551</v>
      </c>
      <c r="AQ793">
        <v>985884878</v>
      </c>
      <c r="AR793" t="s">
        <v>1290</v>
      </c>
      <c r="AU793" t="s">
        <v>1527</v>
      </c>
      <c r="AV793" t="s">
        <v>1528</v>
      </c>
      <c r="AX793" t="s">
        <v>7666</v>
      </c>
      <c r="AZ793" s="246" t="s">
        <v>988</v>
      </c>
      <c r="BA793" t="s">
        <v>491</v>
      </c>
      <c r="BB793" t="s">
        <v>1107</v>
      </c>
      <c r="BD793" s="246">
        <v>2</v>
      </c>
    </row>
    <row r="794" spans="1:57" hidden="1" x14ac:dyDescent="0.25">
      <c r="A794" t="s">
        <v>8560</v>
      </c>
      <c r="B794">
        <v>807</v>
      </c>
      <c r="C794" t="s">
        <v>8564</v>
      </c>
      <c r="D794" t="s">
        <v>8561</v>
      </c>
      <c r="E794" t="s">
        <v>58</v>
      </c>
      <c r="F794">
        <v>2</v>
      </c>
      <c r="G794" t="s">
        <v>1279</v>
      </c>
      <c r="H794" t="s">
        <v>3349</v>
      </c>
      <c r="I794" t="s">
        <v>40</v>
      </c>
      <c r="J794" t="s">
        <v>1640</v>
      </c>
      <c r="K794">
        <v>909400470</v>
      </c>
      <c r="L794">
        <v>0.03</v>
      </c>
      <c r="M794" t="s">
        <v>1276</v>
      </c>
      <c r="N794" t="s">
        <v>1266</v>
      </c>
      <c r="O794" s="243" t="s">
        <v>8562</v>
      </c>
      <c r="Q794" t="s">
        <v>1641</v>
      </c>
      <c r="S794" t="s">
        <v>8563</v>
      </c>
      <c r="T794" s="17" t="s">
        <v>8564</v>
      </c>
      <c r="U794" t="s">
        <v>1526</v>
      </c>
      <c r="V794" t="s">
        <v>534</v>
      </c>
      <c r="W794" t="s">
        <v>4</v>
      </c>
      <c r="X794" s="192" t="s">
        <v>8565</v>
      </c>
      <c r="Y794" t="s">
        <v>3152</v>
      </c>
      <c r="Z794" t="s">
        <v>1266</v>
      </c>
      <c r="AA794">
        <v>32</v>
      </c>
      <c r="AB794">
        <v>32</v>
      </c>
      <c r="AC794">
        <v>3</v>
      </c>
      <c r="AD794">
        <v>11</v>
      </c>
      <c r="AF794">
        <v>2</v>
      </c>
      <c r="AG794"/>
      <c r="AH794"/>
      <c r="AJ794" s="46">
        <v>3800</v>
      </c>
      <c r="AL794">
        <v>3</v>
      </c>
      <c r="AO794" t="s">
        <v>8566</v>
      </c>
      <c r="AP794" t="s">
        <v>8567</v>
      </c>
      <c r="AQ794">
        <v>909400470</v>
      </c>
      <c r="AR794" t="s">
        <v>1640</v>
      </c>
      <c r="AU794" t="s">
        <v>1527</v>
      </c>
      <c r="AV794" t="s">
        <v>1528</v>
      </c>
      <c r="AX794" t="s">
        <v>8568</v>
      </c>
      <c r="AZ794" s="246" t="s">
        <v>988</v>
      </c>
      <c r="BA794" t="s">
        <v>489</v>
      </c>
      <c r="BB794" t="s">
        <v>1090</v>
      </c>
      <c r="BD794">
        <v>2</v>
      </c>
      <c r="BE794">
        <v>0</v>
      </c>
    </row>
    <row r="795" spans="1:57" hidden="1" x14ac:dyDescent="0.25">
      <c r="A795" t="s">
        <v>8569</v>
      </c>
      <c r="B795">
        <v>808</v>
      </c>
      <c r="C795" t="s">
        <v>8574</v>
      </c>
      <c r="D795" t="s">
        <v>8570</v>
      </c>
      <c r="E795" t="s">
        <v>8571</v>
      </c>
      <c r="F795">
        <v>2</v>
      </c>
      <c r="G795" t="s">
        <v>1267</v>
      </c>
      <c r="H795" t="s">
        <v>1329</v>
      </c>
      <c r="I795" t="s">
        <v>46</v>
      </c>
      <c r="J795" t="s">
        <v>4828</v>
      </c>
      <c r="K795">
        <v>905849866</v>
      </c>
      <c r="L795">
        <v>0.03</v>
      </c>
      <c r="M795" t="s">
        <v>1276</v>
      </c>
      <c r="N795" t="s">
        <v>1266</v>
      </c>
      <c r="O795" s="243" t="s">
        <v>8572</v>
      </c>
      <c r="Q795" t="s">
        <v>1676</v>
      </c>
      <c r="S795" t="s">
        <v>8573</v>
      </c>
      <c r="T795" s="17" t="s">
        <v>8574</v>
      </c>
      <c r="U795" t="s">
        <v>1526</v>
      </c>
      <c r="V795" t="s">
        <v>536</v>
      </c>
      <c r="W795" t="s">
        <v>1644</v>
      </c>
      <c r="X795" s="192">
        <v>154</v>
      </c>
      <c r="Y795" t="s">
        <v>7644</v>
      </c>
      <c r="Z795" t="s">
        <v>1266</v>
      </c>
      <c r="AA795">
        <v>73</v>
      </c>
      <c r="AB795">
        <v>95</v>
      </c>
      <c r="AC795">
        <v>4</v>
      </c>
      <c r="AD795">
        <v>23</v>
      </c>
      <c r="AE795">
        <v>8</v>
      </c>
      <c r="AF795">
        <v>2</v>
      </c>
      <c r="AG795">
        <v>3</v>
      </c>
      <c r="AH795">
        <v>2</v>
      </c>
      <c r="AJ795" s="46">
        <v>12500</v>
      </c>
      <c r="AL795">
        <v>3</v>
      </c>
      <c r="AO795" t="s">
        <v>8575</v>
      </c>
      <c r="AP795" t="s">
        <v>8576</v>
      </c>
      <c r="AQ795">
        <v>905849866</v>
      </c>
      <c r="AR795" t="s">
        <v>4828</v>
      </c>
      <c r="AU795" t="s">
        <v>1527</v>
      </c>
      <c r="AV795" t="s">
        <v>1528</v>
      </c>
      <c r="AX795" t="s">
        <v>6658</v>
      </c>
      <c r="AZ795" s="246" t="s">
        <v>990</v>
      </c>
      <c r="BA795" t="s">
        <v>1061</v>
      </c>
      <c r="BB795" t="s">
        <v>1107</v>
      </c>
      <c r="BD795">
        <v>2</v>
      </c>
    </row>
    <row r="796" spans="1:57" hidden="1" x14ac:dyDescent="0.25">
      <c r="A796" t="s">
        <v>8577</v>
      </c>
      <c r="B796">
        <v>1635</v>
      </c>
      <c r="C796" t="s">
        <v>8582</v>
      </c>
      <c r="D796" t="s">
        <v>8578</v>
      </c>
      <c r="E796" t="s">
        <v>8579</v>
      </c>
      <c r="F796">
        <v>5</v>
      </c>
      <c r="G796" t="s">
        <v>2521</v>
      </c>
      <c r="H796" t="s">
        <v>7115</v>
      </c>
      <c r="I796" t="s">
        <v>1319</v>
      </c>
      <c r="J796" t="s">
        <v>3417</v>
      </c>
      <c r="K796">
        <v>947143223</v>
      </c>
      <c r="L796" t="s">
        <v>1280</v>
      </c>
      <c r="M796" t="s">
        <v>1276</v>
      </c>
      <c r="N796" t="s">
        <v>1266</v>
      </c>
      <c r="O796" s="243" t="s">
        <v>8580</v>
      </c>
      <c r="Q796" t="s">
        <v>16</v>
      </c>
      <c r="S796" t="s">
        <v>8581</v>
      </c>
      <c r="T796" s="17" t="s">
        <v>8582</v>
      </c>
      <c r="U796" t="s">
        <v>1526</v>
      </c>
      <c r="V796" t="s">
        <v>528</v>
      </c>
      <c r="W796" s="52" t="s">
        <v>14</v>
      </c>
      <c r="X796" s="192" t="s">
        <v>8583</v>
      </c>
      <c r="Y796" t="s">
        <v>8584</v>
      </c>
      <c r="Z796" t="s">
        <v>1266</v>
      </c>
      <c r="AA796">
        <v>8</v>
      </c>
      <c r="AB796">
        <v>12</v>
      </c>
      <c r="AC796">
        <v>3.7</v>
      </c>
      <c r="AD796">
        <v>3</v>
      </c>
      <c r="AF796">
        <v>5</v>
      </c>
      <c r="AG796" s="52"/>
      <c r="AH796" s="52"/>
      <c r="AJ796" s="46">
        <v>2450</v>
      </c>
      <c r="AM796">
        <v>100</v>
      </c>
      <c r="AO796" t="s">
        <v>8585</v>
      </c>
      <c r="AP796" t="s">
        <v>5518</v>
      </c>
      <c r="AQ796">
        <v>947143223</v>
      </c>
      <c r="AR796" t="s">
        <v>3417</v>
      </c>
      <c r="AU796" t="s">
        <v>1527</v>
      </c>
      <c r="AV796" t="s">
        <v>1528</v>
      </c>
      <c r="AX796" t="s">
        <v>8586</v>
      </c>
      <c r="AZ796" s="246" t="s">
        <v>984</v>
      </c>
      <c r="BA796" t="s">
        <v>488</v>
      </c>
      <c r="BB796" t="s">
        <v>1163</v>
      </c>
      <c r="BD796">
        <v>1.1000000000000001</v>
      </c>
    </row>
    <row r="797" spans="1:57" hidden="1" x14ac:dyDescent="0.25">
      <c r="A797" t="s">
        <v>8587</v>
      </c>
      <c r="B797">
        <v>810</v>
      </c>
      <c r="C797" t="s">
        <v>8592</v>
      </c>
      <c r="D797" t="s">
        <v>8588</v>
      </c>
      <c r="E797" t="s">
        <v>8589</v>
      </c>
      <c r="F797">
        <v>2</v>
      </c>
      <c r="G797" t="s">
        <v>2930</v>
      </c>
      <c r="H797" t="s">
        <v>3238</v>
      </c>
      <c r="I797" t="s">
        <v>44</v>
      </c>
      <c r="J797" t="s">
        <v>4828</v>
      </c>
      <c r="K797">
        <v>905849866</v>
      </c>
      <c r="L797">
        <v>0.03</v>
      </c>
      <c r="M797" t="s">
        <v>1276</v>
      </c>
      <c r="N797" t="s">
        <v>1266</v>
      </c>
      <c r="O797" s="243" t="s">
        <v>8590</v>
      </c>
      <c r="Q797" t="s">
        <v>1676</v>
      </c>
      <c r="S797" t="s">
        <v>8591</v>
      </c>
      <c r="T797" s="17" t="s">
        <v>8592</v>
      </c>
      <c r="U797" t="s">
        <v>1526</v>
      </c>
      <c r="V797" t="s">
        <v>536</v>
      </c>
      <c r="W797" t="s">
        <v>9</v>
      </c>
      <c r="X797" s="192">
        <v>107.27</v>
      </c>
      <c r="Y797" t="s">
        <v>777</v>
      </c>
      <c r="Z797" t="s">
        <v>1266</v>
      </c>
      <c r="AA797">
        <v>117</v>
      </c>
      <c r="AB797">
        <v>117</v>
      </c>
      <c r="AC797">
        <v>9</v>
      </c>
      <c r="AD797">
        <v>13</v>
      </c>
      <c r="AE797">
        <v>6</v>
      </c>
      <c r="AF797">
        <v>2</v>
      </c>
      <c r="AG797">
        <v>6</v>
      </c>
      <c r="AH797">
        <v>2</v>
      </c>
      <c r="AJ797" s="46">
        <v>18500</v>
      </c>
      <c r="AL797">
        <v>3</v>
      </c>
      <c r="AO797" t="s">
        <v>2653</v>
      </c>
      <c r="AP797" t="s">
        <v>8593</v>
      </c>
      <c r="AQ797">
        <v>905849866</v>
      </c>
      <c r="AR797" t="s">
        <v>4828</v>
      </c>
      <c r="AU797" t="s">
        <v>1527</v>
      </c>
      <c r="AV797" t="s">
        <v>1528</v>
      </c>
      <c r="AX797" t="s">
        <v>8594</v>
      </c>
      <c r="AZ797" s="246" t="s">
        <v>988</v>
      </c>
      <c r="BA797" t="s">
        <v>1981</v>
      </c>
      <c r="BB797" t="s">
        <v>1107</v>
      </c>
      <c r="BD797">
        <v>1.1000000000000001</v>
      </c>
    </row>
    <row r="798" spans="1:57" hidden="1" x14ac:dyDescent="0.25">
      <c r="A798" t="s">
        <v>8595</v>
      </c>
      <c r="B798">
        <v>811</v>
      </c>
      <c r="C798" t="s">
        <v>8600</v>
      </c>
      <c r="D798" t="s">
        <v>8596</v>
      </c>
      <c r="E798" t="s">
        <v>5490</v>
      </c>
      <c r="F798">
        <v>2</v>
      </c>
      <c r="G798" t="s">
        <v>1293</v>
      </c>
      <c r="H798" t="s">
        <v>8597</v>
      </c>
      <c r="I798" t="s">
        <v>46</v>
      </c>
      <c r="J798" t="s">
        <v>3893</v>
      </c>
      <c r="K798">
        <v>798385666</v>
      </c>
      <c r="L798">
        <v>0.03</v>
      </c>
      <c r="M798" t="s">
        <v>1276</v>
      </c>
      <c r="N798" t="s">
        <v>1266</v>
      </c>
      <c r="O798" s="243" t="s">
        <v>8598</v>
      </c>
      <c r="Q798" t="s">
        <v>1641</v>
      </c>
      <c r="S798" t="s">
        <v>8599</v>
      </c>
      <c r="T798" s="17" t="s">
        <v>8600</v>
      </c>
      <c r="U798" t="s">
        <v>1526</v>
      </c>
      <c r="V798" t="s">
        <v>534</v>
      </c>
      <c r="W798" t="s">
        <v>3172</v>
      </c>
      <c r="X798" s="192">
        <v>22</v>
      </c>
      <c r="Y798" t="s">
        <v>7792</v>
      </c>
      <c r="Z798" t="s">
        <v>1266</v>
      </c>
      <c r="AA798">
        <v>70.400000000000006</v>
      </c>
      <c r="AB798">
        <v>70.400000000000006</v>
      </c>
      <c r="AC798">
        <v>5</v>
      </c>
      <c r="AD798">
        <v>19</v>
      </c>
      <c r="AF798">
        <v>2</v>
      </c>
      <c r="AG798">
        <v>4</v>
      </c>
      <c r="AH798">
        <v>2</v>
      </c>
      <c r="AJ798" s="46">
        <v>14500</v>
      </c>
      <c r="AL798">
        <v>3</v>
      </c>
      <c r="AO798" t="s">
        <v>8601</v>
      </c>
      <c r="AP798" t="s">
        <v>8602</v>
      </c>
      <c r="AQ798">
        <v>798385666</v>
      </c>
      <c r="AR798" t="s">
        <v>3893</v>
      </c>
      <c r="AU798" t="s">
        <v>1527</v>
      </c>
      <c r="AV798" t="s">
        <v>1528</v>
      </c>
      <c r="AX798" t="s">
        <v>8603</v>
      </c>
      <c r="AZ798" s="246" t="s">
        <v>990</v>
      </c>
      <c r="BA798" t="s">
        <v>1063</v>
      </c>
      <c r="BB798" t="s">
        <v>1090</v>
      </c>
      <c r="BD798">
        <v>2</v>
      </c>
    </row>
    <row r="799" spans="1:57" hidden="1" x14ac:dyDescent="0.25">
      <c r="A799" t="s">
        <v>8604</v>
      </c>
      <c r="B799">
        <v>812</v>
      </c>
      <c r="C799" t="s">
        <v>8608</v>
      </c>
      <c r="D799" t="s">
        <v>8605</v>
      </c>
      <c r="E799" t="s">
        <v>2929</v>
      </c>
      <c r="F799">
        <v>2</v>
      </c>
      <c r="G799" t="s">
        <v>1721</v>
      </c>
      <c r="H799" t="s">
        <v>1951</v>
      </c>
      <c r="I799" t="s">
        <v>46</v>
      </c>
      <c r="J799" t="s">
        <v>1348</v>
      </c>
      <c r="K799">
        <v>931149123</v>
      </c>
      <c r="L799">
        <v>0.03</v>
      </c>
      <c r="M799" t="s">
        <v>1281</v>
      </c>
      <c r="N799" t="s">
        <v>1266</v>
      </c>
      <c r="O799" s="243" t="s">
        <v>8606</v>
      </c>
      <c r="Q799" t="s">
        <v>1653</v>
      </c>
      <c r="S799" t="s">
        <v>8607</v>
      </c>
      <c r="T799" s="17" t="s">
        <v>8608</v>
      </c>
      <c r="U799" t="s">
        <v>1526</v>
      </c>
      <c r="V799" t="s">
        <v>527</v>
      </c>
      <c r="W799" t="s">
        <v>3</v>
      </c>
      <c r="X799" s="192">
        <v>377.11</v>
      </c>
      <c r="Y799" t="s">
        <v>8609</v>
      </c>
      <c r="Z799" t="s">
        <v>1266</v>
      </c>
      <c r="AA799">
        <v>39</v>
      </c>
      <c r="AB799">
        <v>39</v>
      </c>
      <c r="AC799">
        <v>3.5</v>
      </c>
      <c r="AD799">
        <v>11</v>
      </c>
      <c r="AF799">
        <v>2</v>
      </c>
      <c r="AG799"/>
      <c r="AH799"/>
      <c r="AJ799" s="46">
        <v>9500</v>
      </c>
      <c r="AL799">
        <v>3</v>
      </c>
      <c r="AO799" t="s">
        <v>8610</v>
      </c>
      <c r="AP799" t="s">
        <v>8611</v>
      </c>
      <c r="AQ799">
        <v>931149123</v>
      </c>
      <c r="AR799" t="s">
        <v>1348</v>
      </c>
      <c r="AS799">
        <v>10.7650831119096</v>
      </c>
      <c r="AT799">
        <v>106.678250702344</v>
      </c>
      <c r="AU799" t="s">
        <v>1527</v>
      </c>
      <c r="AV799" t="s">
        <v>1635</v>
      </c>
      <c r="AW799">
        <v>909305015</v>
      </c>
      <c r="AX799" t="s">
        <v>2492</v>
      </c>
      <c r="AZ799" s="246" t="s">
        <v>988</v>
      </c>
      <c r="BA799" t="s">
        <v>1058</v>
      </c>
      <c r="BB799" t="s">
        <v>1097</v>
      </c>
      <c r="BD799">
        <v>1.1000000000000001</v>
      </c>
      <c r="BE799">
        <v>1</v>
      </c>
    </row>
    <row r="800" spans="1:57" hidden="1" x14ac:dyDescent="0.25">
      <c r="A800" t="s">
        <v>8612</v>
      </c>
      <c r="B800">
        <v>813</v>
      </c>
      <c r="C800" t="s">
        <v>8616</v>
      </c>
      <c r="D800" t="s">
        <v>8613</v>
      </c>
      <c r="E800" t="s">
        <v>49</v>
      </c>
      <c r="F800">
        <v>4</v>
      </c>
      <c r="G800" t="s">
        <v>1721</v>
      </c>
      <c r="H800" t="s">
        <v>1984</v>
      </c>
      <c r="I800" t="s">
        <v>38</v>
      </c>
      <c r="J800" t="s">
        <v>4828</v>
      </c>
      <c r="K800">
        <v>905849866</v>
      </c>
      <c r="L800">
        <v>0.03</v>
      </c>
      <c r="M800" t="s">
        <v>1276</v>
      </c>
      <c r="N800" t="s">
        <v>1266</v>
      </c>
      <c r="O800" s="243" t="s">
        <v>8614</v>
      </c>
      <c r="Q800" t="s">
        <v>1653</v>
      </c>
      <c r="S800" t="s">
        <v>8615</v>
      </c>
      <c r="T800" s="17" t="s">
        <v>8616</v>
      </c>
      <c r="U800" t="s">
        <v>1526</v>
      </c>
      <c r="V800" t="s">
        <v>527</v>
      </c>
      <c r="W800" t="s">
        <v>9</v>
      </c>
      <c r="X800" s="192" t="s">
        <v>8617</v>
      </c>
      <c r="Y800" t="s">
        <v>2642</v>
      </c>
      <c r="Z800" t="s">
        <v>1266</v>
      </c>
      <c r="AA800">
        <v>44</v>
      </c>
      <c r="AB800">
        <v>44</v>
      </c>
      <c r="AC800">
        <v>3.5</v>
      </c>
      <c r="AD800">
        <v>7.5</v>
      </c>
      <c r="AE800">
        <v>3</v>
      </c>
      <c r="AF800">
        <v>4</v>
      </c>
      <c r="AG800">
        <v>4</v>
      </c>
      <c r="AH800">
        <v>4</v>
      </c>
      <c r="AJ800" s="46">
        <v>6800</v>
      </c>
      <c r="AL800">
        <v>3</v>
      </c>
      <c r="AO800" t="s">
        <v>8618</v>
      </c>
      <c r="AP800" t="s">
        <v>8619</v>
      </c>
      <c r="AQ800">
        <v>905849866</v>
      </c>
      <c r="AR800" t="s">
        <v>4828</v>
      </c>
      <c r="AU800" t="s">
        <v>1527</v>
      </c>
      <c r="AV800" t="s">
        <v>1528</v>
      </c>
      <c r="AX800" t="s">
        <v>5591</v>
      </c>
      <c r="AZ800" s="246" t="s">
        <v>988</v>
      </c>
      <c r="BA800" t="s">
        <v>492</v>
      </c>
      <c r="BB800" t="s">
        <v>1097</v>
      </c>
      <c r="BD800">
        <v>1.1000000000000001</v>
      </c>
      <c r="BE800">
        <v>1</v>
      </c>
    </row>
    <row r="801" spans="1:57" hidden="1" x14ac:dyDescent="0.25">
      <c r="A801" t="s">
        <v>8620</v>
      </c>
      <c r="B801">
        <v>814</v>
      </c>
      <c r="C801" t="s">
        <v>8625</v>
      </c>
      <c r="D801" t="s">
        <v>8621</v>
      </c>
      <c r="E801" t="s">
        <v>8622</v>
      </c>
      <c r="F801">
        <v>3</v>
      </c>
      <c r="G801" t="s">
        <v>1355</v>
      </c>
      <c r="H801" t="s">
        <v>1327</v>
      </c>
      <c r="I801" t="s">
        <v>44</v>
      </c>
      <c r="J801" t="s">
        <v>1290</v>
      </c>
      <c r="K801">
        <v>985884878</v>
      </c>
      <c r="L801">
        <v>0.03</v>
      </c>
      <c r="M801" t="s">
        <v>1281</v>
      </c>
      <c r="N801" t="s">
        <v>1266</v>
      </c>
      <c r="O801" s="243" t="s">
        <v>8623</v>
      </c>
      <c r="Q801" t="s">
        <v>1641</v>
      </c>
      <c r="S801" t="s">
        <v>8624</v>
      </c>
      <c r="T801" s="17" t="s">
        <v>8625</v>
      </c>
      <c r="U801" t="s">
        <v>1526</v>
      </c>
      <c r="V801" t="s">
        <v>534</v>
      </c>
      <c r="W801" t="s">
        <v>4</v>
      </c>
      <c r="X801" s="192">
        <v>442.13</v>
      </c>
      <c r="Y801" t="s">
        <v>3634</v>
      </c>
      <c r="Z801" t="s">
        <v>1266</v>
      </c>
      <c r="AA801">
        <v>105</v>
      </c>
      <c r="AB801">
        <v>105</v>
      </c>
      <c r="AC801">
        <v>4.8</v>
      </c>
      <c r="AD801">
        <v>23</v>
      </c>
      <c r="AF801">
        <v>3</v>
      </c>
      <c r="AG801">
        <v>3</v>
      </c>
      <c r="AH801"/>
      <c r="AJ801" s="46">
        <v>18000</v>
      </c>
      <c r="AL801">
        <v>3</v>
      </c>
      <c r="AO801" t="s">
        <v>8626</v>
      </c>
      <c r="AP801" t="s">
        <v>8627</v>
      </c>
      <c r="AQ801">
        <v>985884878</v>
      </c>
      <c r="AR801" t="s">
        <v>1290</v>
      </c>
      <c r="AU801" t="s">
        <v>1527</v>
      </c>
      <c r="AV801" t="s">
        <v>1528</v>
      </c>
      <c r="AX801" t="s">
        <v>4628</v>
      </c>
      <c r="AZ801" s="246" t="s">
        <v>988</v>
      </c>
      <c r="BA801" t="s">
        <v>1981</v>
      </c>
      <c r="BB801" t="s">
        <v>1090</v>
      </c>
      <c r="BD801">
        <v>1.1000000000000001</v>
      </c>
    </row>
    <row r="802" spans="1:57" hidden="1" x14ac:dyDescent="0.25">
      <c r="A802" t="s">
        <v>8628</v>
      </c>
      <c r="B802">
        <v>815</v>
      </c>
      <c r="C802" t="s">
        <v>8632</v>
      </c>
      <c r="D802" t="s">
        <v>8629</v>
      </c>
      <c r="E802" t="s">
        <v>1310</v>
      </c>
      <c r="F802">
        <v>4</v>
      </c>
      <c r="G802" t="s">
        <v>1267</v>
      </c>
      <c r="H802" t="s">
        <v>2522</v>
      </c>
      <c r="I802" t="s">
        <v>38</v>
      </c>
      <c r="J802" t="s">
        <v>1302</v>
      </c>
      <c r="K802">
        <v>981796969</v>
      </c>
      <c r="L802">
        <v>0.03</v>
      </c>
      <c r="M802" t="s">
        <v>1276</v>
      </c>
      <c r="N802" t="s">
        <v>1266</v>
      </c>
      <c r="O802" s="243" t="s">
        <v>8630</v>
      </c>
      <c r="Q802" t="s">
        <v>1676</v>
      </c>
      <c r="S802" t="s">
        <v>8631</v>
      </c>
      <c r="T802" s="17" t="s">
        <v>8632</v>
      </c>
      <c r="U802" t="s">
        <v>1526</v>
      </c>
      <c r="V802" t="s">
        <v>536</v>
      </c>
      <c r="W802" s="246" t="s">
        <v>8633</v>
      </c>
      <c r="X802" s="192">
        <v>204.23</v>
      </c>
      <c r="Y802" t="s">
        <v>3041</v>
      </c>
      <c r="Z802" t="s">
        <v>1266</v>
      </c>
      <c r="AA802">
        <v>53</v>
      </c>
      <c r="AB802">
        <v>53</v>
      </c>
      <c r="AC802">
        <v>4</v>
      </c>
      <c r="AD802">
        <v>13</v>
      </c>
      <c r="AF802">
        <v>4</v>
      </c>
      <c r="AG802">
        <v>5</v>
      </c>
      <c r="AH802">
        <v>3</v>
      </c>
      <c r="AJ802" s="46">
        <v>6200</v>
      </c>
      <c r="AL802">
        <v>3</v>
      </c>
      <c r="AO802" t="s">
        <v>7760</v>
      </c>
      <c r="AP802" t="s">
        <v>8634</v>
      </c>
      <c r="AQ802">
        <v>981796969</v>
      </c>
      <c r="AR802" t="s">
        <v>1302</v>
      </c>
      <c r="AS802">
        <v>21.0135057</v>
      </c>
      <c r="AT802">
        <v>105.8561912</v>
      </c>
      <c r="AU802" t="s">
        <v>1527</v>
      </c>
      <c r="AV802" t="s">
        <v>1528</v>
      </c>
      <c r="AX802" t="s">
        <v>2555</v>
      </c>
      <c r="AZ802" s="246" t="s">
        <v>988</v>
      </c>
      <c r="BA802" t="s">
        <v>492</v>
      </c>
      <c r="BB802" t="s">
        <v>1107</v>
      </c>
      <c r="BD802">
        <v>1.1000000000000001</v>
      </c>
      <c r="BE802">
        <v>1</v>
      </c>
    </row>
    <row r="803" spans="1:57" hidden="1" x14ac:dyDescent="0.25">
      <c r="A803" t="s">
        <v>8635</v>
      </c>
      <c r="B803">
        <v>816</v>
      </c>
      <c r="C803" t="s">
        <v>8639</v>
      </c>
      <c r="D803" t="s">
        <v>8636</v>
      </c>
      <c r="E803" t="s">
        <v>1802</v>
      </c>
      <c r="F803">
        <v>5</v>
      </c>
      <c r="G803" t="s">
        <v>2013</v>
      </c>
      <c r="H803" t="s">
        <v>1917</v>
      </c>
      <c r="I803" t="s">
        <v>40</v>
      </c>
      <c r="J803" t="s">
        <v>1753</v>
      </c>
      <c r="K803">
        <v>909977732</v>
      </c>
      <c r="L803">
        <v>0.03</v>
      </c>
      <c r="M803" t="s">
        <v>1276</v>
      </c>
      <c r="N803" t="s">
        <v>1266</v>
      </c>
      <c r="O803" s="243" t="s">
        <v>8637</v>
      </c>
      <c r="Q803" t="s">
        <v>1653</v>
      </c>
      <c r="S803" t="s">
        <v>8638</v>
      </c>
      <c r="T803" s="17" t="s">
        <v>8639</v>
      </c>
      <c r="U803" t="s">
        <v>1526</v>
      </c>
      <c r="V803" t="s">
        <v>527</v>
      </c>
      <c r="W803" t="s">
        <v>5</v>
      </c>
      <c r="X803" s="192">
        <v>84.3</v>
      </c>
      <c r="Y803" t="s">
        <v>7532</v>
      </c>
      <c r="Z803" t="s">
        <v>1266</v>
      </c>
      <c r="AA803">
        <v>24</v>
      </c>
      <c r="AB803">
        <v>30</v>
      </c>
      <c r="AC803">
        <v>2.2000000000000002</v>
      </c>
      <c r="AD803">
        <v>14</v>
      </c>
      <c r="AF803">
        <v>5</v>
      </c>
      <c r="AG803"/>
      <c r="AH803"/>
      <c r="AJ803" s="46">
        <v>5900</v>
      </c>
      <c r="AL803">
        <v>3</v>
      </c>
      <c r="AO803" t="s">
        <v>8640</v>
      </c>
      <c r="AP803" t="s">
        <v>8641</v>
      </c>
      <c r="AQ803">
        <v>909977732</v>
      </c>
      <c r="AR803" t="s">
        <v>1753</v>
      </c>
      <c r="AU803" t="s">
        <v>1527</v>
      </c>
      <c r="AV803" t="s">
        <v>1528</v>
      </c>
      <c r="AX803" t="s">
        <v>8642</v>
      </c>
      <c r="AZ803" s="246" t="s">
        <v>988</v>
      </c>
      <c r="BA803" t="s">
        <v>491</v>
      </c>
      <c r="BB803" t="s">
        <v>1097</v>
      </c>
      <c r="BD803">
        <v>1.1000000000000001</v>
      </c>
      <c r="BE803">
        <v>1</v>
      </c>
    </row>
    <row r="804" spans="1:57" hidden="1" x14ac:dyDescent="0.25">
      <c r="A804" t="s">
        <v>8643</v>
      </c>
      <c r="B804">
        <v>817</v>
      </c>
      <c r="C804" t="s">
        <v>8647</v>
      </c>
      <c r="D804" t="s">
        <v>8644</v>
      </c>
      <c r="E804" t="s">
        <v>1993</v>
      </c>
      <c r="F804">
        <v>2</v>
      </c>
      <c r="G804" t="s">
        <v>1267</v>
      </c>
      <c r="H804" t="s">
        <v>1317</v>
      </c>
      <c r="I804" t="s">
        <v>38</v>
      </c>
      <c r="J804" t="s">
        <v>1829</v>
      </c>
      <c r="K804">
        <v>938047586</v>
      </c>
      <c r="L804">
        <v>0.03</v>
      </c>
      <c r="M804" t="s">
        <v>1276</v>
      </c>
      <c r="N804" t="s">
        <v>1266</v>
      </c>
      <c r="O804" s="243" t="s">
        <v>8645</v>
      </c>
      <c r="Q804" t="s">
        <v>1676</v>
      </c>
      <c r="S804" t="s">
        <v>8646</v>
      </c>
      <c r="T804" s="17" t="s">
        <v>8647</v>
      </c>
      <c r="U804" t="s">
        <v>1526</v>
      </c>
      <c r="V804" t="s">
        <v>536</v>
      </c>
      <c r="W804" t="s">
        <v>14</v>
      </c>
      <c r="X804" s="192" t="s">
        <v>8648</v>
      </c>
      <c r="Y804" t="s">
        <v>3102</v>
      </c>
      <c r="Z804" t="s">
        <v>1266</v>
      </c>
      <c r="AA804">
        <v>60</v>
      </c>
      <c r="AB804">
        <v>60</v>
      </c>
      <c r="AC804">
        <v>4</v>
      </c>
      <c r="AD804">
        <v>15</v>
      </c>
      <c r="AE804">
        <v>4</v>
      </c>
      <c r="AF804">
        <v>2</v>
      </c>
      <c r="AG804">
        <v>2</v>
      </c>
      <c r="AH804">
        <v>2</v>
      </c>
      <c r="AJ804" s="46">
        <v>8500</v>
      </c>
      <c r="AL804">
        <v>3</v>
      </c>
      <c r="AO804" t="s">
        <v>8649</v>
      </c>
      <c r="AP804" t="s">
        <v>6749</v>
      </c>
      <c r="AQ804">
        <v>938047586</v>
      </c>
      <c r="AR804" t="s">
        <v>1829</v>
      </c>
      <c r="AU804" t="s">
        <v>1527</v>
      </c>
      <c r="AV804" t="s">
        <v>1528</v>
      </c>
      <c r="AX804" t="s">
        <v>8650</v>
      </c>
      <c r="AZ804" s="246" t="s">
        <v>988</v>
      </c>
      <c r="BA804" t="s">
        <v>494</v>
      </c>
      <c r="BB804" t="s">
        <v>1107</v>
      </c>
      <c r="BD804">
        <v>1.1000000000000001</v>
      </c>
      <c r="BE804">
        <v>1</v>
      </c>
    </row>
    <row r="805" spans="1:57" hidden="1" x14ac:dyDescent="0.25">
      <c r="A805" t="s">
        <v>8651</v>
      </c>
      <c r="B805">
        <v>818</v>
      </c>
      <c r="C805" t="s">
        <v>8654</v>
      </c>
      <c r="D805" t="s">
        <v>8652</v>
      </c>
      <c r="E805" t="s">
        <v>58</v>
      </c>
      <c r="F805">
        <v>2</v>
      </c>
      <c r="G805" t="s">
        <v>1299</v>
      </c>
      <c r="H805" t="s">
        <v>1850</v>
      </c>
      <c r="I805" t="s">
        <v>40</v>
      </c>
      <c r="J805" t="s">
        <v>1290</v>
      </c>
      <c r="K805">
        <v>985884878</v>
      </c>
      <c r="L805">
        <v>0.03</v>
      </c>
      <c r="M805" t="s">
        <v>1276</v>
      </c>
      <c r="N805" t="s">
        <v>1266</v>
      </c>
      <c r="O805" s="243" t="s">
        <v>90</v>
      </c>
      <c r="Q805" t="s">
        <v>1653</v>
      </c>
      <c r="S805" t="s">
        <v>8653</v>
      </c>
      <c r="T805" s="17" t="s">
        <v>8654</v>
      </c>
      <c r="U805" t="s">
        <v>1526</v>
      </c>
      <c r="V805" t="s">
        <v>527</v>
      </c>
      <c r="W805" t="s">
        <v>7</v>
      </c>
      <c r="X805" s="192" t="s">
        <v>8655</v>
      </c>
      <c r="Y805" t="s">
        <v>1065</v>
      </c>
      <c r="Z805" t="s">
        <v>1266</v>
      </c>
      <c r="AA805">
        <v>32</v>
      </c>
      <c r="AB805">
        <v>32</v>
      </c>
      <c r="AC805">
        <v>4.0999999999999996</v>
      </c>
      <c r="AD805">
        <v>8</v>
      </c>
      <c r="AF805">
        <v>2</v>
      </c>
      <c r="AG805"/>
      <c r="AH805"/>
      <c r="AJ805" s="46">
        <v>4800</v>
      </c>
      <c r="AL805">
        <v>3</v>
      </c>
      <c r="AO805" t="s">
        <v>8656</v>
      </c>
      <c r="AP805" t="s">
        <v>8657</v>
      </c>
      <c r="AQ805">
        <v>985884878</v>
      </c>
      <c r="AR805" t="s">
        <v>1290</v>
      </c>
      <c r="AU805" t="s">
        <v>1527</v>
      </c>
      <c r="AV805" t="s">
        <v>1528</v>
      </c>
      <c r="AX805" t="s">
        <v>1879</v>
      </c>
      <c r="AZ805" s="246" t="s">
        <v>988</v>
      </c>
      <c r="BA805" t="s">
        <v>490</v>
      </c>
      <c r="BB805" t="s">
        <v>1097</v>
      </c>
      <c r="BD805">
        <v>1.1000000000000001</v>
      </c>
      <c r="BE805">
        <v>1</v>
      </c>
    </row>
    <row r="806" spans="1:57" hidden="1" x14ac:dyDescent="0.25">
      <c r="A806" t="s">
        <v>8658</v>
      </c>
      <c r="B806">
        <v>819</v>
      </c>
      <c r="C806" t="s">
        <v>8664</v>
      </c>
      <c r="D806" t="s">
        <v>8659</v>
      </c>
      <c r="E806" t="s">
        <v>8660</v>
      </c>
      <c r="F806">
        <v>1</v>
      </c>
      <c r="G806" t="s">
        <v>1304</v>
      </c>
      <c r="H806" t="s">
        <v>8661</v>
      </c>
      <c r="I806" t="s">
        <v>44</v>
      </c>
      <c r="J806" t="s">
        <v>1640</v>
      </c>
      <c r="K806">
        <v>909400470</v>
      </c>
      <c r="L806">
        <v>0.03</v>
      </c>
      <c r="M806" t="s">
        <v>1276</v>
      </c>
      <c r="N806" t="s">
        <v>1266</v>
      </c>
      <c r="O806" s="243" t="s">
        <v>8662</v>
      </c>
      <c r="Q806" t="s">
        <v>1641</v>
      </c>
      <c r="S806" t="s">
        <v>8663</v>
      </c>
      <c r="T806" s="17" t="s">
        <v>8664</v>
      </c>
      <c r="U806" t="s">
        <v>1526</v>
      </c>
      <c r="V806" t="s">
        <v>534</v>
      </c>
      <c r="W806" t="s">
        <v>1774</v>
      </c>
      <c r="X806" s="192" t="s">
        <v>8665</v>
      </c>
      <c r="Y806" t="s">
        <v>2114</v>
      </c>
      <c r="Z806" t="s">
        <v>1266</v>
      </c>
      <c r="AA806">
        <v>200</v>
      </c>
      <c r="AB806">
        <v>200</v>
      </c>
      <c r="AC806">
        <v>8</v>
      </c>
      <c r="AD806">
        <v>25</v>
      </c>
      <c r="AF806">
        <v>1</v>
      </c>
      <c r="AG806"/>
      <c r="AH806"/>
      <c r="AJ806" s="46">
        <v>17800</v>
      </c>
      <c r="AL806">
        <v>3</v>
      </c>
      <c r="AO806" t="s">
        <v>8666</v>
      </c>
      <c r="AP806" t="s">
        <v>8667</v>
      </c>
      <c r="AQ806">
        <v>909400470</v>
      </c>
      <c r="AR806" t="s">
        <v>1640</v>
      </c>
      <c r="AS806">
        <v>10.801475057317999</v>
      </c>
      <c r="AT806">
        <v>106.689418293535</v>
      </c>
      <c r="AU806" t="s">
        <v>1527</v>
      </c>
      <c r="AV806" t="s">
        <v>1528</v>
      </c>
      <c r="AX806" t="s">
        <v>8668</v>
      </c>
      <c r="AZ806" s="246" t="s">
        <v>998</v>
      </c>
      <c r="BA806" t="s">
        <v>1981</v>
      </c>
      <c r="BB806" t="s">
        <v>1090</v>
      </c>
      <c r="BD806">
        <v>1</v>
      </c>
    </row>
    <row r="807" spans="1:57" hidden="1" x14ac:dyDescent="0.25">
      <c r="A807" t="s">
        <v>8669</v>
      </c>
      <c r="B807">
        <v>820</v>
      </c>
      <c r="C807" t="s">
        <v>8673</v>
      </c>
      <c r="D807" t="s">
        <v>8670</v>
      </c>
      <c r="E807" t="s">
        <v>1349</v>
      </c>
      <c r="F807">
        <v>2</v>
      </c>
      <c r="G807" t="s">
        <v>1916</v>
      </c>
      <c r="H807" t="s">
        <v>2054</v>
      </c>
      <c r="I807" t="s">
        <v>40</v>
      </c>
      <c r="J807" t="s">
        <v>4090</v>
      </c>
      <c r="K807">
        <v>906613822</v>
      </c>
      <c r="L807">
        <v>0.03</v>
      </c>
      <c r="M807" t="s">
        <v>1276</v>
      </c>
      <c r="N807" t="s">
        <v>1266</v>
      </c>
      <c r="O807" s="243" t="s">
        <v>8671</v>
      </c>
      <c r="Q807" t="s">
        <v>1676</v>
      </c>
      <c r="S807" t="s">
        <v>8672</v>
      </c>
      <c r="T807" s="17" t="s">
        <v>8673</v>
      </c>
      <c r="U807" t="s">
        <v>1526</v>
      </c>
      <c r="V807" t="s">
        <v>536</v>
      </c>
      <c r="W807" t="s">
        <v>13</v>
      </c>
      <c r="X807" s="192" t="s">
        <v>8674</v>
      </c>
      <c r="Y807" t="s">
        <v>2917</v>
      </c>
      <c r="Z807" t="s">
        <v>1277</v>
      </c>
      <c r="AA807">
        <v>64</v>
      </c>
      <c r="AB807">
        <v>64</v>
      </c>
      <c r="AC807">
        <v>3.8</v>
      </c>
      <c r="AD807">
        <v>17.5</v>
      </c>
      <c r="AF807">
        <v>2</v>
      </c>
      <c r="AG807">
        <v>3</v>
      </c>
      <c r="AH807">
        <v>1</v>
      </c>
      <c r="AJ807" s="46">
        <v>5050</v>
      </c>
      <c r="AL807">
        <v>3</v>
      </c>
      <c r="AO807" t="s">
        <v>8675</v>
      </c>
      <c r="AP807" t="s">
        <v>8676</v>
      </c>
      <c r="AQ807">
        <v>906613822</v>
      </c>
      <c r="AR807" t="s">
        <v>4090</v>
      </c>
      <c r="AS807">
        <v>10.7788355</v>
      </c>
      <c r="AT807">
        <v>106.64518820000001</v>
      </c>
      <c r="AU807" t="s">
        <v>1527</v>
      </c>
      <c r="AV807" t="s">
        <v>1748</v>
      </c>
      <c r="AX807" t="s">
        <v>8677</v>
      </c>
      <c r="AZ807" s="246" t="s">
        <v>988</v>
      </c>
      <c r="BA807" t="s">
        <v>491</v>
      </c>
      <c r="BB807" t="s">
        <v>1107</v>
      </c>
      <c r="BD807">
        <v>1.1000000000000001</v>
      </c>
      <c r="BE807">
        <v>1</v>
      </c>
    </row>
    <row r="808" spans="1:57" hidden="1" x14ac:dyDescent="0.25">
      <c r="A808" t="s">
        <v>8678</v>
      </c>
      <c r="B808">
        <v>821</v>
      </c>
      <c r="C808" t="s">
        <v>8683</v>
      </c>
      <c r="D808" t="s">
        <v>8679</v>
      </c>
      <c r="E808" t="s">
        <v>8680</v>
      </c>
      <c r="F808">
        <v>3</v>
      </c>
      <c r="G808" t="s">
        <v>1267</v>
      </c>
      <c r="H808" t="s">
        <v>2240</v>
      </c>
      <c r="I808" t="s">
        <v>44</v>
      </c>
      <c r="J808" t="s">
        <v>4997</v>
      </c>
      <c r="K808">
        <v>902192262</v>
      </c>
      <c r="L808">
        <v>0.03</v>
      </c>
      <c r="M808" t="s">
        <v>1276</v>
      </c>
      <c r="N808" t="s">
        <v>1266</v>
      </c>
      <c r="O808" s="243" t="s">
        <v>8681</v>
      </c>
      <c r="Q808" t="s">
        <v>1676</v>
      </c>
      <c r="S808" t="s">
        <v>8682</v>
      </c>
      <c r="T808" s="17" t="s">
        <v>8683</v>
      </c>
      <c r="U808" t="s">
        <v>1526</v>
      </c>
      <c r="V808" t="s">
        <v>536</v>
      </c>
      <c r="W808" t="s">
        <v>5</v>
      </c>
      <c r="X808" s="192" t="s">
        <v>8684</v>
      </c>
      <c r="Y808" t="s">
        <v>5658</v>
      </c>
      <c r="Z808" t="s">
        <v>1266</v>
      </c>
      <c r="AA808">
        <v>92</v>
      </c>
      <c r="AB808">
        <v>92</v>
      </c>
      <c r="AC808">
        <v>4</v>
      </c>
      <c r="AD808">
        <v>23</v>
      </c>
      <c r="AF808">
        <v>3</v>
      </c>
      <c r="AG808"/>
      <c r="AH808"/>
      <c r="AJ808" s="46">
        <v>16500</v>
      </c>
      <c r="AL808">
        <v>3</v>
      </c>
      <c r="AO808" t="s">
        <v>8685</v>
      </c>
      <c r="AP808" t="s">
        <v>8686</v>
      </c>
      <c r="AQ808">
        <v>902192262</v>
      </c>
      <c r="AR808" t="s">
        <v>4997</v>
      </c>
      <c r="AU808" t="s">
        <v>1527</v>
      </c>
      <c r="AV808" t="s">
        <v>1528</v>
      </c>
      <c r="AX808" t="s">
        <v>3269</v>
      </c>
      <c r="AZ808" s="246" t="s">
        <v>988</v>
      </c>
      <c r="BA808" t="s">
        <v>1981</v>
      </c>
      <c r="BB808" t="s">
        <v>1107</v>
      </c>
      <c r="BD808">
        <v>1.1000000000000001</v>
      </c>
    </row>
    <row r="809" spans="1:57" hidden="1" x14ac:dyDescent="0.25">
      <c r="A809" t="s">
        <v>8687</v>
      </c>
      <c r="B809">
        <v>822</v>
      </c>
      <c r="C809" t="s">
        <v>8691</v>
      </c>
      <c r="D809" t="s">
        <v>8688</v>
      </c>
      <c r="E809" t="s">
        <v>2323</v>
      </c>
      <c r="F809">
        <v>2</v>
      </c>
      <c r="G809" t="s">
        <v>3348</v>
      </c>
      <c r="H809" t="s">
        <v>2221</v>
      </c>
      <c r="I809" t="s">
        <v>40</v>
      </c>
      <c r="J809" t="s">
        <v>5491</v>
      </c>
      <c r="K809">
        <v>937629486</v>
      </c>
      <c r="L809" t="s">
        <v>1280</v>
      </c>
      <c r="M809" t="s">
        <v>1276</v>
      </c>
      <c r="N809" t="s">
        <v>1266</v>
      </c>
      <c r="O809" s="243" t="s">
        <v>8689</v>
      </c>
      <c r="Q809" t="s">
        <v>1653</v>
      </c>
      <c r="S809" t="s">
        <v>8690</v>
      </c>
      <c r="T809" s="17" t="s">
        <v>8691</v>
      </c>
      <c r="U809" t="s">
        <v>1526</v>
      </c>
      <c r="V809" t="s">
        <v>527</v>
      </c>
      <c r="W809" t="s">
        <v>1644</v>
      </c>
      <c r="X809" s="192" t="s">
        <v>8692</v>
      </c>
      <c r="Y809" t="s">
        <v>7307</v>
      </c>
      <c r="Z809" t="s">
        <v>1266</v>
      </c>
      <c r="AA809">
        <v>28</v>
      </c>
      <c r="AB809">
        <v>28</v>
      </c>
      <c r="AC809">
        <v>2</v>
      </c>
      <c r="AD809">
        <v>14</v>
      </c>
      <c r="AF809">
        <v>2</v>
      </c>
      <c r="AG809">
        <v>3</v>
      </c>
      <c r="AH809">
        <v>2</v>
      </c>
      <c r="AJ809" s="46">
        <v>3300</v>
      </c>
      <c r="AM809">
        <v>100</v>
      </c>
      <c r="AO809" t="s">
        <v>8693</v>
      </c>
      <c r="AP809" t="s">
        <v>8694</v>
      </c>
      <c r="AQ809">
        <v>937629486</v>
      </c>
      <c r="AR809" t="s">
        <v>5491</v>
      </c>
      <c r="AS809">
        <v>10.7696219826654</v>
      </c>
      <c r="AT809">
        <v>106.66893158107899</v>
      </c>
      <c r="AU809" t="s">
        <v>1527</v>
      </c>
      <c r="AV809" t="s">
        <v>1635</v>
      </c>
      <c r="AW809">
        <v>919482121</v>
      </c>
      <c r="AX809" t="s">
        <v>2437</v>
      </c>
      <c r="AZ809" s="246" t="s">
        <v>992</v>
      </c>
      <c r="BA809" t="s">
        <v>489</v>
      </c>
      <c r="BB809" t="s">
        <v>1097</v>
      </c>
      <c r="BD809">
        <v>1.1000000000000001</v>
      </c>
      <c r="BE809">
        <v>1</v>
      </c>
    </row>
    <row r="810" spans="1:57" hidden="1" x14ac:dyDescent="0.25">
      <c r="A810" t="s">
        <v>8695</v>
      </c>
      <c r="B810">
        <v>823</v>
      </c>
      <c r="C810" t="s">
        <v>8699</v>
      </c>
      <c r="D810" t="s">
        <v>8696</v>
      </c>
      <c r="E810" t="s">
        <v>2081</v>
      </c>
      <c r="F810">
        <v>2</v>
      </c>
      <c r="G810" t="s">
        <v>1283</v>
      </c>
      <c r="H810" t="s">
        <v>2588</v>
      </c>
      <c r="I810" t="s">
        <v>40</v>
      </c>
      <c r="J810" t="s">
        <v>1312</v>
      </c>
      <c r="K810">
        <v>907673831</v>
      </c>
      <c r="L810">
        <v>0.03</v>
      </c>
      <c r="M810" t="s">
        <v>1276</v>
      </c>
      <c r="N810" t="s">
        <v>1266</v>
      </c>
      <c r="O810" s="243" t="s">
        <v>8697</v>
      </c>
      <c r="Q810" t="s">
        <v>1676</v>
      </c>
      <c r="S810" t="s">
        <v>8698</v>
      </c>
      <c r="T810" s="17" t="s">
        <v>8699</v>
      </c>
      <c r="U810" t="s">
        <v>1526</v>
      </c>
      <c r="V810" t="s">
        <v>536</v>
      </c>
      <c r="W810" t="s">
        <v>8</v>
      </c>
      <c r="X810" s="192">
        <v>406.2</v>
      </c>
      <c r="Y810" t="s">
        <v>3410</v>
      </c>
      <c r="Z810" t="s">
        <v>1266</v>
      </c>
      <c r="AA810">
        <v>50</v>
      </c>
      <c r="AB810">
        <v>50</v>
      </c>
      <c r="AC810">
        <v>4.2</v>
      </c>
      <c r="AD810">
        <v>12</v>
      </c>
      <c r="AE810">
        <v>3</v>
      </c>
      <c r="AF810">
        <v>2</v>
      </c>
      <c r="AG810">
        <v>3</v>
      </c>
      <c r="AH810">
        <v>3</v>
      </c>
      <c r="AJ810" s="46">
        <v>5300</v>
      </c>
      <c r="AL810">
        <v>3</v>
      </c>
      <c r="AO810" t="s">
        <v>8700</v>
      </c>
      <c r="AP810" t="s">
        <v>8701</v>
      </c>
      <c r="AQ810">
        <v>907673831</v>
      </c>
      <c r="AR810" t="s">
        <v>1312</v>
      </c>
      <c r="AS810">
        <v>10.798577546556</v>
      </c>
      <c r="AT810">
        <v>106.660503745079</v>
      </c>
      <c r="AU810" t="s">
        <v>1527</v>
      </c>
      <c r="AV810" t="s">
        <v>1635</v>
      </c>
      <c r="AW810">
        <v>794494365</v>
      </c>
      <c r="AX810" t="s">
        <v>8702</v>
      </c>
      <c r="AZ810" s="246" t="s">
        <v>988</v>
      </c>
      <c r="BA810" t="s">
        <v>491</v>
      </c>
      <c r="BB810" t="s">
        <v>1107</v>
      </c>
      <c r="BD810">
        <v>1.1000000000000001</v>
      </c>
      <c r="BE810">
        <v>1</v>
      </c>
    </row>
    <row r="811" spans="1:57" hidden="1" x14ac:dyDescent="0.25">
      <c r="A811" t="s">
        <v>8703</v>
      </c>
      <c r="B811">
        <v>824</v>
      </c>
      <c r="C811" t="s">
        <v>8707</v>
      </c>
      <c r="D811" t="s">
        <v>8704</v>
      </c>
      <c r="E811" t="s">
        <v>7850</v>
      </c>
      <c r="F811">
        <v>3</v>
      </c>
      <c r="G811" t="s">
        <v>3348</v>
      </c>
      <c r="H811" t="s">
        <v>5104</v>
      </c>
      <c r="I811" t="s">
        <v>1319</v>
      </c>
      <c r="J811" t="s">
        <v>4884</v>
      </c>
      <c r="K811">
        <v>879999579</v>
      </c>
      <c r="L811" t="s">
        <v>1280</v>
      </c>
      <c r="M811" t="s">
        <v>1276</v>
      </c>
      <c r="N811" t="s">
        <v>1266</v>
      </c>
      <c r="O811" s="243" t="s">
        <v>8705</v>
      </c>
      <c r="Q811" t="s">
        <v>1676</v>
      </c>
      <c r="S811" t="s">
        <v>8706</v>
      </c>
      <c r="T811" s="17" t="s">
        <v>8707</v>
      </c>
      <c r="U811" t="s">
        <v>1526</v>
      </c>
      <c r="V811" t="s">
        <v>536</v>
      </c>
      <c r="W811" t="s">
        <v>13</v>
      </c>
      <c r="X811" s="192" t="s">
        <v>8708</v>
      </c>
      <c r="Y811" t="s">
        <v>1844</v>
      </c>
      <c r="Z811" t="s">
        <v>1266</v>
      </c>
      <c r="AA811">
        <v>15</v>
      </c>
      <c r="AB811">
        <v>20</v>
      </c>
      <c r="AC811">
        <v>2</v>
      </c>
      <c r="AD811">
        <v>8.5</v>
      </c>
      <c r="AF811">
        <v>3</v>
      </c>
      <c r="AG811">
        <v>2</v>
      </c>
      <c r="AH811"/>
      <c r="AJ811" s="46">
        <v>2150</v>
      </c>
      <c r="AM811">
        <v>100</v>
      </c>
      <c r="AO811" t="s">
        <v>8709</v>
      </c>
      <c r="AP811" t="s">
        <v>8710</v>
      </c>
      <c r="AQ811">
        <v>879999579</v>
      </c>
      <c r="AR811" t="s">
        <v>4884</v>
      </c>
      <c r="AU811" t="s">
        <v>1527</v>
      </c>
      <c r="AV811" t="s">
        <v>1528</v>
      </c>
      <c r="AX811" t="s">
        <v>8711</v>
      </c>
      <c r="AZ811" s="246" t="s">
        <v>988</v>
      </c>
      <c r="BA811" t="s">
        <v>488</v>
      </c>
      <c r="BB811" t="s">
        <v>1107</v>
      </c>
      <c r="BD811">
        <v>1.1000000000000001</v>
      </c>
      <c r="BE811">
        <v>1</v>
      </c>
    </row>
    <row r="812" spans="1:57" hidden="1" x14ac:dyDescent="0.25">
      <c r="A812" t="s">
        <v>8595</v>
      </c>
      <c r="B812">
        <v>811</v>
      </c>
      <c r="C812" t="str">
        <f>T812</f>
        <v>TK-BC1C69</v>
      </c>
      <c r="D812" t="s">
        <v>7266</v>
      </c>
      <c r="E812" t="s">
        <v>2022</v>
      </c>
      <c r="F812">
        <v>2</v>
      </c>
      <c r="G812" t="s">
        <v>1323</v>
      </c>
      <c r="H812" t="s">
        <v>1296</v>
      </c>
      <c r="I812" t="s">
        <v>40</v>
      </c>
      <c r="J812" t="s">
        <v>4546</v>
      </c>
      <c r="K812">
        <v>986723961</v>
      </c>
      <c r="L812">
        <v>0.03</v>
      </c>
      <c r="M812" t="s">
        <v>1276</v>
      </c>
      <c r="N812" t="s">
        <v>1266</v>
      </c>
      <c r="O812" s="243">
        <v>45631.410416666666</v>
      </c>
      <c r="Q812" t="s">
        <v>1641</v>
      </c>
      <c r="S812" t="s">
        <v>7267</v>
      </c>
      <c r="T812" s="17" t="s">
        <v>7268</v>
      </c>
      <c r="U812" t="s">
        <v>1526</v>
      </c>
      <c r="V812" t="s">
        <v>534</v>
      </c>
      <c r="W812" t="s">
        <v>10</v>
      </c>
      <c r="X812" s="192" t="s">
        <v>7269</v>
      </c>
      <c r="Y812" t="s">
        <v>7270</v>
      </c>
      <c r="Z812" t="s">
        <v>1266</v>
      </c>
      <c r="AA812">
        <v>34</v>
      </c>
      <c r="AB812">
        <v>34</v>
      </c>
      <c r="AC812">
        <v>7</v>
      </c>
      <c r="AD812">
        <v>6</v>
      </c>
      <c r="AF812">
        <v>2</v>
      </c>
      <c r="AG812">
        <v>2</v>
      </c>
      <c r="AH812">
        <v>2</v>
      </c>
      <c r="AJ812" s="46">
        <v>4200</v>
      </c>
      <c r="AL812">
        <v>3</v>
      </c>
      <c r="AO812" t="s">
        <v>7271</v>
      </c>
      <c r="AP812" t="s">
        <v>7272</v>
      </c>
      <c r="AQ812">
        <v>986723961</v>
      </c>
      <c r="AR812" t="s">
        <v>4546</v>
      </c>
      <c r="AS812">
        <v>10.81025</v>
      </c>
      <c r="AT812">
        <v>106.68777780000001</v>
      </c>
      <c r="AU812" t="s">
        <v>1527</v>
      </c>
      <c r="AV812" t="s">
        <v>1528</v>
      </c>
      <c r="AX812" t="s">
        <v>3843</v>
      </c>
      <c r="AZ812" s="246" t="str">
        <f>Get_PhanLoaiNha(X812)</f>
        <v>NHA TRONG HEM</v>
      </c>
      <c r="BA812" t="str">
        <f>Get_PhanKhucNho(AJ812)</f>
        <v>NHO5</v>
      </c>
      <c r="BB812" t="str">
        <f>ConvertToUnSign(V812)</f>
        <v>Binh Thanh</v>
      </c>
      <c r="BD812">
        <v>1.1000000000000001</v>
      </c>
      <c r="BE812">
        <v>0</v>
      </c>
    </row>
    <row r="813" spans="1:57" hidden="1" x14ac:dyDescent="0.25">
      <c r="A813" t="s">
        <v>8719</v>
      </c>
      <c r="B813">
        <v>826</v>
      </c>
      <c r="C813" t="s">
        <v>8723</v>
      </c>
      <c r="D813" t="s">
        <v>8720</v>
      </c>
      <c r="E813" t="s">
        <v>47</v>
      </c>
      <c r="F813">
        <v>2</v>
      </c>
      <c r="G813" t="s">
        <v>1284</v>
      </c>
      <c r="H813" t="s">
        <v>3664</v>
      </c>
      <c r="I813" t="s">
        <v>40</v>
      </c>
      <c r="J813" t="s">
        <v>1290</v>
      </c>
      <c r="K813">
        <v>985884878</v>
      </c>
      <c r="L813">
        <v>0.03</v>
      </c>
      <c r="M813" t="s">
        <v>1276</v>
      </c>
      <c r="N813" t="s">
        <v>1266</v>
      </c>
      <c r="O813" s="243" t="s">
        <v>8721</v>
      </c>
      <c r="Q813" t="s">
        <v>1676</v>
      </c>
      <c r="S813" t="s">
        <v>8722</v>
      </c>
      <c r="T813" s="17" t="s">
        <v>8723</v>
      </c>
      <c r="U813" t="s">
        <v>1526</v>
      </c>
      <c r="V813" t="s">
        <v>536</v>
      </c>
      <c r="W813" t="s">
        <v>11</v>
      </c>
      <c r="X813" s="192" t="s">
        <v>8724</v>
      </c>
      <c r="Y813" t="s">
        <v>1844</v>
      </c>
      <c r="Z813" t="s">
        <v>1266</v>
      </c>
      <c r="AA813">
        <v>45</v>
      </c>
      <c r="AB813">
        <v>45</v>
      </c>
      <c r="AC813">
        <v>3.3</v>
      </c>
      <c r="AD813">
        <v>14</v>
      </c>
      <c r="AF813">
        <v>2</v>
      </c>
      <c r="AG813">
        <v>2</v>
      </c>
      <c r="AH813">
        <v>2</v>
      </c>
      <c r="AJ813" s="46">
        <v>4900</v>
      </c>
      <c r="AL813">
        <v>3</v>
      </c>
      <c r="AO813" t="s">
        <v>8725</v>
      </c>
      <c r="AP813" t="s">
        <v>8726</v>
      </c>
      <c r="AQ813">
        <v>985884878</v>
      </c>
      <c r="AR813" t="s">
        <v>1290</v>
      </c>
      <c r="AU813" t="s">
        <v>1527</v>
      </c>
      <c r="AV813" t="s">
        <v>1528</v>
      </c>
      <c r="AX813" t="s">
        <v>2358</v>
      </c>
      <c r="AZ813" s="246" t="s">
        <v>988</v>
      </c>
      <c r="BA813" t="s">
        <v>490</v>
      </c>
      <c r="BB813" t="s">
        <v>1107</v>
      </c>
      <c r="BD813">
        <v>1.1000000000000001</v>
      </c>
      <c r="BE813">
        <v>1</v>
      </c>
    </row>
    <row r="814" spans="1:57" hidden="1" x14ac:dyDescent="0.25">
      <c r="A814" t="s">
        <v>8712</v>
      </c>
      <c r="B814">
        <v>825</v>
      </c>
      <c r="C814" t="s">
        <v>8730</v>
      </c>
      <c r="D814" t="s">
        <v>8727</v>
      </c>
      <c r="E814" t="s">
        <v>8728</v>
      </c>
      <c r="F814">
        <v>2</v>
      </c>
      <c r="G814" t="s">
        <v>1323</v>
      </c>
      <c r="H814" t="s">
        <v>1664</v>
      </c>
      <c r="I814" t="s">
        <v>40</v>
      </c>
      <c r="J814" t="s">
        <v>3766</v>
      </c>
      <c r="K814">
        <v>969384987</v>
      </c>
      <c r="L814">
        <v>0.03</v>
      </c>
      <c r="M814" t="s">
        <v>1281</v>
      </c>
      <c r="N814" t="s">
        <v>1266</v>
      </c>
      <c r="O814" s="243">
        <v>45510.894444444442</v>
      </c>
      <c r="Q814" t="s">
        <v>1805</v>
      </c>
      <c r="S814" s="52" t="s">
        <v>8729</v>
      </c>
      <c r="T814" s="17" t="s">
        <v>8730</v>
      </c>
      <c r="U814" t="s">
        <v>1526</v>
      </c>
      <c r="V814" t="s">
        <v>528</v>
      </c>
      <c r="W814" t="s">
        <v>11</v>
      </c>
      <c r="X814" s="192" t="s">
        <v>8731</v>
      </c>
      <c r="Y814" t="s">
        <v>1809</v>
      </c>
      <c r="Z814" t="s">
        <v>1266</v>
      </c>
      <c r="AA814">
        <v>29.1</v>
      </c>
      <c r="AB814">
        <v>35</v>
      </c>
      <c r="AC814">
        <v>7</v>
      </c>
      <c r="AD814">
        <v>5</v>
      </c>
      <c r="AE814">
        <v>3</v>
      </c>
      <c r="AF814">
        <v>2</v>
      </c>
      <c r="AG814">
        <v>2</v>
      </c>
      <c r="AH814">
        <v>2</v>
      </c>
      <c r="AJ814" s="46">
        <v>4500</v>
      </c>
      <c r="AL814">
        <v>3</v>
      </c>
      <c r="AO814" t="s">
        <v>8732</v>
      </c>
      <c r="AP814" t="s">
        <v>8733</v>
      </c>
      <c r="AQ814">
        <v>969384987</v>
      </c>
      <c r="AR814" t="s">
        <v>3766</v>
      </c>
      <c r="AU814" t="s">
        <v>1527</v>
      </c>
      <c r="AV814" t="s">
        <v>1528</v>
      </c>
      <c r="AX814" t="s">
        <v>8734</v>
      </c>
      <c r="AZ814" s="246" t="s">
        <v>988</v>
      </c>
      <c r="BA814" t="s">
        <v>490</v>
      </c>
      <c r="BB814" t="s">
        <v>1163</v>
      </c>
      <c r="BD814">
        <v>1.1000000000000001</v>
      </c>
      <c r="BE814">
        <v>1</v>
      </c>
    </row>
    <row r="815" spans="1:57" hidden="1" x14ac:dyDescent="0.25">
      <c r="A815" t="s">
        <v>8735</v>
      </c>
      <c r="B815">
        <v>828</v>
      </c>
      <c r="C815" t="s">
        <v>8741</v>
      </c>
      <c r="D815" t="s">
        <v>8736</v>
      </c>
      <c r="E815" t="s">
        <v>8737</v>
      </c>
      <c r="F815">
        <v>1</v>
      </c>
      <c r="G815" t="s">
        <v>1267</v>
      </c>
      <c r="H815" t="s">
        <v>1652</v>
      </c>
      <c r="I815" t="s">
        <v>40</v>
      </c>
      <c r="J815" t="s">
        <v>8738</v>
      </c>
      <c r="K815">
        <v>878272727</v>
      </c>
      <c r="L815">
        <v>0.03</v>
      </c>
      <c r="M815" t="s">
        <v>1281</v>
      </c>
      <c r="N815" t="s">
        <v>1266</v>
      </c>
      <c r="O815" s="243" t="s">
        <v>8739</v>
      </c>
      <c r="Q815" t="s">
        <v>1676</v>
      </c>
      <c r="S815" t="s">
        <v>8740</v>
      </c>
      <c r="T815" s="17" t="s">
        <v>8741</v>
      </c>
      <c r="U815" t="s">
        <v>1526</v>
      </c>
      <c r="V815" t="s">
        <v>536</v>
      </c>
      <c r="W815" t="s">
        <v>10</v>
      </c>
      <c r="X815" s="192" t="s">
        <v>8742</v>
      </c>
      <c r="Y815" t="s">
        <v>1066</v>
      </c>
      <c r="Z815" t="s">
        <v>1266</v>
      </c>
      <c r="AA815">
        <v>40.5</v>
      </c>
      <c r="AB815">
        <v>40.5</v>
      </c>
      <c r="AC815">
        <v>4</v>
      </c>
      <c r="AD815">
        <v>10</v>
      </c>
      <c r="AF815">
        <v>1</v>
      </c>
      <c r="AG815"/>
      <c r="AH815"/>
      <c r="AJ815" s="46">
        <v>5200</v>
      </c>
      <c r="AL815">
        <v>3</v>
      </c>
      <c r="AO815" t="s">
        <v>8743</v>
      </c>
      <c r="AP815" t="s">
        <v>8744</v>
      </c>
      <c r="AQ815">
        <v>878272727</v>
      </c>
      <c r="AR815" t="s">
        <v>8738</v>
      </c>
      <c r="AU815" t="s">
        <v>1527</v>
      </c>
      <c r="AV815" t="s">
        <v>1528</v>
      </c>
      <c r="AX815" t="s">
        <v>8745</v>
      </c>
      <c r="AZ815" s="246" t="s">
        <v>988</v>
      </c>
      <c r="BA815" t="s">
        <v>491</v>
      </c>
      <c r="BB815" t="s">
        <v>1107</v>
      </c>
      <c r="BD815" s="246">
        <v>2</v>
      </c>
    </row>
    <row r="816" spans="1:57" hidden="1" x14ac:dyDescent="0.25">
      <c r="A816" t="s">
        <v>8746</v>
      </c>
      <c r="B816">
        <v>829</v>
      </c>
      <c r="C816" t="s">
        <v>8751</v>
      </c>
      <c r="D816" t="s">
        <v>8747</v>
      </c>
      <c r="E816" t="s">
        <v>8748</v>
      </c>
      <c r="F816">
        <v>3</v>
      </c>
      <c r="G816" t="s">
        <v>3481</v>
      </c>
      <c r="H816" t="s">
        <v>8256</v>
      </c>
      <c r="I816" t="s">
        <v>46</v>
      </c>
      <c r="J816" t="s">
        <v>3835</v>
      </c>
      <c r="K816">
        <v>845116146</v>
      </c>
      <c r="L816">
        <v>0.03</v>
      </c>
      <c r="M816" t="s">
        <v>1281</v>
      </c>
      <c r="N816" t="s">
        <v>1266</v>
      </c>
      <c r="O816" s="243" t="s">
        <v>8749</v>
      </c>
      <c r="Q816" t="s">
        <v>1525</v>
      </c>
      <c r="S816" t="s">
        <v>8750</v>
      </c>
      <c r="T816" s="17" t="s">
        <v>8751</v>
      </c>
      <c r="U816" t="s">
        <v>1526</v>
      </c>
      <c r="V816" t="s">
        <v>535</v>
      </c>
      <c r="W816" t="s">
        <v>10</v>
      </c>
      <c r="X816" s="192" t="s">
        <v>8752</v>
      </c>
      <c r="Y816" t="s">
        <v>1553</v>
      </c>
      <c r="Z816" t="s">
        <v>1266</v>
      </c>
      <c r="AA816">
        <v>75.099999999999994</v>
      </c>
      <c r="AB816">
        <v>75.099999999999994</v>
      </c>
      <c r="AC816">
        <v>5.6</v>
      </c>
      <c r="AD816">
        <v>13.5</v>
      </c>
      <c r="AF816">
        <v>3</v>
      </c>
      <c r="AG816">
        <v>3</v>
      </c>
      <c r="AH816">
        <v>3</v>
      </c>
      <c r="AJ816" s="46">
        <v>11990</v>
      </c>
      <c r="AL816">
        <v>3</v>
      </c>
      <c r="AO816" t="s">
        <v>5597</v>
      </c>
      <c r="AP816" t="s">
        <v>8753</v>
      </c>
      <c r="AQ816">
        <v>845116146</v>
      </c>
      <c r="AR816" t="s">
        <v>3835</v>
      </c>
      <c r="AS816">
        <v>10.806645585603601</v>
      </c>
      <c r="AT816">
        <v>106.681745164096</v>
      </c>
      <c r="AU816" t="s">
        <v>1527</v>
      </c>
      <c r="AV816" t="s">
        <v>1635</v>
      </c>
      <c r="AW816">
        <v>966428811</v>
      </c>
      <c r="AX816" t="s">
        <v>8754</v>
      </c>
      <c r="AZ816" s="246" t="s">
        <v>988</v>
      </c>
      <c r="BA816" t="s">
        <v>1060</v>
      </c>
      <c r="BB816" t="s">
        <v>1095</v>
      </c>
      <c r="BD816">
        <v>1</v>
      </c>
      <c r="BE816">
        <v>1</v>
      </c>
    </row>
    <row r="817" spans="1:57" hidden="1" x14ac:dyDescent="0.25">
      <c r="A817" t="s">
        <v>8755</v>
      </c>
      <c r="B817">
        <v>830</v>
      </c>
      <c r="C817" t="s">
        <v>8761</v>
      </c>
      <c r="D817" t="s">
        <v>8756</v>
      </c>
      <c r="E817" t="s">
        <v>8757</v>
      </c>
      <c r="F817">
        <v>3</v>
      </c>
      <c r="G817" t="s">
        <v>1267</v>
      </c>
      <c r="H817" t="s">
        <v>2179</v>
      </c>
      <c r="I817" t="s">
        <v>1319</v>
      </c>
      <c r="J817" t="s">
        <v>8758</v>
      </c>
      <c r="K817">
        <v>902842527</v>
      </c>
      <c r="L817" t="s">
        <v>1280</v>
      </c>
      <c r="M817" t="s">
        <v>1276</v>
      </c>
      <c r="N817" t="s">
        <v>1266</v>
      </c>
      <c r="O817" s="243" t="s">
        <v>8759</v>
      </c>
      <c r="Q817" t="s">
        <v>1676</v>
      </c>
      <c r="S817" t="s">
        <v>8760</v>
      </c>
      <c r="T817" s="17" t="s">
        <v>8761</v>
      </c>
      <c r="U817" t="s">
        <v>1526</v>
      </c>
      <c r="V817" t="s">
        <v>536</v>
      </c>
      <c r="W817" s="246" t="s">
        <v>4962</v>
      </c>
      <c r="X817" s="192" t="s">
        <v>8762</v>
      </c>
      <c r="Y817" t="s">
        <v>1844</v>
      </c>
      <c r="Z817" t="s">
        <v>1266</v>
      </c>
      <c r="AA817">
        <v>12.7</v>
      </c>
      <c r="AB817">
        <v>13</v>
      </c>
      <c r="AC817">
        <v>4</v>
      </c>
      <c r="AD817">
        <v>3.4</v>
      </c>
      <c r="AE817">
        <v>2</v>
      </c>
      <c r="AF817">
        <v>3</v>
      </c>
      <c r="AG817">
        <v>2</v>
      </c>
      <c r="AH817">
        <v>2</v>
      </c>
      <c r="AJ817" s="46">
        <v>1800</v>
      </c>
      <c r="AM817">
        <v>100</v>
      </c>
      <c r="AO817" t="s">
        <v>8763</v>
      </c>
      <c r="AP817" t="s">
        <v>8764</v>
      </c>
      <c r="AQ817">
        <v>902842527</v>
      </c>
      <c r="AR817" t="s">
        <v>8758</v>
      </c>
      <c r="AU817" t="s">
        <v>1527</v>
      </c>
      <c r="AV817" t="s">
        <v>1528</v>
      </c>
      <c r="AX817" t="s">
        <v>4164</v>
      </c>
      <c r="AZ817" s="246" t="s">
        <v>988</v>
      </c>
      <c r="BA817" t="s">
        <v>488</v>
      </c>
      <c r="BB817" t="s">
        <v>1107</v>
      </c>
      <c r="BD817" s="246">
        <v>2</v>
      </c>
    </row>
    <row r="818" spans="1:57" hidden="1" x14ac:dyDescent="0.25">
      <c r="A818" t="s">
        <v>8765</v>
      </c>
      <c r="B818">
        <v>831</v>
      </c>
      <c r="C818" t="s">
        <v>8771</v>
      </c>
      <c r="D818" t="s">
        <v>8766</v>
      </c>
      <c r="E818" t="s">
        <v>8767</v>
      </c>
      <c r="F818">
        <v>3</v>
      </c>
      <c r="G818" t="s">
        <v>1283</v>
      </c>
      <c r="H818" t="s">
        <v>8768</v>
      </c>
      <c r="I818" t="s">
        <v>46</v>
      </c>
      <c r="J818" t="s">
        <v>4015</v>
      </c>
      <c r="K818">
        <v>961810870</v>
      </c>
      <c r="L818">
        <v>0.03</v>
      </c>
      <c r="M818" t="s">
        <v>1276</v>
      </c>
      <c r="N818" t="s">
        <v>1266</v>
      </c>
      <c r="O818" s="243" t="s">
        <v>8769</v>
      </c>
      <c r="Q818" t="s">
        <v>1525</v>
      </c>
      <c r="S818" t="s">
        <v>8770</v>
      </c>
      <c r="T818" s="17" t="s">
        <v>8771</v>
      </c>
      <c r="U818" t="s">
        <v>1526</v>
      </c>
      <c r="V818" t="s">
        <v>535</v>
      </c>
      <c r="W818" t="s">
        <v>6</v>
      </c>
      <c r="X818" s="192">
        <v>525.13800000000003</v>
      </c>
      <c r="Y818" t="s">
        <v>1606</v>
      </c>
      <c r="Z818" t="s">
        <v>1266</v>
      </c>
      <c r="AA818">
        <v>66</v>
      </c>
      <c r="AB818">
        <v>78</v>
      </c>
      <c r="AC818">
        <v>4.2</v>
      </c>
      <c r="AD818">
        <v>18.5</v>
      </c>
      <c r="AE818">
        <v>8</v>
      </c>
      <c r="AF818">
        <v>3</v>
      </c>
      <c r="AG818">
        <v>8</v>
      </c>
      <c r="AH818">
        <v>6</v>
      </c>
      <c r="AJ818" s="46">
        <v>14200</v>
      </c>
      <c r="AL818">
        <v>3</v>
      </c>
      <c r="AO818" t="s">
        <v>8772</v>
      </c>
      <c r="AP818" t="s">
        <v>8773</v>
      </c>
      <c r="AQ818">
        <v>961810870</v>
      </c>
      <c r="AR818" t="s">
        <v>4015</v>
      </c>
      <c r="AS818">
        <v>10.789652985137201</v>
      </c>
      <c r="AT818">
        <v>106.66756466031001</v>
      </c>
      <c r="AU818" t="s">
        <v>1527</v>
      </c>
      <c r="AV818" t="s">
        <v>1528</v>
      </c>
      <c r="AX818" t="s">
        <v>3344</v>
      </c>
      <c r="AZ818" s="246" t="s">
        <v>988</v>
      </c>
      <c r="BA818" t="s">
        <v>1063</v>
      </c>
      <c r="BB818" t="s">
        <v>1095</v>
      </c>
      <c r="BD818">
        <v>2</v>
      </c>
    </row>
    <row r="819" spans="1:57" hidden="1" x14ac:dyDescent="0.25">
      <c r="A819" t="s">
        <v>8774</v>
      </c>
      <c r="B819">
        <v>832</v>
      </c>
      <c r="C819" t="s">
        <v>8778</v>
      </c>
      <c r="D819" t="s">
        <v>8775</v>
      </c>
      <c r="E819" t="s">
        <v>7335</v>
      </c>
      <c r="F819">
        <v>3</v>
      </c>
      <c r="G819" t="s">
        <v>1267</v>
      </c>
      <c r="H819" t="s">
        <v>2240</v>
      </c>
      <c r="I819" t="s">
        <v>44</v>
      </c>
      <c r="J819" t="s">
        <v>5956</v>
      </c>
      <c r="K819">
        <v>933968586</v>
      </c>
      <c r="L819">
        <v>0.03</v>
      </c>
      <c r="M819" t="s">
        <v>1276</v>
      </c>
      <c r="N819" t="s">
        <v>1266</v>
      </c>
      <c r="O819" s="243" t="s">
        <v>8776</v>
      </c>
      <c r="Q819" t="s">
        <v>1676</v>
      </c>
      <c r="S819" t="s">
        <v>8777</v>
      </c>
      <c r="T819" s="17" t="s">
        <v>8778</v>
      </c>
      <c r="U819" t="s">
        <v>1526</v>
      </c>
      <c r="V819" t="s">
        <v>536</v>
      </c>
      <c r="W819" t="s">
        <v>1582</v>
      </c>
      <c r="X819" s="192">
        <v>183</v>
      </c>
      <c r="Y819" t="s">
        <v>8779</v>
      </c>
      <c r="Z819" t="s">
        <v>1266</v>
      </c>
      <c r="AA819">
        <v>55</v>
      </c>
      <c r="AB819">
        <v>80</v>
      </c>
      <c r="AC819">
        <v>4</v>
      </c>
      <c r="AD819">
        <v>20</v>
      </c>
      <c r="AE819">
        <v>8</v>
      </c>
      <c r="AF819">
        <v>3</v>
      </c>
      <c r="AG819">
        <v>4</v>
      </c>
      <c r="AH819">
        <v>5</v>
      </c>
      <c r="AJ819" s="46">
        <v>16500</v>
      </c>
      <c r="AL819">
        <v>3</v>
      </c>
      <c r="AO819" t="s">
        <v>8780</v>
      </c>
      <c r="AP819" t="s">
        <v>8781</v>
      </c>
      <c r="AQ819">
        <v>933968586</v>
      </c>
      <c r="AR819" t="s">
        <v>5956</v>
      </c>
      <c r="AU819" t="s">
        <v>1527</v>
      </c>
      <c r="AV819" t="s">
        <v>1528</v>
      </c>
      <c r="AX819" t="s">
        <v>8782</v>
      </c>
      <c r="AZ819" s="246" t="s">
        <v>990</v>
      </c>
      <c r="BA819" t="s">
        <v>1981</v>
      </c>
      <c r="BB819" t="s">
        <v>1107</v>
      </c>
      <c r="BD819">
        <v>1.1000000000000001</v>
      </c>
    </row>
    <row r="820" spans="1:57" hidden="1" x14ac:dyDescent="0.25">
      <c r="A820" t="s">
        <v>8765</v>
      </c>
      <c r="B820">
        <v>831</v>
      </c>
      <c r="C820" t="s">
        <v>8787</v>
      </c>
      <c r="D820" t="s">
        <v>8783</v>
      </c>
      <c r="E820" t="s">
        <v>8784</v>
      </c>
      <c r="F820">
        <v>2</v>
      </c>
      <c r="G820" t="s">
        <v>3348</v>
      </c>
      <c r="H820" t="s">
        <v>3384</v>
      </c>
      <c r="I820" t="s">
        <v>38</v>
      </c>
      <c r="J820" t="s">
        <v>1640</v>
      </c>
      <c r="K820">
        <v>909400470</v>
      </c>
      <c r="L820" t="s">
        <v>4829</v>
      </c>
      <c r="M820" t="s">
        <v>1276</v>
      </c>
      <c r="N820" t="s">
        <v>8168</v>
      </c>
      <c r="O820" s="243" t="s">
        <v>8785</v>
      </c>
      <c r="Q820" t="s">
        <v>1525</v>
      </c>
      <c r="S820" t="s">
        <v>8786</v>
      </c>
      <c r="T820" s="17" t="s">
        <v>8787</v>
      </c>
      <c r="U820" t="s">
        <v>1526</v>
      </c>
      <c r="V820" t="s">
        <v>535</v>
      </c>
      <c r="W820" t="s">
        <v>1582</v>
      </c>
      <c r="X820" s="192">
        <v>69.5</v>
      </c>
      <c r="Y820" t="s">
        <v>7869</v>
      </c>
      <c r="Z820" t="s">
        <v>1266</v>
      </c>
      <c r="AA820">
        <v>42</v>
      </c>
      <c r="AB820">
        <v>45</v>
      </c>
      <c r="AC820">
        <v>2</v>
      </c>
      <c r="AD820">
        <v>16</v>
      </c>
      <c r="AF820">
        <v>2</v>
      </c>
      <c r="AG820"/>
      <c r="AH820"/>
      <c r="AJ820" s="46">
        <v>6600</v>
      </c>
      <c r="AM820">
        <v>200</v>
      </c>
      <c r="AO820" t="s">
        <v>8788</v>
      </c>
      <c r="AP820" t="s">
        <v>8789</v>
      </c>
      <c r="AQ820">
        <v>909400470</v>
      </c>
      <c r="AR820" t="s">
        <v>1640</v>
      </c>
      <c r="AS820">
        <v>10.801139134565799</v>
      </c>
      <c r="AT820">
        <v>106.687640994787</v>
      </c>
      <c r="AU820" t="s">
        <v>1527</v>
      </c>
      <c r="AV820" t="s">
        <v>1635</v>
      </c>
      <c r="AW820">
        <v>966428811</v>
      </c>
      <c r="AY820" t="s">
        <v>8790</v>
      </c>
      <c r="AZ820" s="246" t="s">
        <v>988</v>
      </c>
      <c r="BA820" t="s">
        <v>492</v>
      </c>
      <c r="BB820" t="s">
        <v>1095</v>
      </c>
      <c r="BD820">
        <v>1.1000000000000001</v>
      </c>
      <c r="BE820">
        <v>0</v>
      </c>
    </row>
    <row r="821" spans="1:57" hidden="1" x14ac:dyDescent="0.25">
      <c r="A821" t="s">
        <v>8791</v>
      </c>
      <c r="B821">
        <v>834</v>
      </c>
      <c r="C821" t="s">
        <v>8796</v>
      </c>
      <c r="D821" t="s">
        <v>8792</v>
      </c>
      <c r="E821" t="s">
        <v>8793</v>
      </c>
      <c r="F821">
        <v>5</v>
      </c>
      <c r="G821" t="s">
        <v>2871</v>
      </c>
      <c r="H821" t="s">
        <v>3249</v>
      </c>
      <c r="I821" t="s">
        <v>44</v>
      </c>
      <c r="J821" t="s">
        <v>1333</v>
      </c>
      <c r="K821">
        <v>938087966</v>
      </c>
      <c r="L821">
        <v>0.03</v>
      </c>
      <c r="M821" t="s">
        <v>1276</v>
      </c>
      <c r="N821" t="s">
        <v>1266</v>
      </c>
      <c r="O821" s="243" t="s">
        <v>8794</v>
      </c>
      <c r="Q821" t="s">
        <v>1676</v>
      </c>
      <c r="S821" t="s">
        <v>8795</v>
      </c>
      <c r="T821" s="17" t="s">
        <v>8796</v>
      </c>
      <c r="U821" t="s">
        <v>1526</v>
      </c>
      <c r="V821" t="s">
        <v>536</v>
      </c>
      <c r="W821" t="s">
        <v>14</v>
      </c>
      <c r="X821" s="192" t="s">
        <v>8797</v>
      </c>
      <c r="Y821" t="s">
        <v>8798</v>
      </c>
      <c r="Z821" t="s">
        <v>1266</v>
      </c>
      <c r="AA821">
        <v>67.8</v>
      </c>
      <c r="AB821">
        <v>67.8</v>
      </c>
      <c r="AC821">
        <v>4.5</v>
      </c>
      <c r="AD821">
        <v>13</v>
      </c>
      <c r="AF821">
        <v>5</v>
      </c>
      <c r="AG821"/>
      <c r="AH821"/>
      <c r="AJ821" s="46">
        <v>15800</v>
      </c>
      <c r="AL821">
        <v>3</v>
      </c>
      <c r="AO821" t="s">
        <v>8497</v>
      </c>
      <c r="AP821" t="s">
        <v>8799</v>
      </c>
      <c r="AQ821">
        <v>938087966</v>
      </c>
      <c r="AR821" t="s">
        <v>1333</v>
      </c>
      <c r="AS821">
        <v>10.806644800000001</v>
      </c>
      <c r="AT821">
        <v>106.6635234</v>
      </c>
      <c r="AU821" t="s">
        <v>1527</v>
      </c>
      <c r="AV821" t="s">
        <v>1528</v>
      </c>
      <c r="AX821" t="s">
        <v>3115</v>
      </c>
      <c r="AZ821" s="246" t="s">
        <v>988</v>
      </c>
      <c r="BA821" t="s">
        <v>1981</v>
      </c>
      <c r="BB821" t="s">
        <v>1107</v>
      </c>
      <c r="BD821">
        <v>1</v>
      </c>
      <c r="BE821">
        <v>1</v>
      </c>
    </row>
    <row r="822" spans="1:57" hidden="1" x14ac:dyDescent="0.25">
      <c r="A822" t="s">
        <v>8800</v>
      </c>
      <c r="B822">
        <v>835</v>
      </c>
      <c r="C822" t="s">
        <v>8804</v>
      </c>
      <c r="D822" t="s">
        <v>8801</v>
      </c>
      <c r="E822" t="s">
        <v>49</v>
      </c>
      <c r="F822">
        <v>1</v>
      </c>
      <c r="G822" t="s">
        <v>1267</v>
      </c>
      <c r="H822" t="s">
        <v>1592</v>
      </c>
      <c r="I822" t="s">
        <v>1319</v>
      </c>
      <c r="J822" t="s">
        <v>1315</v>
      </c>
      <c r="K822">
        <v>392204156</v>
      </c>
      <c r="L822" t="s">
        <v>1280</v>
      </c>
      <c r="M822" t="s">
        <v>1276</v>
      </c>
      <c r="N822" t="s">
        <v>1266</v>
      </c>
      <c r="O822" s="243" t="s">
        <v>8802</v>
      </c>
      <c r="Q822" t="s">
        <v>1805</v>
      </c>
      <c r="S822" t="s">
        <v>8803</v>
      </c>
      <c r="T822" s="17" t="s">
        <v>8804</v>
      </c>
      <c r="U822" t="s">
        <v>1526</v>
      </c>
      <c r="V822" t="s">
        <v>528</v>
      </c>
      <c r="W822" t="s">
        <v>1656</v>
      </c>
      <c r="X822" s="192" t="s">
        <v>8805</v>
      </c>
      <c r="Y822" t="s">
        <v>8806</v>
      </c>
      <c r="Z822" t="s">
        <v>1266</v>
      </c>
      <c r="AA822">
        <v>44</v>
      </c>
      <c r="AB822">
        <v>44</v>
      </c>
      <c r="AC822">
        <v>4</v>
      </c>
      <c r="AD822">
        <v>11</v>
      </c>
      <c r="AF822">
        <v>1</v>
      </c>
      <c r="AG822"/>
      <c r="AH822"/>
      <c r="AJ822" s="46">
        <v>2500</v>
      </c>
      <c r="AM822">
        <v>100</v>
      </c>
      <c r="AO822" t="s">
        <v>2945</v>
      </c>
      <c r="AP822" t="s">
        <v>5421</v>
      </c>
      <c r="AQ822">
        <v>392204156</v>
      </c>
      <c r="AR822" t="s">
        <v>1315</v>
      </c>
      <c r="AU822" t="s">
        <v>1527</v>
      </c>
      <c r="AV822" t="s">
        <v>1528</v>
      </c>
      <c r="AX822" t="s">
        <v>2379</v>
      </c>
      <c r="AZ822" s="246" t="s">
        <v>984</v>
      </c>
      <c r="BA822" t="s">
        <v>488</v>
      </c>
      <c r="BB822" t="s">
        <v>1163</v>
      </c>
      <c r="BD822">
        <v>1.1000000000000001</v>
      </c>
    </row>
    <row r="823" spans="1:57" hidden="1" x14ac:dyDescent="0.25">
      <c r="A823" t="s">
        <v>3901</v>
      </c>
      <c r="B823">
        <v>243</v>
      </c>
      <c r="C823" t="s">
        <v>8811</v>
      </c>
      <c r="D823" t="s">
        <v>8807</v>
      </c>
      <c r="E823" t="s">
        <v>1346</v>
      </c>
      <c r="F823">
        <v>2</v>
      </c>
      <c r="G823" t="s">
        <v>2005</v>
      </c>
      <c r="H823" t="s">
        <v>8808</v>
      </c>
      <c r="I823" t="s">
        <v>1319</v>
      </c>
      <c r="J823" t="s">
        <v>1302</v>
      </c>
      <c r="K823">
        <v>981796969</v>
      </c>
      <c r="L823" t="s">
        <v>1280</v>
      </c>
      <c r="M823" t="s">
        <v>1281</v>
      </c>
      <c r="N823" t="s">
        <v>1266</v>
      </c>
      <c r="O823" s="243" t="s">
        <v>8809</v>
      </c>
      <c r="Q823" t="s">
        <v>1805</v>
      </c>
      <c r="S823" t="s">
        <v>8810</v>
      </c>
      <c r="T823" s="17" t="s">
        <v>8811</v>
      </c>
      <c r="U823" t="s">
        <v>1526</v>
      </c>
      <c r="V823" t="s">
        <v>528</v>
      </c>
      <c r="W823" t="s">
        <v>8</v>
      </c>
      <c r="X823" s="192" t="s">
        <v>8812</v>
      </c>
      <c r="Y823" t="s">
        <v>1537</v>
      </c>
      <c r="Z823" t="s">
        <v>1266</v>
      </c>
      <c r="AA823">
        <v>12</v>
      </c>
      <c r="AB823">
        <v>12</v>
      </c>
      <c r="AC823">
        <v>2.8</v>
      </c>
      <c r="AD823">
        <v>5</v>
      </c>
      <c r="AF823">
        <v>2</v>
      </c>
      <c r="AG823">
        <v>2</v>
      </c>
      <c r="AH823">
        <v>2</v>
      </c>
      <c r="AJ823" s="46">
        <v>2515</v>
      </c>
      <c r="AM823">
        <v>100</v>
      </c>
      <c r="AO823" t="s">
        <v>4617</v>
      </c>
      <c r="AP823" t="s">
        <v>8813</v>
      </c>
      <c r="AQ823">
        <v>981796969</v>
      </c>
      <c r="AR823" t="s">
        <v>1302</v>
      </c>
      <c r="AU823" t="s">
        <v>1527</v>
      </c>
      <c r="AV823" t="s">
        <v>1528</v>
      </c>
      <c r="AX823" t="s">
        <v>2955</v>
      </c>
      <c r="AZ823" t="s">
        <v>1750</v>
      </c>
      <c r="BA823" t="s">
        <v>488</v>
      </c>
      <c r="BB823" t="s">
        <v>1163</v>
      </c>
      <c r="BC823">
        <v>1</v>
      </c>
      <c r="BD823">
        <v>1</v>
      </c>
      <c r="BE823">
        <v>1</v>
      </c>
    </row>
    <row r="824" spans="1:57" hidden="1" x14ac:dyDescent="0.25">
      <c r="A824" t="s">
        <v>8814</v>
      </c>
      <c r="B824">
        <v>837</v>
      </c>
      <c r="C824" t="s">
        <v>8818</v>
      </c>
      <c r="D824" t="s">
        <v>8815</v>
      </c>
      <c r="E824" t="s">
        <v>1310</v>
      </c>
      <c r="F824">
        <v>4</v>
      </c>
      <c r="G824" t="s">
        <v>1267</v>
      </c>
      <c r="H824" t="s">
        <v>1353</v>
      </c>
      <c r="I824" t="s">
        <v>46</v>
      </c>
      <c r="J824" t="s">
        <v>1309</v>
      </c>
      <c r="K824">
        <v>943302782</v>
      </c>
      <c r="L824">
        <v>0.03</v>
      </c>
      <c r="M824" t="s">
        <v>1281</v>
      </c>
      <c r="N824" t="s">
        <v>1266</v>
      </c>
      <c r="O824" s="243" t="s">
        <v>8816</v>
      </c>
      <c r="Q824" t="s">
        <v>1676</v>
      </c>
      <c r="S824" t="s">
        <v>8817</v>
      </c>
      <c r="T824" s="17" t="s">
        <v>8818</v>
      </c>
      <c r="U824" t="s">
        <v>1526</v>
      </c>
      <c r="V824" t="s">
        <v>536</v>
      </c>
      <c r="W824" t="s">
        <v>13</v>
      </c>
      <c r="X824" s="192">
        <v>133.19999999999999</v>
      </c>
      <c r="Y824" t="s">
        <v>1833</v>
      </c>
      <c r="Z824" t="s">
        <v>1266</v>
      </c>
      <c r="AA824">
        <v>53</v>
      </c>
      <c r="AB824">
        <v>53</v>
      </c>
      <c r="AC824">
        <v>4</v>
      </c>
      <c r="AD824">
        <v>13.5</v>
      </c>
      <c r="AE824">
        <v>5</v>
      </c>
      <c r="AF824">
        <v>4</v>
      </c>
      <c r="AG824">
        <v>4</v>
      </c>
      <c r="AH824">
        <v>4</v>
      </c>
      <c r="AJ824" s="46">
        <v>10500</v>
      </c>
      <c r="AL824">
        <v>3</v>
      </c>
      <c r="AO824" t="s">
        <v>8819</v>
      </c>
      <c r="AP824" t="s">
        <v>8820</v>
      </c>
      <c r="AQ824">
        <v>943302782</v>
      </c>
      <c r="AR824" t="s">
        <v>1309</v>
      </c>
      <c r="AU824" t="s">
        <v>1527</v>
      </c>
      <c r="AV824" t="s">
        <v>1528</v>
      </c>
      <c r="AX824" t="s">
        <v>8821</v>
      </c>
      <c r="AZ824" t="s">
        <v>1750</v>
      </c>
      <c r="BA824" t="s">
        <v>1059</v>
      </c>
      <c r="BB824" t="s">
        <v>1107</v>
      </c>
      <c r="BD824">
        <v>1.1000000000000001</v>
      </c>
    </row>
    <row r="825" spans="1:57" hidden="1" x14ac:dyDescent="0.25">
      <c r="A825" t="s">
        <v>8822</v>
      </c>
      <c r="B825">
        <v>838</v>
      </c>
      <c r="C825" t="s">
        <v>8827</v>
      </c>
      <c r="D825" t="s">
        <v>8823</v>
      </c>
      <c r="E825" t="s">
        <v>8824</v>
      </c>
      <c r="F825">
        <v>2</v>
      </c>
      <c r="G825" t="s">
        <v>5064</v>
      </c>
      <c r="H825" t="s">
        <v>1329</v>
      </c>
      <c r="I825" t="s">
        <v>46</v>
      </c>
      <c r="J825" t="s">
        <v>1333</v>
      </c>
      <c r="K825">
        <v>938087966</v>
      </c>
      <c r="L825">
        <v>0.03</v>
      </c>
      <c r="M825" t="s">
        <v>1276</v>
      </c>
      <c r="N825" t="s">
        <v>1266</v>
      </c>
      <c r="O825" s="243" t="s">
        <v>8825</v>
      </c>
      <c r="Q825" t="s">
        <v>1653</v>
      </c>
      <c r="S825" t="s">
        <v>8826</v>
      </c>
      <c r="T825" s="17" t="s">
        <v>8827</v>
      </c>
      <c r="U825" t="s">
        <v>1526</v>
      </c>
      <c r="V825" t="s">
        <v>527</v>
      </c>
      <c r="W825" t="s">
        <v>8</v>
      </c>
      <c r="X825" s="192">
        <v>46.4</v>
      </c>
      <c r="Y825" t="s">
        <v>3523</v>
      </c>
      <c r="Z825" t="s">
        <v>1266</v>
      </c>
      <c r="AA825">
        <v>86.6</v>
      </c>
      <c r="AB825">
        <v>86.6</v>
      </c>
      <c r="AC825">
        <v>8.5</v>
      </c>
      <c r="AD825">
        <v>11</v>
      </c>
      <c r="AF825">
        <v>2</v>
      </c>
      <c r="AG825">
        <v>4</v>
      </c>
      <c r="AH825"/>
      <c r="AJ825" s="46">
        <v>12500</v>
      </c>
      <c r="AL825">
        <v>3</v>
      </c>
      <c r="AO825" t="s">
        <v>2993</v>
      </c>
      <c r="AP825" t="s">
        <v>8726</v>
      </c>
      <c r="AQ825">
        <v>938087966</v>
      </c>
      <c r="AR825" t="s">
        <v>1333</v>
      </c>
      <c r="AS825">
        <v>10.761241</v>
      </c>
      <c r="AT825">
        <v>106.6736032</v>
      </c>
      <c r="AU825" t="s">
        <v>1527</v>
      </c>
      <c r="AV825" t="s">
        <v>1635</v>
      </c>
      <c r="AW825">
        <v>932981888</v>
      </c>
      <c r="AX825" t="s">
        <v>2188</v>
      </c>
      <c r="AZ825" s="246" t="s">
        <v>988</v>
      </c>
      <c r="BA825" t="s">
        <v>1061</v>
      </c>
      <c r="BB825" t="s">
        <v>1097</v>
      </c>
      <c r="BD825">
        <v>2</v>
      </c>
    </row>
    <row r="826" spans="1:57" hidden="1" x14ac:dyDescent="0.25">
      <c r="A826" t="s">
        <v>8814</v>
      </c>
      <c r="B826">
        <v>837</v>
      </c>
      <c r="C826" t="s">
        <v>8831</v>
      </c>
      <c r="D826" t="s">
        <v>8828</v>
      </c>
      <c r="E826" t="s">
        <v>1697</v>
      </c>
      <c r="F826">
        <v>4</v>
      </c>
      <c r="G826" t="s">
        <v>1303</v>
      </c>
      <c r="H826" t="s">
        <v>7568</v>
      </c>
      <c r="I826" t="s">
        <v>46</v>
      </c>
      <c r="J826" t="s">
        <v>7650</v>
      </c>
      <c r="K826">
        <v>903563339</v>
      </c>
      <c r="L826" t="s">
        <v>3168</v>
      </c>
      <c r="M826" t="s">
        <v>1281</v>
      </c>
      <c r="N826" t="s">
        <v>1266</v>
      </c>
      <c r="O826" s="243" t="s">
        <v>8829</v>
      </c>
      <c r="Q826" t="s">
        <v>1525</v>
      </c>
      <c r="S826" s="17" t="s">
        <v>8830</v>
      </c>
      <c r="T826" s="17" t="s">
        <v>8831</v>
      </c>
      <c r="U826" t="s">
        <v>1526</v>
      </c>
      <c r="V826" t="s">
        <v>535</v>
      </c>
      <c r="W826" t="s">
        <v>8</v>
      </c>
      <c r="X826" s="192" t="s">
        <v>8832</v>
      </c>
      <c r="Y826" t="s">
        <v>3840</v>
      </c>
      <c r="Z826" t="s">
        <v>1568</v>
      </c>
      <c r="AA826">
        <v>46</v>
      </c>
      <c r="AB826">
        <v>46</v>
      </c>
      <c r="AC826">
        <v>4.5999999999999996</v>
      </c>
      <c r="AD826">
        <v>10.5</v>
      </c>
      <c r="AE826">
        <v>4</v>
      </c>
      <c r="AF826">
        <v>4</v>
      </c>
      <c r="AG826">
        <v>4</v>
      </c>
      <c r="AH826"/>
      <c r="AJ826" s="46">
        <v>9700</v>
      </c>
      <c r="AM826">
        <v>300</v>
      </c>
      <c r="AO826" t="s">
        <v>8833</v>
      </c>
      <c r="AP826" t="s">
        <v>8834</v>
      </c>
      <c r="AQ826">
        <v>903563339</v>
      </c>
      <c r="AR826" t="s">
        <v>7650</v>
      </c>
      <c r="AU826" t="s">
        <v>1527</v>
      </c>
      <c r="AV826" t="s">
        <v>1528</v>
      </c>
      <c r="AX826" t="s">
        <v>8835</v>
      </c>
      <c r="AZ826" s="246" t="s">
        <v>988</v>
      </c>
      <c r="BA826" t="s">
        <v>1058</v>
      </c>
      <c r="BB826" t="s">
        <v>1095</v>
      </c>
      <c r="BD826">
        <v>1.1000000000000001</v>
      </c>
      <c r="BE826">
        <v>0</v>
      </c>
    </row>
    <row r="827" spans="1:57" hidden="1" x14ac:dyDescent="0.25">
      <c r="A827" t="s">
        <v>8836</v>
      </c>
      <c r="B827">
        <v>839</v>
      </c>
      <c r="C827" t="s">
        <v>8841</v>
      </c>
      <c r="D827" t="s">
        <v>8837</v>
      </c>
      <c r="E827" t="s">
        <v>8838</v>
      </c>
      <c r="F827">
        <v>4</v>
      </c>
      <c r="G827" t="s">
        <v>2210</v>
      </c>
      <c r="H827" t="s">
        <v>1356</v>
      </c>
      <c r="I827" t="s">
        <v>38</v>
      </c>
      <c r="J827" t="s">
        <v>4399</v>
      </c>
      <c r="K827">
        <v>846426688</v>
      </c>
      <c r="L827">
        <v>0.03</v>
      </c>
      <c r="M827" t="s">
        <v>1276</v>
      </c>
      <c r="N827" t="s">
        <v>1266</v>
      </c>
      <c r="O827" s="243" t="s">
        <v>8839</v>
      </c>
      <c r="Q827" t="s">
        <v>1525</v>
      </c>
      <c r="S827" t="s">
        <v>8840</v>
      </c>
      <c r="T827" s="17" t="s">
        <v>8841</v>
      </c>
      <c r="U827" t="s">
        <v>1526</v>
      </c>
      <c r="V827" t="s">
        <v>535</v>
      </c>
      <c r="W827" t="s">
        <v>7</v>
      </c>
      <c r="X827" s="192">
        <v>104.18</v>
      </c>
      <c r="Y827" t="s">
        <v>3410</v>
      </c>
      <c r="Z827" t="s">
        <v>1266</v>
      </c>
      <c r="AA827">
        <v>36.799999999999997</v>
      </c>
      <c r="AB827">
        <v>36.799999999999997</v>
      </c>
      <c r="AC827">
        <v>6</v>
      </c>
      <c r="AD827">
        <v>6</v>
      </c>
      <c r="AF827">
        <v>4</v>
      </c>
      <c r="AG827"/>
      <c r="AH827"/>
      <c r="AJ827" s="46">
        <v>9000</v>
      </c>
      <c r="AL827">
        <v>3</v>
      </c>
      <c r="AO827" t="s">
        <v>8842</v>
      </c>
      <c r="AP827" t="s">
        <v>8843</v>
      </c>
      <c r="AQ827">
        <v>846426688</v>
      </c>
      <c r="AR827" t="s">
        <v>4399</v>
      </c>
      <c r="AU827" t="s">
        <v>1527</v>
      </c>
      <c r="AV827" t="s">
        <v>1528</v>
      </c>
      <c r="AX827" t="s">
        <v>8844</v>
      </c>
      <c r="AZ827" s="246" t="s">
        <v>988</v>
      </c>
      <c r="BA827" t="s">
        <v>1058</v>
      </c>
      <c r="BB827" t="s">
        <v>1095</v>
      </c>
      <c r="BD827">
        <v>1.1000000000000001</v>
      </c>
      <c r="BE827">
        <v>0</v>
      </c>
    </row>
    <row r="828" spans="1:57" hidden="1" x14ac:dyDescent="0.25">
      <c r="A828" t="s">
        <v>8836</v>
      </c>
      <c r="B828">
        <v>839</v>
      </c>
      <c r="C828" t="s">
        <v>8849</v>
      </c>
      <c r="D828" t="s">
        <v>8845</v>
      </c>
      <c r="E828" t="s">
        <v>8846</v>
      </c>
      <c r="F828">
        <v>5</v>
      </c>
      <c r="G828" t="s">
        <v>1282</v>
      </c>
      <c r="H828" t="s">
        <v>5031</v>
      </c>
      <c r="I828" t="s">
        <v>46</v>
      </c>
      <c r="J828" t="s">
        <v>1333</v>
      </c>
      <c r="K828">
        <v>938087966</v>
      </c>
      <c r="L828">
        <v>0.03</v>
      </c>
      <c r="M828" t="s">
        <v>1276</v>
      </c>
      <c r="N828" t="s">
        <v>1266</v>
      </c>
      <c r="O828" s="243" t="s">
        <v>8847</v>
      </c>
      <c r="Q828" t="s">
        <v>1525</v>
      </c>
      <c r="S828" t="s">
        <v>8848</v>
      </c>
      <c r="T828" s="17" t="s">
        <v>8849</v>
      </c>
      <c r="U828" s="17" t="s">
        <v>1526</v>
      </c>
      <c r="V828" t="s">
        <v>535</v>
      </c>
      <c r="W828" t="s">
        <v>1582</v>
      </c>
      <c r="X828" s="192" t="s">
        <v>8850</v>
      </c>
      <c r="Y828" t="s">
        <v>1584</v>
      </c>
      <c r="Z828" t="s">
        <v>1266</v>
      </c>
      <c r="AA828">
        <v>55.1</v>
      </c>
      <c r="AB828">
        <v>55.1</v>
      </c>
      <c r="AC828">
        <v>3.2</v>
      </c>
      <c r="AD828">
        <v>18</v>
      </c>
      <c r="AF828">
        <v>5</v>
      </c>
      <c r="AG828"/>
      <c r="AH828"/>
      <c r="AJ828" s="46">
        <v>9400</v>
      </c>
      <c r="AL828">
        <v>3</v>
      </c>
      <c r="AO828" t="s">
        <v>8851</v>
      </c>
      <c r="AP828" t="s">
        <v>8852</v>
      </c>
      <c r="AQ828">
        <v>938087966</v>
      </c>
      <c r="AR828" t="s">
        <v>1333</v>
      </c>
      <c r="AS828">
        <v>10.800610900000001</v>
      </c>
      <c r="AT828">
        <v>106.6857924</v>
      </c>
      <c r="AU828" t="s">
        <v>1527</v>
      </c>
      <c r="AV828" t="s">
        <v>1635</v>
      </c>
      <c r="AW828">
        <v>899991825</v>
      </c>
      <c r="AY828" t="s">
        <v>2218</v>
      </c>
      <c r="AZ828" s="246" t="s">
        <v>988</v>
      </c>
      <c r="BA828" t="s">
        <v>1058</v>
      </c>
      <c r="BB828" t="s">
        <v>1095</v>
      </c>
      <c r="BD828">
        <v>1</v>
      </c>
      <c r="BE828">
        <v>1</v>
      </c>
    </row>
    <row r="829" spans="1:57" hidden="1" x14ac:dyDescent="0.25">
      <c r="A829" t="s">
        <v>8853</v>
      </c>
      <c r="B829">
        <v>841</v>
      </c>
      <c r="C829" t="s">
        <v>8857</v>
      </c>
      <c r="D829" t="s">
        <v>8854</v>
      </c>
      <c r="E829" t="s">
        <v>3374</v>
      </c>
      <c r="F829">
        <v>2</v>
      </c>
      <c r="G829" t="s">
        <v>1721</v>
      </c>
      <c r="H829" t="s">
        <v>1345</v>
      </c>
      <c r="I829" t="s">
        <v>46</v>
      </c>
      <c r="J829" t="s">
        <v>2303</v>
      </c>
      <c r="K829">
        <v>938061929</v>
      </c>
      <c r="L829">
        <v>0.03</v>
      </c>
      <c r="M829" t="s">
        <v>1276</v>
      </c>
      <c r="N829" t="s">
        <v>1266</v>
      </c>
      <c r="O829" s="243" t="s">
        <v>8855</v>
      </c>
      <c r="Q829" t="s">
        <v>1676</v>
      </c>
      <c r="S829" t="s">
        <v>8856</v>
      </c>
      <c r="T829" s="17" t="s">
        <v>8857</v>
      </c>
      <c r="U829" t="s">
        <v>1526</v>
      </c>
      <c r="V829" t="s">
        <v>536</v>
      </c>
      <c r="W829" t="s">
        <v>3</v>
      </c>
      <c r="X829" s="192" t="s">
        <v>8858</v>
      </c>
      <c r="Y829" t="s">
        <v>8859</v>
      </c>
      <c r="Z829" t="s">
        <v>1266</v>
      </c>
      <c r="AA829">
        <v>58</v>
      </c>
      <c r="AB829">
        <v>58</v>
      </c>
      <c r="AC829">
        <v>3.5</v>
      </c>
      <c r="AD829">
        <v>17</v>
      </c>
      <c r="AF829">
        <v>2</v>
      </c>
      <c r="AG829"/>
      <c r="AH829"/>
      <c r="AJ829" s="46">
        <v>11000</v>
      </c>
      <c r="AL829">
        <v>3</v>
      </c>
      <c r="AO829" t="s">
        <v>8860</v>
      </c>
      <c r="AP829" t="s">
        <v>3154</v>
      </c>
      <c r="AQ829">
        <v>938061929</v>
      </c>
      <c r="AR829" t="s">
        <v>2303</v>
      </c>
      <c r="AS829">
        <v>10.794599434141499</v>
      </c>
      <c r="AT829">
        <v>106.666061282157</v>
      </c>
      <c r="AU829" t="s">
        <v>1527</v>
      </c>
      <c r="AV829" t="s">
        <v>1635</v>
      </c>
      <c r="AW829">
        <v>935295545</v>
      </c>
      <c r="AX829" t="s">
        <v>8861</v>
      </c>
      <c r="AZ829" s="246" t="s">
        <v>988</v>
      </c>
      <c r="BA829" t="s">
        <v>1060</v>
      </c>
      <c r="BB829" t="s">
        <v>1107</v>
      </c>
      <c r="BD829">
        <v>2</v>
      </c>
    </row>
    <row r="830" spans="1:57" hidden="1" x14ac:dyDescent="0.25">
      <c r="A830" t="s">
        <v>8862</v>
      </c>
      <c r="B830">
        <v>842</v>
      </c>
      <c r="C830" t="s">
        <v>8867</v>
      </c>
      <c r="D830" t="s">
        <v>8863</v>
      </c>
      <c r="E830" t="s">
        <v>8864</v>
      </c>
      <c r="F830">
        <v>1</v>
      </c>
      <c r="G830" t="s">
        <v>1282</v>
      </c>
      <c r="H830" t="s">
        <v>1732</v>
      </c>
      <c r="I830" t="s">
        <v>40</v>
      </c>
      <c r="J830" t="s">
        <v>1309</v>
      </c>
      <c r="K830">
        <v>943302782</v>
      </c>
      <c r="L830" t="s">
        <v>1280</v>
      </c>
      <c r="M830" t="s">
        <v>1281</v>
      </c>
      <c r="N830" t="s">
        <v>1266</v>
      </c>
      <c r="O830" s="243" t="s">
        <v>8865</v>
      </c>
      <c r="Q830" t="s">
        <v>1676</v>
      </c>
      <c r="S830" s="17" t="s">
        <v>8866</v>
      </c>
      <c r="T830" s="17" t="s">
        <v>8867</v>
      </c>
      <c r="U830" t="s">
        <v>1526</v>
      </c>
      <c r="V830" t="s">
        <v>536</v>
      </c>
      <c r="W830" t="s">
        <v>7</v>
      </c>
      <c r="X830" s="192" t="s">
        <v>8868</v>
      </c>
      <c r="Y830" t="s">
        <v>1735</v>
      </c>
      <c r="Z830" t="s">
        <v>1619</v>
      </c>
      <c r="AA830">
        <v>19.399999999999999</v>
      </c>
      <c r="AB830">
        <v>19.399999999999999</v>
      </c>
      <c r="AC830">
        <v>3.2</v>
      </c>
      <c r="AD830">
        <v>6.5</v>
      </c>
      <c r="AE830">
        <v>3</v>
      </c>
      <c r="AF830">
        <v>1</v>
      </c>
      <c r="AG830">
        <v>2</v>
      </c>
      <c r="AH830">
        <v>2</v>
      </c>
      <c r="AJ830" s="46">
        <v>3200</v>
      </c>
      <c r="AM830">
        <v>100</v>
      </c>
      <c r="AO830" t="s">
        <v>8869</v>
      </c>
      <c r="AP830" t="s">
        <v>8870</v>
      </c>
      <c r="AQ830">
        <v>943302782</v>
      </c>
      <c r="AR830" t="s">
        <v>1309</v>
      </c>
      <c r="AU830" t="s">
        <v>1527</v>
      </c>
      <c r="AV830" t="s">
        <v>1528</v>
      </c>
      <c r="AX830" t="s">
        <v>8871</v>
      </c>
      <c r="AZ830" s="246" t="s">
        <v>990</v>
      </c>
      <c r="BA830" t="s">
        <v>488</v>
      </c>
      <c r="BB830" t="s">
        <v>1107</v>
      </c>
      <c r="BD830">
        <v>1.1000000000000001</v>
      </c>
      <c r="BE830">
        <v>1</v>
      </c>
    </row>
    <row r="831" spans="1:57" hidden="1" x14ac:dyDescent="0.25">
      <c r="A831" t="s">
        <v>8862</v>
      </c>
      <c r="B831">
        <v>842</v>
      </c>
      <c r="C831" t="s">
        <v>8875</v>
      </c>
      <c r="D831" t="s">
        <v>8872</v>
      </c>
      <c r="E831" t="s">
        <v>8873</v>
      </c>
      <c r="F831">
        <v>3</v>
      </c>
      <c r="G831" t="s">
        <v>1916</v>
      </c>
      <c r="H831" t="s">
        <v>3591</v>
      </c>
      <c r="I831" t="s">
        <v>38</v>
      </c>
      <c r="J831" t="s">
        <v>8534</v>
      </c>
      <c r="K831">
        <v>912865558</v>
      </c>
      <c r="L831">
        <v>0.03</v>
      </c>
      <c r="M831" t="s">
        <v>1276</v>
      </c>
      <c r="N831" t="s">
        <v>1266</v>
      </c>
      <c r="O831" s="243">
        <v>45629.791666666664</v>
      </c>
      <c r="Q831" t="s">
        <v>1805</v>
      </c>
      <c r="S831" t="s">
        <v>8874</v>
      </c>
      <c r="T831" s="17" t="s">
        <v>8875</v>
      </c>
      <c r="U831" s="17" t="s">
        <v>1526</v>
      </c>
      <c r="V831" t="s">
        <v>528</v>
      </c>
      <c r="W831" t="s">
        <v>8</v>
      </c>
      <c r="X831" s="192">
        <v>492.1</v>
      </c>
      <c r="Y831" t="s">
        <v>6793</v>
      </c>
      <c r="Z831" t="s">
        <v>1266</v>
      </c>
      <c r="AA831">
        <v>41</v>
      </c>
      <c r="AB831">
        <v>48</v>
      </c>
      <c r="AC831">
        <v>3.8</v>
      </c>
      <c r="AD831">
        <v>13</v>
      </c>
      <c r="AE831">
        <v>3</v>
      </c>
      <c r="AF831">
        <v>3</v>
      </c>
      <c r="AG831"/>
      <c r="AH831"/>
      <c r="AJ831" s="46">
        <v>7200</v>
      </c>
      <c r="AL831">
        <v>3</v>
      </c>
      <c r="AO831" t="s">
        <v>8876</v>
      </c>
      <c r="AP831" t="s">
        <v>4107</v>
      </c>
      <c r="AQ831">
        <v>912865558</v>
      </c>
      <c r="AR831" t="s">
        <v>8534</v>
      </c>
      <c r="AS831">
        <v>10.766179050772701</v>
      </c>
      <c r="AT831">
        <v>106.681805849075</v>
      </c>
      <c r="AU831" t="s">
        <v>1527</v>
      </c>
      <c r="AV831" t="s">
        <v>1635</v>
      </c>
      <c r="AW831">
        <v>869376678</v>
      </c>
      <c r="AX831" t="s">
        <v>8877</v>
      </c>
      <c r="AZ831" s="246" t="s">
        <v>988</v>
      </c>
      <c r="BA831" t="s">
        <v>493</v>
      </c>
      <c r="BB831" t="s">
        <v>1163</v>
      </c>
      <c r="BD831">
        <v>1.1000000000000001</v>
      </c>
      <c r="BE831">
        <v>1</v>
      </c>
    </row>
    <row r="832" spans="1:57" hidden="1" x14ac:dyDescent="0.25">
      <c r="A832" t="s">
        <v>8878</v>
      </c>
      <c r="B832">
        <v>844</v>
      </c>
      <c r="C832" t="s">
        <v>8884</v>
      </c>
      <c r="D832" t="s">
        <v>8879</v>
      </c>
      <c r="E832" t="s">
        <v>8880</v>
      </c>
      <c r="F832">
        <v>2</v>
      </c>
      <c r="G832" t="s">
        <v>1284</v>
      </c>
      <c r="H832" t="s">
        <v>8881</v>
      </c>
      <c r="I832" t="s">
        <v>46</v>
      </c>
      <c r="J832" t="s">
        <v>7538</v>
      </c>
      <c r="K832">
        <v>795641499</v>
      </c>
      <c r="L832">
        <v>0.03</v>
      </c>
      <c r="M832" t="s">
        <v>1281</v>
      </c>
      <c r="N832" t="s">
        <v>1266</v>
      </c>
      <c r="O832" s="243" t="s">
        <v>8882</v>
      </c>
      <c r="Q832" t="s">
        <v>1641</v>
      </c>
      <c r="S832" t="s">
        <v>8883</v>
      </c>
      <c r="T832" s="17" t="s">
        <v>8884</v>
      </c>
      <c r="U832" t="s">
        <v>1526</v>
      </c>
      <c r="V832" t="s">
        <v>534</v>
      </c>
      <c r="W832" t="s">
        <v>1955</v>
      </c>
      <c r="X832" s="192" t="s">
        <v>8885</v>
      </c>
      <c r="Y832" t="s">
        <v>2573</v>
      </c>
      <c r="Z832" t="s">
        <v>1266</v>
      </c>
      <c r="AA832">
        <v>84.2</v>
      </c>
      <c r="AB832">
        <v>84.2</v>
      </c>
      <c r="AC832">
        <v>3.3</v>
      </c>
      <c r="AD832">
        <v>11</v>
      </c>
      <c r="AE832">
        <v>5</v>
      </c>
      <c r="AF832">
        <v>2</v>
      </c>
      <c r="AG832">
        <v>3</v>
      </c>
      <c r="AH832">
        <v>2</v>
      </c>
      <c r="AJ832" s="46">
        <v>14280</v>
      </c>
      <c r="AL832">
        <v>3</v>
      </c>
      <c r="AO832" t="s">
        <v>7543</v>
      </c>
      <c r="AP832" t="s">
        <v>2936</v>
      </c>
      <c r="AQ832">
        <v>795641499</v>
      </c>
      <c r="AR832" t="s">
        <v>7538</v>
      </c>
      <c r="AU832" t="s">
        <v>1527</v>
      </c>
      <c r="AV832" t="s">
        <v>1528</v>
      </c>
      <c r="AX832" t="s">
        <v>8886</v>
      </c>
      <c r="AZ832" s="246" t="s">
        <v>988</v>
      </c>
      <c r="BA832" t="s">
        <v>1063</v>
      </c>
      <c r="BB832" t="s">
        <v>1090</v>
      </c>
      <c r="BD832">
        <v>2</v>
      </c>
    </row>
    <row r="833" spans="1:57" hidden="1" x14ac:dyDescent="0.25">
      <c r="A833" t="s">
        <v>8887</v>
      </c>
      <c r="B833">
        <v>845</v>
      </c>
      <c r="C833" t="s">
        <v>8891</v>
      </c>
      <c r="D833" t="s">
        <v>8888</v>
      </c>
      <c r="E833" t="s">
        <v>1291</v>
      </c>
      <c r="F833">
        <v>3</v>
      </c>
      <c r="G833" t="s">
        <v>1279</v>
      </c>
      <c r="H833" t="s">
        <v>1362</v>
      </c>
      <c r="I833" t="s">
        <v>38</v>
      </c>
      <c r="J833" t="s">
        <v>3405</v>
      </c>
      <c r="K833">
        <v>931434258</v>
      </c>
      <c r="L833">
        <v>0.03</v>
      </c>
      <c r="M833" t="s">
        <v>1276</v>
      </c>
      <c r="N833" t="s">
        <v>1266</v>
      </c>
      <c r="O833" s="243" t="s">
        <v>8889</v>
      </c>
      <c r="Q833" t="s">
        <v>1641</v>
      </c>
      <c r="S833" t="s">
        <v>8890</v>
      </c>
      <c r="T833" s="17" t="s">
        <v>8891</v>
      </c>
      <c r="U833" t="s">
        <v>1526</v>
      </c>
      <c r="V833" t="s">
        <v>534</v>
      </c>
      <c r="W833" t="s">
        <v>4</v>
      </c>
      <c r="X833" s="192">
        <v>274</v>
      </c>
      <c r="Y833" t="s">
        <v>3152</v>
      </c>
      <c r="Z833" t="s">
        <v>1266</v>
      </c>
      <c r="AA833">
        <v>42</v>
      </c>
      <c r="AB833">
        <v>42</v>
      </c>
      <c r="AC833">
        <v>3</v>
      </c>
      <c r="AD833">
        <v>14</v>
      </c>
      <c r="AF833">
        <v>3</v>
      </c>
      <c r="AG833">
        <v>2</v>
      </c>
      <c r="AH833">
        <v>2</v>
      </c>
      <c r="AJ833" s="46">
        <v>6700</v>
      </c>
      <c r="AL833">
        <v>3</v>
      </c>
      <c r="AO833" t="s">
        <v>8892</v>
      </c>
      <c r="AP833" t="s">
        <v>8893</v>
      </c>
      <c r="AQ833">
        <v>931434258</v>
      </c>
      <c r="AR833" t="s">
        <v>3405</v>
      </c>
      <c r="AU833" t="s">
        <v>1527</v>
      </c>
      <c r="AV833" t="s">
        <v>1528</v>
      </c>
      <c r="AX833" t="s">
        <v>8894</v>
      </c>
      <c r="AZ833" s="246" t="s">
        <v>990</v>
      </c>
      <c r="BA833" t="s">
        <v>492</v>
      </c>
      <c r="BB833" t="s">
        <v>1090</v>
      </c>
      <c r="BD833">
        <v>1.1000000000000001</v>
      </c>
      <c r="BE833">
        <v>1</v>
      </c>
    </row>
    <row r="834" spans="1:57" hidden="1" x14ac:dyDescent="0.25">
      <c r="A834" t="s">
        <v>8887</v>
      </c>
      <c r="B834">
        <v>845</v>
      </c>
      <c r="C834" t="s">
        <v>8898</v>
      </c>
      <c r="D834" t="s">
        <v>8895</v>
      </c>
      <c r="E834" t="s">
        <v>7114</v>
      </c>
      <c r="F834">
        <v>3</v>
      </c>
      <c r="G834" t="s">
        <v>1284</v>
      </c>
      <c r="H834" t="s">
        <v>1296</v>
      </c>
      <c r="I834" t="s">
        <v>40</v>
      </c>
      <c r="J834" t="s">
        <v>4476</v>
      </c>
      <c r="K834">
        <v>866975942</v>
      </c>
      <c r="L834">
        <v>0.03</v>
      </c>
      <c r="M834" t="s">
        <v>1281</v>
      </c>
      <c r="N834" t="s">
        <v>1266</v>
      </c>
      <c r="O834" s="243" t="s">
        <v>8896</v>
      </c>
      <c r="Q834" t="s">
        <v>1525</v>
      </c>
      <c r="S834" t="s">
        <v>8897</v>
      </c>
      <c r="T834" s="17" t="s">
        <v>8898</v>
      </c>
      <c r="U834" s="17" t="s">
        <v>1526</v>
      </c>
      <c r="V834" t="s">
        <v>535</v>
      </c>
      <c r="W834" t="s">
        <v>14</v>
      </c>
      <c r="X834" s="192">
        <v>65.680000000000007</v>
      </c>
      <c r="Y834" t="s">
        <v>1537</v>
      </c>
      <c r="Z834" t="s">
        <v>1266</v>
      </c>
      <c r="AA834">
        <v>21.8</v>
      </c>
      <c r="AB834">
        <v>21.8</v>
      </c>
      <c r="AC834">
        <v>3.3</v>
      </c>
      <c r="AD834">
        <v>6.6</v>
      </c>
      <c r="AF834">
        <v>3</v>
      </c>
      <c r="AG834"/>
      <c r="AH834"/>
      <c r="AJ834" s="46">
        <v>4150</v>
      </c>
      <c r="AL834">
        <v>3</v>
      </c>
      <c r="AO834" t="s">
        <v>8899</v>
      </c>
      <c r="AP834" t="s">
        <v>8900</v>
      </c>
      <c r="AQ834">
        <v>866975942</v>
      </c>
      <c r="AR834" t="s">
        <v>4476</v>
      </c>
      <c r="AS834">
        <v>10.8039414433504</v>
      </c>
      <c r="AT834">
        <v>106.68078929185801</v>
      </c>
      <c r="AU834" t="s">
        <v>1527</v>
      </c>
      <c r="AV834" t="s">
        <v>1748</v>
      </c>
      <c r="AX834" t="s">
        <v>8901</v>
      </c>
      <c r="AZ834" s="246" t="s">
        <v>988</v>
      </c>
      <c r="BA834" t="s">
        <v>490</v>
      </c>
      <c r="BB834" t="s">
        <v>1095</v>
      </c>
      <c r="BD834">
        <v>1.1000000000000001</v>
      </c>
      <c r="BE834">
        <v>0</v>
      </c>
    </row>
    <row r="835" spans="1:57" hidden="1" x14ac:dyDescent="0.25">
      <c r="A835" t="s">
        <v>8902</v>
      </c>
      <c r="B835">
        <v>847</v>
      </c>
      <c r="C835" t="s">
        <v>8906</v>
      </c>
      <c r="D835" t="s">
        <v>8903</v>
      </c>
      <c r="E835" t="s">
        <v>2447</v>
      </c>
      <c r="F835">
        <v>4</v>
      </c>
      <c r="G835" t="s">
        <v>1284</v>
      </c>
      <c r="H835" t="s">
        <v>1951</v>
      </c>
      <c r="I835" t="s">
        <v>46</v>
      </c>
      <c r="J835" t="s">
        <v>1549</v>
      </c>
      <c r="K835">
        <v>931211115</v>
      </c>
      <c r="L835">
        <v>0.03</v>
      </c>
      <c r="M835" t="s">
        <v>1276</v>
      </c>
      <c r="N835" t="s">
        <v>1266</v>
      </c>
      <c r="O835" s="243" t="s">
        <v>8904</v>
      </c>
      <c r="Q835" t="s">
        <v>1525</v>
      </c>
      <c r="S835" t="s">
        <v>8905</v>
      </c>
      <c r="T835" s="17" t="s">
        <v>8906</v>
      </c>
      <c r="U835" t="s">
        <v>1526</v>
      </c>
      <c r="V835" t="s">
        <v>535</v>
      </c>
      <c r="W835" t="s">
        <v>5</v>
      </c>
      <c r="X835" s="192" t="s">
        <v>8907</v>
      </c>
      <c r="Y835" t="s">
        <v>2141</v>
      </c>
      <c r="Z835" t="s">
        <v>1266</v>
      </c>
      <c r="AA835">
        <v>81</v>
      </c>
      <c r="AB835">
        <v>81</v>
      </c>
      <c r="AC835">
        <v>3.3</v>
      </c>
      <c r="AD835">
        <v>25</v>
      </c>
      <c r="AF835">
        <v>4</v>
      </c>
      <c r="AG835"/>
      <c r="AH835"/>
      <c r="AJ835" s="46">
        <v>9500</v>
      </c>
      <c r="AL835">
        <v>3</v>
      </c>
      <c r="AO835" t="s">
        <v>8908</v>
      </c>
      <c r="AP835" t="s">
        <v>2554</v>
      </c>
      <c r="AQ835">
        <v>931211115</v>
      </c>
      <c r="AR835" t="s">
        <v>1556</v>
      </c>
      <c r="AS835">
        <v>21.0135057</v>
      </c>
      <c r="AT835">
        <v>105.8561912</v>
      </c>
      <c r="AU835" t="s">
        <v>1527</v>
      </c>
      <c r="AV835" t="s">
        <v>1528</v>
      </c>
      <c r="AX835" t="s">
        <v>1557</v>
      </c>
      <c r="AZ835" s="246" t="s">
        <v>988</v>
      </c>
      <c r="BA835" t="s">
        <v>1058</v>
      </c>
      <c r="BB835" t="s">
        <v>1095</v>
      </c>
      <c r="BD835">
        <v>1.1000000000000001</v>
      </c>
      <c r="BE835">
        <v>0</v>
      </c>
    </row>
    <row r="836" spans="1:57" hidden="1" x14ac:dyDescent="0.25">
      <c r="A836" t="s">
        <v>8909</v>
      </c>
      <c r="B836">
        <v>848</v>
      </c>
      <c r="C836" t="s">
        <v>8915</v>
      </c>
      <c r="D836" t="s">
        <v>8910</v>
      </c>
      <c r="E836" t="s">
        <v>8911</v>
      </c>
      <c r="F836">
        <v>1</v>
      </c>
      <c r="G836" t="s">
        <v>2521</v>
      </c>
      <c r="H836" t="s">
        <v>8912</v>
      </c>
      <c r="I836" t="s">
        <v>44</v>
      </c>
      <c r="J836" t="s">
        <v>3336</v>
      </c>
      <c r="K836">
        <v>902945033</v>
      </c>
      <c r="L836">
        <v>0.03</v>
      </c>
      <c r="M836" t="s">
        <v>1276</v>
      </c>
      <c r="N836" t="s">
        <v>1266</v>
      </c>
      <c r="O836" s="243" t="s">
        <v>8913</v>
      </c>
      <c r="Q836" t="s">
        <v>1641</v>
      </c>
      <c r="S836" t="s">
        <v>8914</v>
      </c>
      <c r="T836" s="17" t="s">
        <v>8915</v>
      </c>
      <c r="U836" t="s">
        <v>1526</v>
      </c>
      <c r="V836" t="s">
        <v>534</v>
      </c>
      <c r="W836" t="s">
        <v>5</v>
      </c>
      <c r="X836" s="192">
        <v>346</v>
      </c>
      <c r="Y836" t="s">
        <v>1646</v>
      </c>
      <c r="Z836" t="s">
        <v>1266</v>
      </c>
      <c r="AA836">
        <v>96.5</v>
      </c>
      <c r="AB836">
        <v>96.5</v>
      </c>
      <c r="AC836">
        <v>3.7</v>
      </c>
      <c r="AD836">
        <v>27</v>
      </c>
      <c r="AE836">
        <v>20</v>
      </c>
      <c r="AF836">
        <v>1</v>
      </c>
      <c r="AG836">
        <v>3</v>
      </c>
      <c r="AH836">
        <v>2</v>
      </c>
      <c r="AJ836" s="46">
        <v>19500</v>
      </c>
      <c r="AL836">
        <v>3</v>
      </c>
      <c r="AO836" t="s">
        <v>8916</v>
      </c>
      <c r="AP836" t="s">
        <v>8917</v>
      </c>
      <c r="AQ836">
        <v>902945033</v>
      </c>
      <c r="AR836" t="s">
        <v>3336</v>
      </c>
      <c r="AS836">
        <v>10.8185440489393</v>
      </c>
      <c r="AT836">
        <v>106.699039377272</v>
      </c>
      <c r="AU836" t="s">
        <v>1527</v>
      </c>
      <c r="AV836" t="s">
        <v>1635</v>
      </c>
      <c r="AW836">
        <v>902566163</v>
      </c>
      <c r="AX836" t="s">
        <v>6710</v>
      </c>
      <c r="AZ836" s="246" t="s">
        <v>990</v>
      </c>
      <c r="BA836" t="s">
        <v>1981</v>
      </c>
      <c r="BB836" t="s">
        <v>1090</v>
      </c>
      <c r="BD836">
        <v>1.1000000000000001</v>
      </c>
    </row>
    <row r="837" spans="1:57" hidden="1" x14ac:dyDescent="0.25">
      <c r="A837" t="s">
        <v>8918</v>
      </c>
      <c r="B837">
        <v>849</v>
      </c>
      <c r="C837" t="s">
        <v>8922</v>
      </c>
      <c r="D837" t="s">
        <v>8919</v>
      </c>
      <c r="E837" t="s">
        <v>2323</v>
      </c>
      <c r="F837">
        <v>4</v>
      </c>
      <c r="G837" t="s">
        <v>1916</v>
      </c>
      <c r="H837" t="s">
        <v>1294</v>
      </c>
      <c r="I837" t="s">
        <v>40</v>
      </c>
      <c r="J837" t="s">
        <v>1290</v>
      </c>
      <c r="K837">
        <v>985884878</v>
      </c>
      <c r="L837">
        <v>0.03</v>
      </c>
      <c r="M837" t="s">
        <v>1276</v>
      </c>
      <c r="N837" t="s">
        <v>1266</v>
      </c>
      <c r="O837" s="243" t="s">
        <v>8920</v>
      </c>
      <c r="Q837" t="s">
        <v>1641</v>
      </c>
      <c r="S837" t="s">
        <v>8921</v>
      </c>
      <c r="T837" s="17" t="s">
        <v>8922</v>
      </c>
      <c r="U837" t="s">
        <v>1526</v>
      </c>
      <c r="V837" t="s">
        <v>534</v>
      </c>
      <c r="W837" t="s">
        <v>10</v>
      </c>
      <c r="X837" s="192" t="s">
        <v>8923</v>
      </c>
      <c r="Y837" t="s">
        <v>5810</v>
      </c>
      <c r="Z837" t="s">
        <v>1266</v>
      </c>
      <c r="AA837">
        <v>28</v>
      </c>
      <c r="AB837">
        <v>28</v>
      </c>
      <c r="AC837">
        <v>3.8</v>
      </c>
      <c r="AD837">
        <v>8.5</v>
      </c>
      <c r="AF837">
        <v>4</v>
      </c>
      <c r="AG837">
        <v>4</v>
      </c>
      <c r="AH837">
        <v>3</v>
      </c>
      <c r="AJ837" s="46">
        <v>5000</v>
      </c>
      <c r="AL837">
        <v>3</v>
      </c>
      <c r="AO837" t="s">
        <v>8924</v>
      </c>
      <c r="AP837" t="s">
        <v>8925</v>
      </c>
      <c r="AQ837">
        <v>985884878</v>
      </c>
      <c r="AR837" t="s">
        <v>1290</v>
      </c>
      <c r="AU837" t="s">
        <v>1527</v>
      </c>
      <c r="AV837" t="s">
        <v>1528</v>
      </c>
      <c r="AX837" t="s">
        <v>2086</v>
      </c>
      <c r="AZ837" s="246" t="s">
        <v>988</v>
      </c>
      <c r="BA837" t="s">
        <v>491</v>
      </c>
      <c r="BB837" t="s">
        <v>1090</v>
      </c>
      <c r="BD837">
        <v>2</v>
      </c>
      <c r="BE837">
        <v>0</v>
      </c>
    </row>
    <row r="838" spans="1:57" hidden="1" x14ac:dyDescent="0.25">
      <c r="A838" t="s">
        <v>8926</v>
      </c>
      <c r="B838">
        <v>850</v>
      </c>
      <c r="C838" t="s">
        <v>8932</v>
      </c>
      <c r="D838" t="s">
        <v>8927</v>
      </c>
      <c r="E838" t="s">
        <v>8928</v>
      </c>
      <c r="F838">
        <v>4</v>
      </c>
      <c r="G838" t="s">
        <v>1325</v>
      </c>
      <c r="H838" t="s">
        <v>8929</v>
      </c>
      <c r="I838" t="s">
        <v>44</v>
      </c>
      <c r="J838" t="s">
        <v>3835</v>
      </c>
      <c r="K838">
        <v>845116146</v>
      </c>
      <c r="L838">
        <v>0.03</v>
      </c>
      <c r="M838" t="s">
        <v>1281</v>
      </c>
      <c r="N838" t="s">
        <v>1266</v>
      </c>
      <c r="O838" s="243" t="s">
        <v>8930</v>
      </c>
      <c r="Q838" t="s">
        <v>1525</v>
      </c>
      <c r="S838" t="s">
        <v>8931</v>
      </c>
      <c r="T838" s="17" t="s">
        <v>8932</v>
      </c>
      <c r="U838" t="s">
        <v>1526</v>
      </c>
      <c r="V838" t="s">
        <v>535</v>
      </c>
      <c r="W838" t="s">
        <v>5</v>
      </c>
      <c r="X838" s="192">
        <v>63.18</v>
      </c>
      <c r="Y838" t="s">
        <v>2141</v>
      </c>
      <c r="Z838" t="s">
        <v>1266</v>
      </c>
      <c r="AA838">
        <v>80.099999999999994</v>
      </c>
      <c r="AB838">
        <v>86</v>
      </c>
      <c r="AC838">
        <v>5.5</v>
      </c>
      <c r="AD838">
        <v>16</v>
      </c>
      <c r="AF838">
        <v>4</v>
      </c>
      <c r="AG838"/>
      <c r="AH838"/>
      <c r="AJ838" s="46">
        <v>16500</v>
      </c>
      <c r="AL838">
        <v>3</v>
      </c>
      <c r="AO838" t="s">
        <v>8933</v>
      </c>
      <c r="AP838" t="s">
        <v>8934</v>
      </c>
      <c r="AQ838">
        <v>845116146</v>
      </c>
      <c r="AR838" t="s">
        <v>3835</v>
      </c>
      <c r="AU838" t="s">
        <v>1527</v>
      </c>
      <c r="AV838" t="s">
        <v>1528</v>
      </c>
      <c r="AX838" t="s">
        <v>8935</v>
      </c>
      <c r="AZ838" s="246" t="s">
        <v>988</v>
      </c>
      <c r="BA838" t="s">
        <v>1981</v>
      </c>
      <c r="BB838" t="s">
        <v>1095</v>
      </c>
      <c r="BD838">
        <v>1</v>
      </c>
      <c r="BE838">
        <v>1</v>
      </c>
    </row>
    <row r="839" spans="1:57" hidden="1" x14ac:dyDescent="0.25">
      <c r="A839" t="s">
        <v>8936</v>
      </c>
      <c r="B839">
        <v>851</v>
      </c>
      <c r="C839" t="s">
        <v>8940</v>
      </c>
      <c r="D839" t="s">
        <v>8937</v>
      </c>
      <c r="E839" t="s">
        <v>8938</v>
      </c>
      <c r="F839">
        <v>3</v>
      </c>
      <c r="G839" t="s">
        <v>1267</v>
      </c>
      <c r="H839" t="s">
        <v>8768</v>
      </c>
      <c r="I839" t="s">
        <v>46</v>
      </c>
      <c r="J839" t="s">
        <v>5726</v>
      </c>
      <c r="K839">
        <v>961606495</v>
      </c>
      <c r="L839">
        <v>0.03</v>
      </c>
      <c r="M839" t="s">
        <v>1276</v>
      </c>
      <c r="N839" t="s">
        <v>1266</v>
      </c>
      <c r="O839" s="243" t="s">
        <v>4188</v>
      </c>
      <c r="Q839" t="s">
        <v>1676</v>
      </c>
      <c r="S839" t="s">
        <v>8939</v>
      </c>
      <c r="T839" s="17" t="s">
        <v>8940</v>
      </c>
      <c r="U839" t="s">
        <v>1526</v>
      </c>
      <c r="V839" t="s">
        <v>536</v>
      </c>
      <c r="W839" t="s">
        <v>1656</v>
      </c>
      <c r="X839" s="192" t="s">
        <v>8941</v>
      </c>
      <c r="Y839" t="s">
        <v>2917</v>
      </c>
      <c r="Z839" t="s">
        <v>1266</v>
      </c>
      <c r="AA839">
        <v>116.2</v>
      </c>
      <c r="AB839">
        <v>116.2</v>
      </c>
      <c r="AC839">
        <v>4</v>
      </c>
      <c r="AD839">
        <v>23</v>
      </c>
      <c r="AE839">
        <v>8</v>
      </c>
      <c r="AF839">
        <v>3</v>
      </c>
      <c r="AG839">
        <v>12</v>
      </c>
      <c r="AH839">
        <v>12</v>
      </c>
      <c r="AJ839" s="46">
        <v>14200</v>
      </c>
      <c r="AL839">
        <v>3</v>
      </c>
      <c r="AO839" t="s">
        <v>8942</v>
      </c>
      <c r="AP839" t="s">
        <v>8943</v>
      </c>
      <c r="AQ839">
        <v>961606495</v>
      </c>
      <c r="AR839" t="s">
        <v>5726</v>
      </c>
      <c r="AS839">
        <v>10.7744291100755</v>
      </c>
      <c r="AT839">
        <v>106.65105901658499</v>
      </c>
      <c r="AU839" t="s">
        <v>1527</v>
      </c>
      <c r="AV839" t="s">
        <v>1635</v>
      </c>
      <c r="AW839">
        <v>933121200</v>
      </c>
      <c r="AX839" t="s">
        <v>8944</v>
      </c>
      <c r="AZ839" s="246" t="s">
        <v>988</v>
      </c>
      <c r="BA839" t="s">
        <v>1063</v>
      </c>
      <c r="BB839" t="s">
        <v>1107</v>
      </c>
      <c r="BD839">
        <v>1.1000000000000001</v>
      </c>
    </row>
    <row r="840" spans="1:57" hidden="1" x14ac:dyDescent="0.25">
      <c r="A840" t="s">
        <v>8945</v>
      </c>
      <c r="B840">
        <v>418</v>
      </c>
      <c r="C840" t="s">
        <v>8949</v>
      </c>
      <c r="D840" t="s">
        <v>8946</v>
      </c>
      <c r="E840" t="s">
        <v>8947</v>
      </c>
      <c r="F840">
        <v>3</v>
      </c>
      <c r="G840" t="s">
        <v>1904</v>
      </c>
      <c r="H840" t="s">
        <v>1288</v>
      </c>
      <c r="I840" t="s">
        <v>40</v>
      </c>
      <c r="J840" t="s">
        <v>2211</v>
      </c>
      <c r="K840">
        <v>902550095</v>
      </c>
      <c r="L840" t="s">
        <v>2848</v>
      </c>
      <c r="M840" t="s">
        <v>1281</v>
      </c>
      <c r="N840" t="s">
        <v>1266</v>
      </c>
      <c r="O840" s="243">
        <v>45449.504166666666</v>
      </c>
      <c r="Q840" t="s">
        <v>1525</v>
      </c>
      <c r="S840" t="s">
        <v>8948</v>
      </c>
      <c r="T840" s="17" t="s">
        <v>8949</v>
      </c>
      <c r="U840" s="17" t="s">
        <v>1526</v>
      </c>
      <c r="V840" t="s">
        <v>535</v>
      </c>
      <c r="W840" t="s">
        <v>3</v>
      </c>
      <c r="X840" s="192" t="s">
        <v>8950</v>
      </c>
      <c r="Y840" t="s">
        <v>1567</v>
      </c>
      <c r="Z840" t="s">
        <v>1266</v>
      </c>
      <c r="AA840">
        <v>28.9</v>
      </c>
      <c r="AB840">
        <v>28.9</v>
      </c>
      <c r="AC840">
        <v>2.6</v>
      </c>
      <c r="AD840">
        <v>10</v>
      </c>
      <c r="AF840">
        <v>3</v>
      </c>
      <c r="AG840">
        <v>2</v>
      </c>
      <c r="AH840">
        <v>2</v>
      </c>
      <c r="AJ840" s="46">
        <v>5500</v>
      </c>
      <c r="AM840">
        <v>160</v>
      </c>
      <c r="AO840" t="s">
        <v>8951</v>
      </c>
      <c r="AP840" t="s">
        <v>8952</v>
      </c>
      <c r="AQ840">
        <v>902550095</v>
      </c>
      <c r="AR840" t="s">
        <v>2211</v>
      </c>
      <c r="AS840">
        <v>10.7975549471444</v>
      </c>
      <c r="AT840">
        <v>106.681466884911</v>
      </c>
      <c r="AU840" t="s">
        <v>1527</v>
      </c>
      <c r="AV840" t="s">
        <v>1528</v>
      </c>
      <c r="AX840" t="s">
        <v>3401</v>
      </c>
      <c r="AZ840" s="246" t="s">
        <v>988</v>
      </c>
      <c r="BA840" t="s">
        <v>491</v>
      </c>
      <c r="BB840" t="s">
        <v>1095</v>
      </c>
      <c r="BD840">
        <v>1</v>
      </c>
      <c r="BE840">
        <v>1</v>
      </c>
    </row>
    <row r="841" spans="1:57" hidden="1" x14ac:dyDescent="0.25">
      <c r="A841" t="s">
        <v>8953</v>
      </c>
      <c r="B841">
        <v>853</v>
      </c>
      <c r="C841" t="s">
        <v>8957</v>
      </c>
      <c r="D841" t="s">
        <v>8954</v>
      </c>
      <c r="E841" t="s">
        <v>1591</v>
      </c>
      <c r="F841">
        <v>2</v>
      </c>
      <c r="G841" t="s">
        <v>1279</v>
      </c>
      <c r="H841" t="s">
        <v>3068</v>
      </c>
      <c r="I841" t="s">
        <v>40</v>
      </c>
      <c r="J841" t="s">
        <v>1302</v>
      </c>
      <c r="K841">
        <v>981796969</v>
      </c>
      <c r="L841" t="s">
        <v>1280</v>
      </c>
      <c r="M841" t="s">
        <v>1276</v>
      </c>
      <c r="N841" t="s">
        <v>1266</v>
      </c>
      <c r="O841" s="243" t="s">
        <v>8955</v>
      </c>
      <c r="Q841" t="s">
        <v>1676</v>
      </c>
      <c r="S841" s="17" t="s">
        <v>8956</v>
      </c>
      <c r="T841" s="17" t="s">
        <v>8957</v>
      </c>
      <c r="U841" t="s">
        <v>1526</v>
      </c>
      <c r="V841" t="s">
        <v>536</v>
      </c>
      <c r="W841" t="s">
        <v>14</v>
      </c>
      <c r="X841" s="192" t="s">
        <v>8958</v>
      </c>
      <c r="Y841" t="s">
        <v>4751</v>
      </c>
      <c r="Z841" t="s">
        <v>1619</v>
      </c>
      <c r="AA841">
        <v>22</v>
      </c>
      <c r="AB841">
        <v>22</v>
      </c>
      <c r="AC841">
        <v>3</v>
      </c>
      <c r="AD841">
        <v>7</v>
      </c>
      <c r="AF841">
        <v>2</v>
      </c>
      <c r="AG841">
        <v>1</v>
      </c>
      <c r="AH841">
        <v>2</v>
      </c>
      <c r="AJ841" s="46">
        <v>3100</v>
      </c>
      <c r="AM841">
        <v>100</v>
      </c>
      <c r="AO841" t="s">
        <v>8959</v>
      </c>
      <c r="AP841" t="s">
        <v>8960</v>
      </c>
      <c r="AQ841">
        <v>981796969</v>
      </c>
      <c r="AR841" t="s">
        <v>1302</v>
      </c>
      <c r="AU841" t="s">
        <v>1527</v>
      </c>
      <c r="AV841" t="s">
        <v>1528</v>
      </c>
      <c r="AX841" t="s">
        <v>1706</v>
      </c>
      <c r="AZ841" s="246" t="s">
        <v>990</v>
      </c>
      <c r="BA841" t="s">
        <v>488</v>
      </c>
      <c r="BB841" t="s">
        <v>1107</v>
      </c>
      <c r="BD841">
        <v>1.1000000000000001</v>
      </c>
      <c r="BE841">
        <v>1</v>
      </c>
    </row>
    <row r="842" spans="1:57" hidden="1" x14ac:dyDescent="0.25">
      <c r="A842" t="s">
        <v>8961</v>
      </c>
      <c r="B842">
        <v>1125</v>
      </c>
      <c r="C842" t="s">
        <v>8965</v>
      </c>
      <c r="D842" t="s">
        <v>8962</v>
      </c>
      <c r="E842" t="s">
        <v>7490</v>
      </c>
      <c r="F842">
        <v>2</v>
      </c>
      <c r="G842" t="s">
        <v>1721</v>
      </c>
      <c r="H842" t="s">
        <v>3903</v>
      </c>
      <c r="I842" t="s">
        <v>46</v>
      </c>
      <c r="J842" t="s">
        <v>4108</v>
      </c>
      <c r="K842">
        <v>968576786</v>
      </c>
      <c r="L842">
        <v>0.03</v>
      </c>
      <c r="M842" t="s">
        <v>1276</v>
      </c>
      <c r="N842" t="s">
        <v>1266</v>
      </c>
      <c r="O842" s="243" t="s">
        <v>8963</v>
      </c>
      <c r="Q842" t="s">
        <v>1805</v>
      </c>
      <c r="S842" t="s">
        <v>8964</v>
      </c>
      <c r="T842" s="17" t="s">
        <v>8965</v>
      </c>
      <c r="U842" t="s">
        <v>1526</v>
      </c>
      <c r="V842" t="s">
        <v>528</v>
      </c>
      <c r="W842" t="s">
        <v>13</v>
      </c>
      <c r="X842" s="192" t="s">
        <v>8966</v>
      </c>
      <c r="Y842" t="s">
        <v>1066</v>
      </c>
      <c r="Z842" t="s">
        <v>1266</v>
      </c>
      <c r="AA842">
        <v>110</v>
      </c>
      <c r="AB842">
        <v>110</v>
      </c>
      <c r="AC842">
        <v>3.5</v>
      </c>
      <c r="AD842">
        <v>31</v>
      </c>
      <c r="AE842">
        <v>3</v>
      </c>
      <c r="AF842">
        <v>2</v>
      </c>
      <c r="AG842">
        <v>10</v>
      </c>
      <c r="AH842">
        <v>10</v>
      </c>
      <c r="AJ842" s="46">
        <v>10800</v>
      </c>
      <c r="AL842">
        <v>3</v>
      </c>
      <c r="AO842" t="s">
        <v>8967</v>
      </c>
      <c r="AP842" t="s">
        <v>8968</v>
      </c>
      <c r="AQ842">
        <v>968576786</v>
      </c>
      <c r="AR842" t="s">
        <v>4108</v>
      </c>
      <c r="AU842" t="s">
        <v>1527</v>
      </c>
      <c r="AV842" t="s">
        <v>1528</v>
      </c>
      <c r="AX842" t="s">
        <v>8969</v>
      </c>
      <c r="AZ842" s="246" t="s">
        <v>988</v>
      </c>
      <c r="BA842" t="s">
        <v>1059</v>
      </c>
      <c r="BB842" t="s">
        <v>1163</v>
      </c>
      <c r="BD842">
        <v>2</v>
      </c>
    </row>
    <row r="843" spans="1:57" hidden="1" x14ac:dyDescent="0.25">
      <c r="A843" t="s">
        <v>8970</v>
      </c>
      <c r="B843">
        <v>856</v>
      </c>
      <c r="C843" t="s">
        <v>8974</v>
      </c>
      <c r="D843" t="s">
        <v>8971</v>
      </c>
      <c r="E843" t="s">
        <v>1781</v>
      </c>
      <c r="F843">
        <v>4</v>
      </c>
      <c r="G843" t="s">
        <v>1279</v>
      </c>
      <c r="H843" t="s">
        <v>2091</v>
      </c>
      <c r="I843" t="s">
        <v>46</v>
      </c>
      <c r="J843" t="s">
        <v>1578</v>
      </c>
      <c r="K843">
        <v>888097678</v>
      </c>
      <c r="L843">
        <v>0.02</v>
      </c>
      <c r="M843" t="s">
        <v>1276</v>
      </c>
      <c r="N843" t="s">
        <v>8168</v>
      </c>
      <c r="O843" s="243" t="s">
        <v>8972</v>
      </c>
      <c r="Q843" t="s">
        <v>1525</v>
      </c>
      <c r="S843" t="s">
        <v>8973</v>
      </c>
      <c r="T843" s="17" t="s">
        <v>8974</v>
      </c>
      <c r="U843" t="s">
        <v>1526</v>
      </c>
      <c r="V843" t="s">
        <v>535</v>
      </c>
      <c r="W843" t="s">
        <v>8975</v>
      </c>
      <c r="X843" s="192">
        <v>60</v>
      </c>
      <c r="Y843" t="s">
        <v>6889</v>
      </c>
      <c r="Z843" t="s">
        <v>1266</v>
      </c>
      <c r="AA843">
        <v>51</v>
      </c>
      <c r="AB843">
        <v>51</v>
      </c>
      <c r="AC843">
        <v>3</v>
      </c>
      <c r="AD843">
        <v>18</v>
      </c>
      <c r="AF843">
        <v>4</v>
      </c>
      <c r="AG843">
        <v>6</v>
      </c>
      <c r="AH843">
        <v>7</v>
      </c>
      <c r="AJ843" s="46">
        <v>11500</v>
      </c>
      <c r="AL843">
        <v>2</v>
      </c>
      <c r="AO843" t="s">
        <v>8976</v>
      </c>
      <c r="AP843" t="s">
        <v>8977</v>
      </c>
      <c r="AQ843">
        <v>888097678</v>
      </c>
      <c r="AR843" t="s">
        <v>1578</v>
      </c>
      <c r="AU843" t="s">
        <v>1527</v>
      </c>
      <c r="AV843" t="s">
        <v>1528</v>
      </c>
      <c r="AX843" t="s">
        <v>8978</v>
      </c>
      <c r="AZ843" s="246" t="s">
        <v>990</v>
      </c>
      <c r="BA843" t="s">
        <v>1060</v>
      </c>
      <c r="BB843" t="s">
        <v>1095</v>
      </c>
      <c r="BD843">
        <v>1</v>
      </c>
      <c r="BE843">
        <v>1</v>
      </c>
    </row>
    <row r="844" spans="1:57" hidden="1" x14ac:dyDescent="0.25">
      <c r="A844" t="s">
        <v>8979</v>
      </c>
      <c r="B844">
        <v>857</v>
      </c>
      <c r="C844" t="s">
        <v>8984</v>
      </c>
      <c r="D844" t="s">
        <v>8980</v>
      </c>
      <c r="E844" t="s">
        <v>8981</v>
      </c>
      <c r="F844">
        <v>3</v>
      </c>
      <c r="G844" t="s">
        <v>7053</v>
      </c>
      <c r="H844" t="s">
        <v>3675</v>
      </c>
      <c r="I844" t="s">
        <v>46</v>
      </c>
      <c r="J844" t="s">
        <v>2751</v>
      </c>
      <c r="K844">
        <v>934609368</v>
      </c>
      <c r="L844">
        <v>0.03</v>
      </c>
      <c r="M844" t="s">
        <v>1276</v>
      </c>
      <c r="N844" t="s">
        <v>1266</v>
      </c>
      <c r="O844" s="243" t="s">
        <v>8982</v>
      </c>
      <c r="Q844" t="s">
        <v>1676</v>
      </c>
      <c r="S844" t="s">
        <v>8983</v>
      </c>
      <c r="T844" s="17" t="s">
        <v>8984</v>
      </c>
      <c r="U844" t="s">
        <v>1526</v>
      </c>
      <c r="V844" t="s">
        <v>536</v>
      </c>
      <c r="W844" t="s">
        <v>13</v>
      </c>
      <c r="X844" s="192" t="s">
        <v>8985</v>
      </c>
      <c r="Y844" t="s">
        <v>1844</v>
      </c>
      <c r="Z844" t="s">
        <v>1266</v>
      </c>
      <c r="AA844">
        <v>151</v>
      </c>
      <c r="AB844">
        <v>151</v>
      </c>
      <c r="AC844">
        <v>6.5</v>
      </c>
      <c r="AD844">
        <v>23</v>
      </c>
      <c r="AF844">
        <v>3</v>
      </c>
      <c r="AG844"/>
      <c r="AH844"/>
      <c r="AJ844" s="46">
        <v>13300</v>
      </c>
      <c r="AL844">
        <v>3</v>
      </c>
      <c r="AO844" t="s">
        <v>8986</v>
      </c>
      <c r="AP844" t="s">
        <v>8987</v>
      </c>
      <c r="AQ844">
        <v>934609368</v>
      </c>
      <c r="AR844" t="s">
        <v>2751</v>
      </c>
      <c r="AU844" t="s">
        <v>1527</v>
      </c>
      <c r="AV844" t="s">
        <v>1528</v>
      </c>
      <c r="AX844" t="s">
        <v>8988</v>
      </c>
      <c r="AZ844" s="246" t="s">
        <v>988</v>
      </c>
      <c r="BA844" t="s">
        <v>1062</v>
      </c>
      <c r="BB844" t="s">
        <v>1107</v>
      </c>
      <c r="BD844">
        <v>1.1000000000000001</v>
      </c>
    </row>
    <row r="845" spans="1:57" hidden="1" x14ac:dyDescent="0.25">
      <c r="A845" t="s">
        <v>8989</v>
      </c>
      <c r="B845">
        <v>858</v>
      </c>
      <c r="C845" t="s">
        <v>8994</v>
      </c>
      <c r="D845" t="s">
        <v>8990</v>
      </c>
      <c r="E845" t="s">
        <v>8991</v>
      </c>
      <c r="F845">
        <v>3</v>
      </c>
      <c r="G845" t="s">
        <v>2521</v>
      </c>
      <c r="H845" t="s">
        <v>2035</v>
      </c>
      <c r="I845" t="s">
        <v>38</v>
      </c>
      <c r="J845" t="s">
        <v>4262</v>
      </c>
      <c r="K845">
        <v>363697575</v>
      </c>
      <c r="L845">
        <v>0.03</v>
      </c>
      <c r="M845" t="s">
        <v>1276</v>
      </c>
      <c r="N845" t="s">
        <v>1266</v>
      </c>
      <c r="O845" s="243" t="s">
        <v>8992</v>
      </c>
      <c r="Q845" t="s">
        <v>1653</v>
      </c>
      <c r="S845" t="s">
        <v>8993</v>
      </c>
      <c r="T845" s="17" t="s">
        <v>8994</v>
      </c>
      <c r="U845" t="s">
        <v>1526</v>
      </c>
      <c r="V845" t="s">
        <v>527</v>
      </c>
      <c r="W845" t="s">
        <v>7</v>
      </c>
      <c r="X845" s="192">
        <v>116.27</v>
      </c>
      <c r="Y845" t="s">
        <v>1967</v>
      </c>
      <c r="Z845" t="s">
        <v>1266</v>
      </c>
      <c r="AA845">
        <v>36.4</v>
      </c>
      <c r="AB845">
        <v>41</v>
      </c>
      <c r="AC845">
        <v>3.7</v>
      </c>
      <c r="AD845">
        <v>11</v>
      </c>
      <c r="AF845">
        <v>3</v>
      </c>
      <c r="AG845"/>
      <c r="AH845"/>
      <c r="AJ845" s="46">
        <v>7000</v>
      </c>
      <c r="AL845">
        <v>3</v>
      </c>
      <c r="AO845" t="s">
        <v>4328</v>
      </c>
      <c r="AP845" t="s">
        <v>8995</v>
      </c>
      <c r="AQ845">
        <v>363697575</v>
      </c>
      <c r="AR845" t="s">
        <v>4262</v>
      </c>
      <c r="AU845" t="s">
        <v>1527</v>
      </c>
      <c r="AV845" t="s">
        <v>1528</v>
      </c>
      <c r="AX845" t="s">
        <v>5706</v>
      </c>
      <c r="AZ845" s="246" t="s">
        <v>988</v>
      </c>
      <c r="BA845" t="s">
        <v>493</v>
      </c>
      <c r="BB845" t="s">
        <v>1097</v>
      </c>
      <c r="BD845">
        <v>1.1000000000000001</v>
      </c>
      <c r="BE845">
        <v>1</v>
      </c>
    </row>
    <row r="846" spans="1:57" hidden="1" x14ac:dyDescent="0.25">
      <c r="A846" t="s">
        <v>8996</v>
      </c>
      <c r="B846">
        <v>859</v>
      </c>
      <c r="C846" t="s">
        <v>9001</v>
      </c>
      <c r="D846" t="s">
        <v>8997</v>
      </c>
      <c r="E846" t="s">
        <v>8998</v>
      </c>
      <c r="F846">
        <v>5</v>
      </c>
      <c r="G846" t="s">
        <v>1284</v>
      </c>
      <c r="H846" t="s">
        <v>1301</v>
      </c>
      <c r="I846" t="s">
        <v>40</v>
      </c>
      <c r="J846" t="s">
        <v>1300</v>
      </c>
      <c r="K846">
        <v>836076879</v>
      </c>
      <c r="L846">
        <v>0.03</v>
      </c>
      <c r="M846" t="s">
        <v>1276</v>
      </c>
      <c r="N846" t="s">
        <v>1266</v>
      </c>
      <c r="O846" s="243" t="s">
        <v>8999</v>
      </c>
      <c r="Q846" t="s">
        <v>1676</v>
      </c>
      <c r="S846" t="s">
        <v>9000</v>
      </c>
      <c r="T846" s="17" t="s">
        <v>9001</v>
      </c>
      <c r="U846" t="s">
        <v>1526</v>
      </c>
      <c r="V846" t="s">
        <v>536</v>
      </c>
      <c r="W846" t="s">
        <v>7</v>
      </c>
      <c r="X846" s="192">
        <v>72.61</v>
      </c>
      <c r="Y846" t="s">
        <v>2163</v>
      </c>
      <c r="Z846" t="s">
        <v>1266</v>
      </c>
      <c r="AA846">
        <v>26</v>
      </c>
      <c r="AB846">
        <v>36</v>
      </c>
      <c r="AC846">
        <v>3.3</v>
      </c>
      <c r="AD846">
        <v>11</v>
      </c>
      <c r="AE846">
        <v>6</v>
      </c>
      <c r="AF846">
        <v>5</v>
      </c>
      <c r="AG846">
        <v>5</v>
      </c>
      <c r="AH846">
        <v>4</v>
      </c>
      <c r="AJ846" s="46">
        <v>4600</v>
      </c>
      <c r="AL846">
        <v>3</v>
      </c>
      <c r="AO846" t="s">
        <v>9002</v>
      </c>
      <c r="AP846" t="s">
        <v>1693</v>
      </c>
      <c r="AQ846">
        <v>836076879</v>
      </c>
      <c r="AR846" t="s">
        <v>9003</v>
      </c>
      <c r="AU846" t="s">
        <v>1527</v>
      </c>
      <c r="AV846" t="s">
        <v>1528</v>
      </c>
      <c r="AX846" t="s">
        <v>9004</v>
      </c>
      <c r="AZ846" s="246" t="s">
        <v>988</v>
      </c>
      <c r="BA846" t="s">
        <v>490</v>
      </c>
      <c r="BB846" t="s">
        <v>1107</v>
      </c>
      <c r="BD846">
        <v>1.1000000000000001</v>
      </c>
      <c r="BE846">
        <v>1</v>
      </c>
    </row>
    <row r="847" spans="1:57" hidden="1" x14ac:dyDescent="0.25">
      <c r="A847" t="s">
        <v>9005</v>
      </c>
      <c r="B847">
        <v>860</v>
      </c>
      <c r="C847" t="s">
        <v>9009</v>
      </c>
      <c r="D847" t="s">
        <v>9006</v>
      </c>
      <c r="E847" t="s">
        <v>6483</v>
      </c>
      <c r="F847">
        <v>2</v>
      </c>
      <c r="G847" t="s">
        <v>1293</v>
      </c>
      <c r="H847" t="s">
        <v>1752</v>
      </c>
      <c r="I847" t="s">
        <v>40</v>
      </c>
      <c r="J847" t="s">
        <v>2423</v>
      </c>
      <c r="K847">
        <v>902423929</v>
      </c>
      <c r="L847" t="s">
        <v>1280</v>
      </c>
      <c r="M847" t="s">
        <v>1276</v>
      </c>
      <c r="N847" t="s">
        <v>1266</v>
      </c>
      <c r="O847" s="243" t="s">
        <v>9007</v>
      </c>
      <c r="Q847" t="s">
        <v>1805</v>
      </c>
      <c r="S847" t="s">
        <v>9008</v>
      </c>
      <c r="T847" s="17" t="s">
        <v>9009</v>
      </c>
      <c r="U847" t="s">
        <v>1526</v>
      </c>
      <c r="V847" t="s">
        <v>528</v>
      </c>
      <c r="W847" t="s">
        <v>11</v>
      </c>
      <c r="X847" s="192">
        <v>164.12</v>
      </c>
      <c r="Y847" t="s">
        <v>5457</v>
      </c>
      <c r="Z847" t="s">
        <v>1266</v>
      </c>
      <c r="AA847">
        <v>28.2</v>
      </c>
      <c r="AB847">
        <v>28.2</v>
      </c>
      <c r="AC847">
        <v>5</v>
      </c>
      <c r="AD847">
        <v>6</v>
      </c>
      <c r="AF847">
        <v>2</v>
      </c>
      <c r="AG847">
        <v>3</v>
      </c>
      <c r="AH847">
        <v>2</v>
      </c>
      <c r="AJ847" s="46">
        <v>4300</v>
      </c>
      <c r="AM847">
        <v>100</v>
      </c>
      <c r="AO847" t="s">
        <v>9010</v>
      </c>
      <c r="AP847" t="s">
        <v>6011</v>
      </c>
      <c r="AQ847">
        <v>902423929</v>
      </c>
      <c r="AR847" t="s">
        <v>2423</v>
      </c>
      <c r="AU847" t="s">
        <v>1527</v>
      </c>
      <c r="AV847" t="s">
        <v>1528</v>
      </c>
      <c r="AX847" t="s">
        <v>9011</v>
      </c>
      <c r="AZ847" s="246" t="s">
        <v>988</v>
      </c>
      <c r="BA847" t="s">
        <v>490</v>
      </c>
      <c r="BB847" t="s">
        <v>1163</v>
      </c>
      <c r="BD847">
        <v>2</v>
      </c>
      <c r="BE847">
        <v>0</v>
      </c>
    </row>
    <row r="848" spans="1:57" hidden="1" x14ac:dyDescent="0.25">
      <c r="A848" t="s">
        <v>9012</v>
      </c>
      <c r="B848">
        <v>861</v>
      </c>
      <c r="C848" t="s">
        <v>9017</v>
      </c>
      <c r="D848" t="s">
        <v>9013</v>
      </c>
      <c r="E848" t="s">
        <v>1377</v>
      </c>
      <c r="F848">
        <v>2</v>
      </c>
      <c r="G848" t="s">
        <v>2090</v>
      </c>
      <c r="H848" t="s">
        <v>6190</v>
      </c>
      <c r="I848" t="s">
        <v>46</v>
      </c>
      <c r="J848" t="s">
        <v>9014</v>
      </c>
      <c r="K848">
        <v>931388766</v>
      </c>
      <c r="L848">
        <v>0.03</v>
      </c>
      <c r="M848" t="s">
        <v>1281</v>
      </c>
      <c r="N848" t="s">
        <v>1266</v>
      </c>
      <c r="O848" s="243" t="s">
        <v>9015</v>
      </c>
      <c r="Q848" t="s">
        <v>1676</v>
      </c>
      <c r="S848" t="s">
        <v>9016</v>
      </c>
      <c r="T848" s="17" t="s">
        <v>9017</v>
      </c>
      <c r="U848" t="s">
        <v>1526</v>
      </c>
      <c r="V848" t="s">
        <v>536</v>
      </c>
      <c r="W848" t="s">
        <v>7</v>
      </c>
      <c r="X848" s="192" t="s">
        <v>9018</v>
      </c>
      <c r="Y848" t="s">
        <v>6118</v>
      </c>
      <c r="Z848" t="s">
        <v>1266</v>
      </c>
      <c r="AA848">
        <v>153</v>
      </c>
      <c r="AB848">
        <v>153</v>
      </c>
      <c r="AC848">
        <v>5.8</v>
      </c>
      <c r="AD848">
        <v>26.5</v>
      </c>
      <c r="AF848">
        <v>2</v>
      </c>
      <c r="AG848"/>
      <c r="AH848"/>
      <c r="AJ848" s="46">
        <v>13100</v>
      </c>
      <c r="AL848">
        <v>3</v>
      </c>
      <c r="AO848" t="s">
        <v>4347</v>
      </c>
      <c r="AP848" t="s">
        <v>6204</v>
      </c>
      <c r="AQ848">
        <v>931388766</v>
      </c>
      <c r="AR848" t="s">
        <v>9014</v>
      </c>
      <c r="AU848" t="s">
        <v>1527</v>
      </c>
      <c r="AV848" t="s">
        <v>1528</v>
      </c>
      <c r="AX848" t="s">
        <v>9019</v>
      </c>
      <c r="AZ848" s="246" t="s">
        <v>992</v>
      </c>
      <c r="BA848" t="s">
        <v>1062</v>
      </c>
      <c r="BB848" t="s">
        <v>1107</v>
      </c>
      <c r="BD848">
        <v>1.1000000000000001</v>
      </c>
    </row>
    <row r="849" spans="1:57" hidden="1" x14ac:dyDescent="0.25">
      <c r="A849" t="s">
        <v>9020</v>
      </c>
      <c r="B849">
        <v>862</v>
      </c>
      <c r="C849" t="s">
        <v>9025</v>
      </c>
      <c r="D849" t="s">
        <v>9021</v>
      </c>
      <c r="E849" t="s">
        <v>9022</v>
      </c>
      <c r="F849">
        <v>4</v>
      </c>
      <c r="G849" t="s">
        <v>1267</v>
      </c>
      <c r="H849" t="s">
        <v>1357</v>
      </c>
      <c r="I849" t="s">
        <v>46</v>
      </c>
      <c r="J849" t="s">
        <v>1333</v>
      </c>
      <c r="K849">
        <v>938087966</v>
      </c>
      <c r="L849">
        <v>0.03</v>
      </c>
      <c r="M849" t="s">
        <v>1276</v>
      </c>
      <c r="N849" t="s">
        <v>1266</v>
      </c>
      <c r="O849" s="243" t="s">
        <v>9023</v>
      </c>
      <c r="Q849" t="s">
        <v>1676</v>
      </c>
      <c r="S849" t="s">
        <v>9024</v>
      </c>
      <c r="T849" s="17" t="s">
        <v>9025</v>
      </c>
      <c r="U849" t="s">
        <v>1526</v>
      </c>
      <c r="V849" t="s">
        <v>536</v>
      </c>
      <c r="W849" t="s">
        <v>1644</v>
      </c>
      <c r="X849" s="192">
        <v>182</v>
      </c>
      <c r="Y849" t="s">
        <v>9026</v>
      </c>
      <c r="Z849" t="s">
        <v>1266</v>
      </c>
      <c r="AA849">
        <v>72.099999999999994</v>
      </c>
      <c r="AB849">
        <v>72.099999999999994</v>
      </c>
      <c r="AC849">
        <v>4</v>
      </c>
      <c r="AD849">
        <v>18</v>
      </c>
      <c r="AF849">
        <v>4</v>
      </c>
      <c r="AG849"/>
      <c r="AH849"/>
      <c r="AJ849" s="46">
        <v>13000</v>
      </c>
      <c r="AL849">
        <v>3</v>
      </c>
      <c r="AO849" t="s">
        <v>9027</v>
      </c>
      <c r="AP849" t="s">
        <v>9028</v>
      </c>
      <c r="AQ849">
        <v>938087966</v>
      </c>
      <c r="AR849" t="s">
        <v>1333</v>
      </c>
      <c r="AS849">
        <v>10.791698999999999</v>
      </c>
      <c r="AT849">
        <v>106.64516829999999</v>
      </c>
      <c r="AU849" t="s">
        <v>1527</v>
      </c>
      <c r="AV849" t="s">
        <v>1528</v>
      </c>
      <c r="AX849" t="s">
        <v>4349</v>
      </c>
      <c r="AZ849" s="246" t="s">
        <v>990</v>
      </c>
      <c r="BA849" t="s">
        <v>1062</v>
      </c>
      <c r="BB849" t="s">
        <v>1107</v>
      </c>
      <c r="BD849">
        <v>1.1000000000000001</v>
      </c>
    </row>
    <row r="850" spans="1:57" hidden="1" x14ac:dyDescent="0.25">
      <c r="A850" t="s">
        <v>9029</v>
      </c>
      <c r="B850">
        <v>863</v>
      </c>
      <c r="C850" t="s">
        <v>9034</v>
      </c>
      <c r="D850" t="s">
        <v>9030</v>
      </c>
      <c r="E850" t="s">
        <v>9031</v>
      </c>
      <c r="F850">
        <v>3</v>
      </c>
      <c r="G850" t="s">
        <v>1293</v>
      </c>
      <c r="H850" t="s">
        <v>1288</v>
      </c>
      <c r="I850" t="s">
        <v>40</v>
      </c>
      <c r="J850" t="s">
        <v>1829</v>
      </c>
      <c r="K850">
        <v>938047586</v>
      </c>
      <c r="L850">
        <v>0.03</v>
      </c>
      <c r="M850" t="s">
        <v>1276</v>
      </c>
      <c r="N850" t="s">
        <v>1266</v>
      </c>
      <c r="O850" s="243" t="s">
        <v>9032</v>
      </c>
      <c r="Q850" t="s">
        <v>1641</v>
      </c>
      <c r="S850" t="s">
        <v>9033</v>
      </c>
      <c r="T850" s="17" t="s">
        <v>9034</v>
      </c>
      <c r="U850" t="s">
        <v>1526</v>
      </c>
      <c r="V850" t="s">
        <v>534</v>
      </c>
      <c r="W850" t="s">
        <v>7</v>
      </c>
      <c r="X850" s="192" t="s">
        <v>9035</v>
      </c>
      <c r="Y850" t="s">
        <v>2907</v>
      </c>
      <c r="Z850" t="s">
        <v>1266</v>
      </c>
      <c r="AA850">
        <v>40.700000000000003</v>
      </c>
      <c r="AB850">
        <v>45</v>
      </c>
      <c r="AC850">
        <v>5</v>
      </c>
      <c r="AD850">
        <v>8.5</v>
      </c>
      <c r="AF850">
        <v>3</v>
      </c>
      <c r="AG850">
        <v>4</v>
      </c>
      <c r="AH850">
        <v>3</v>
      </c>
      <c r="AJ850" s="46">
        <v>5500</v>
      </c>
      <c r="AL850">
        <v>3</v>
      </c>
      <c r="AO850" t="s">
        <v>9036</v>
      </c>
      <c r="AP850" t="s">
        <v>9037</v>
      </c>
      <c r="AQ850">
        <v>938047586</v>
      </c>
      <c r="AR850" t="s">
        <v>1829</v>
      </c>
      <c r="AU850" t="s">
        <v>1527</v>
      </c>
      <c r="AV850" t="s">
        <v>1528</v>
      </c>
      <c r="AX850" t="s">
        <v>1867</v>
      </c>
      <c r="AZ850" s="246" t="s">
        <v>988</v>
      </c>
      <c r="BA850" t="s">
        <v>491</v>
      </c>
      <c r="BB850" t="s">
        <v>1090</v>
      </c>
      <c r="BD850">
        <v>2</v>
      </c>
      <c r="BE850">
        <v>0</v>
      </c>
    </row>
    <row r="851" spans="1:57" hidden="1" x14ac:dyDescent="0.25">
      <c r="A851" t="s">
        <v>9038</v>
      </c>
      <c r="B851">
        <v>864</v>
      </c>
      <c r="C851" t="s">
        <v>9043</v>
      </c>
      <c r="D851" t="s">
        <v>9039</v>
      </c>
      <c r="E851" t="s">
        <v>9040</v>
      </c>
      <c r="F851">
        <v>4</v>
      </c>
      <c r="G851" t="s">
        <v>1916</v>
      </c>
      <c r="H851" t="s">
        <v>2872</v>
      </c>
      <c r="I851" t="s">
        <v>46</v>
      </c>
      <c r="J851" t="s">
        <v>4997</v>
      </c>
      <c r="K851">
        <v>902192262</v>
      </c>
      <c r="L851">
        <v>0.03</v>
      </c>
      <c r="M851" t="s">
        <v>1281</v>
      </c>
      <c r="N851" t="s">
        <v>1266</v>
      </c>
      <c r="O851" s="243" t="s">
        <v>9041</v>
      </c>
      <c r="Q851" t="s">
        <v>1641</v>
      </c>
      <c r="S851" t="s">
        <v>9042</v>
      </c>
      <c r="T851" s="17" t="s">
        <v>9043</v>
      </c>
      <c r="U851" t="s">
        <v>1526</v>
      </c>
      <c r="V851" t="s">
        <v>534</v>
      </c>
      <c r="W851" t="s">
        <v>4</v>
      </c>
      <c r="X851" s="192">
        <v>361.3</v>
      </c>
      <c r="Y851" t="s">
        <v>3152</v>
      </c>
      <c r="Z851" t="s">
        <v>1266</v>
      </c>
      <c r="AA851">
        <v>66</v>
      </c>
      <c r="AB851">
        <v>70</v>
      </c>
      <c r="AC851">
        <v>3.8</v>
      </c>
      <c r="AD851">
        <v>18</v>
      </c>
      <c r="AF851">
        <v>4</v>
      </c>
      <c r="AG851"/>
      <c r="AH851"/>
      <c r="AJ851" s="46">
        <v>10000</v>
      </c>
      <c r="AL851">
        <v>3</v>
      </c>
      <c r="AO851" t="s">
        <v>9044</v>
      </c>
      <c r="AP851" t="s">
        <v>9045</v>
      </c>
      <c r="AQ851">
        <v>902192262</v>
      </c>
      <c r="AR851" t="s">
        <v>4997</v>
      </c>
      <c r="AU851" t="s">
        <v>1527</v>
      </c>
      <c r="AV851" t="s">
        <v>1528</v>
      </c>
      <c r="AX851" t="s">
        <v>2492</v>
      </c>
      <c r="AZ851" s="246" t="s">
        <v>988</v>
      </c>
      <c r="BA851" t="s">
        <v>1059</v>
      </c>
      <c r="BB851" t="s">
        <v>1090</v>
      </c>
      <c r="BD851">
        <v>1.1000000000000001</v>
      </c>
    </row>
    <row r="852" spans="1:57" hidden="1" x14ac:dyDescent="0.25">
      <c r="A852" t="s">
        <v>9046</v>
      </c>
      <c r="B852">
        <v>865</v>
      </c>
      <c r="C852" t="s">
        <v>9051</v>
      </c>
      <c r="D852" t="s">
        <v>9047</v>
      </c>
      <c r="E852" t="s">
        <v>9048</v>
      </c>
      <c r="F852">
        <v>3</v>
      </c>
      <c r="G852" t="s">
        <v>1358</v>
      </c>
      <c r="H852" t="s">
        <v>1951</v>
      </c>
      <c r="I852" t="s">
        <v>46</v>
      </c>
      <c r="J852" t="s">
        <v>5726</v>
      </c>
      <c r="K852">
        <v>961606495</v>
      </c>
      <c r="L852" t="s">
        <v>3168</v>
      </c>
      <c r="M852" t="s">
        <v>1276</v>
      </c>
      <c r="N852" t="s">
        <v>1266</v>
      </c>
      <c r="O852" s="243" t="s">
        <v>9049</v>
      </c>
      <c r="Q852" t="s">
        <v>1676</v>
      </c>
      <c r="S852" t="s">
        <v>9050</v>
      </c>
      <c r="T852" s="17" t="s">
        <v>9051</v>
      </c>
      <c r="U852" t="s">
        <v>1526</v>
      </c>
      <c r="V852" t="s">
        <v>536</v>
      </c>
      <c r="W852" t="s">
        <v>7</v>
      </c>
      <c r="X852" s="192" t="s">
        <v>9052</v>
      </c>
      <c r="Y852" t="s">
        <v>2355</v>
      </c>
      <c r="Z852" t="s">
        <v>1266</v>
      </c>
      <c r="AA852">
        <v>94.7</v>
      </c>
      <c r="AB852">
        <v>94.7</v>
      </c>
      <c r="AC852">
        <v>5.9</v>
      </c>
      <c r="AD852">
        <v>16</v>
      </c>
      <c r="AE852">
        <v>5</v>
      </c>
      <c r="AF852">
        <v>3</v>
      </c>
      <c r="AG852">
        <v>3</v>
      </c>
      <c r="AH852">
        <v>2</v>
      </c>
      <c r="AJ852" s="46">
        <v>9500</v>
      </c>
      <c r="AM852">
        <v>300</v>
      </c>
      <c r="AO852" t="s">
        <v>9053</v>
      </c>
      <c r="AP852" t="s">
        <v>9054</v>
      </c>
      <c r="AQ852">
        <v>961606495</v>
      </c>
      <c r="AR852" t="s">
        <v>5726</v>
      </c>
      <c r="AS852">
        <v>10.8201797625834</v>
      </c>
      <c r="AT852">
        <v>106.633075475692</v>
      </c>
      <c r="AU852" t="s">
        <v>1527</v>
      </c>
      <c r="AV852" t="s">
        <v>1635</v>
      </c>
      <c r="AW852">
        <v>988462365</v>
      </c>
      <c r="AX852" t="s">
        <v>7350</v>
      </c>
      <c r="AZ852" s="246" t="s">
        <v>988</v>
      </c>
      <c r="BA852" t="s">
        <v>1058</v>
      </c>
      <c r="BB852" t="s">
        <v>1107</v>
      </c>
      <c r="BD852">
        <v>1.1000000000000001</v>
      </c>
      <c r="BE852">
        <v>1</v>
      </c>
    </row>
    <row r="853" spans="1:57" hidden="1" x14ac:dyDescent="0.25">
      <c r="A853" t="s">
        <v>9055</v>
      </c>
      <c r="B853">
        <v>866</v>
      </c>
      <c r="C853" t="s">
        <v>9059</v>
      </c>
      <c r="D853" t="s">
        <v>9056</v>
      </c>
      <c r="E853" t="s">
        <v>7190</v>
      </c>
      <c r="F853">
        <v>4</v>
      </c>
      <c r="G853" t="s">
        <v>2412</v>
      </c>
      <c r="H853" t="s">
        <v>2120</v>
      </c>
      <c r="I853" t="s">
        <v>40</v>
      </c>
      <c r="J853" t="s">
        <v>8247</v>
      </c>
      <c r="K853">
        <v>962314009</v>
      </c>
      <c r="L853">
        <v>0.03</v>
      </c>
      <c r="M853" t="s">
        <v>1276</v>
      </c>
      <c r="N853" t="s">
        <v>1266</v>
      </c>
      <c r="O853" s="243" t="s">
        <v>9057</v>
      </c>
      <c r="Q853" t="s">
        <v>1676</v>
      </c>
      <c r="S853" t="s">
        <v>9058</v>
      </c>
      <c r="T853" s="17" t="s">
        <v>9059</v>
      </c>
      <c r="U853" t="s">
        <v>1526</v>
      </c>
      <c r="V853" t="s">
        <v>536</v>
      </c>
      <c r="W853" t="s">
        <v>7</v>
      </c>
      <c r="X853" s="192">
        <v>7.6</v>
      </c>
      <c r="Y853" t="s">
        <v>2355</v>
      </c>
      <c r="Z853" t="s">
        <v>1266</v>
      </c>
      <c r="AA853">
        <v>20.399999999999999</v>
      </c>
      <c r="AB853">
        <v>20.399999999999999</v>
      </c>
      <c r="AC853">
        <v>3.1</v>
      </c>
      <c r="AD853">
        <v>7.2</v>
      </c>
      <c r="AE853">
        <v>4</v>
      </c>
      <c r="AF853">
        <v>4</v>
      </c>
      <c r="AG853">
        <v>2</v>
      </c>
      <c r="AH853">
        <v>3</v>
      </c>
      <c r="AJ853" s="46">
        <v>4100</v>
      </c>
      <c r="AL853">
        <v>3</v>
      </c>
      <c r="AO853" t="s">
        <v>9060</v>
      </c>
      <c r="AP853" t="s">
        <v>9061</v>
      </c>
      <c r="AQ853">
        <v>962314009</v>
      </c>
      <c r="AR853" t="s">
        <v>8247</v>
      </c>
      <c r="AU853" t="s">
        <v>1527</v>
      </c>
      <c r="AV853" t="s">
        <v>1528</v>
      </c>
      <c r="AX853" t="s">
        <v>6434</v>
      </c>
      <c r="AZ853" s="246" t="s">
        <v>988</v>
      </c>
      <c r="BA853" t="s">
        <v>490</v>
      </c>
      <c r="BB853" t="s">
        <v>1107</v>
      </c>
      <c r="BD853">
        <v>1.1000000000000001</v>
      </c>
      <c r="BE853">
        <v>1</v>
      </c>
    </row>
    <row r="854" spans="1:57" hidden="1" x14ac:dyDescent="0.25">
      <c r="A854" t="s">
        <v>9046</v>
      </c>
      <c r="B854">
        <v>865</v>
      </c>
      <c r="C854" t="s">
        <v>9066</v>
      </c>
      <c r="D854" t="s">
        <v>9062</v>
      </c>
      <c r="E854" t="s">
        <v>9063</v>
      </c>
      <c r="F854">
        <v>5</v>
      </c>
      <c r="G854" t="s">
        <v>2521</v>
      </c>
      <c r="H854" t="s">
        <v>1317</v>
      </c>
      <c r="I854" t="s">
        <v>38</v>
      </c>
      <c r="J854" t="s">
        <v>2505</v>
      </c>
      <c r="K854">
        <v>932062599</v>
      </c>
      <c r="L854" s="248">
        <v>0.03</v>
      </c>
      <c r="M854" t="s">
        <v>1276</v>
      </c>
      <c r="N854" t="s">
        <v>1266</v>
      </c>
      <c r="O854" s="243" t="s">
        <v>9064</v>
      </c>
      <c r="Q854" t="s">
        <v>16</v>
      </c>
      <c r="S854" t="s">
        <v>9065</v>
      </c>
      <c r="T854" s="17" t="s">
        <v>9066</v>
      </c>
      <c r="U854" s="17" t="s">
        <v>1526</v>
      </c>
      <c r="V854" t="s">
        <v>528</v>
      </c>
      <c r="W854" s="52" t="s">
        <v>4</v>
      </c>
      <c r="X854" s="192">
        <v>444.6</v>
      </c>
      <c r="Y854" t="s">
        <v>1065</v>
      </c>
      <c r="Z854" t="s">
        <v>1266</v>
      </c>
      <c r="AA854">
        <v>43</v>
      </c>
      <c r="AB854">
        <v>48</v>
      </c>
      <c r="AC854">
        <v>3.7</v>
      </c>
      <c r="AD854" s="52">
        <v>12.7</v>
      </c>
      <c r="AE854">
        <v>3</v>
      </c>
      <c r="AF854">
        <v>5</v>
      </c>
      <c r="AG854" s="52">
        <v>6</v>
      </c>
      <c r="AH854" s="52">
        <v>4</v>
      </c>
      <c r="AJ854" s="46">
        <v>8500</v>
      </c>
      <c r="AL854">
        <v>3</v>
      </c>
      <c r="AO854" t="s">
        <v>9067</v>
      </c>
      <c r="AP854" t="s">
        <v>9068</v>
      </c>
      <c r="AQ854">
        <v>932062599</v>
      </c>
      <c r="AR854" t="s">
        <v>2505</v>
      </c>
      <c r="AS854">
        <v>10.784846999999999</v>
      </c>
      <c r="AT854">
        <v>106.6700749</v>
      </c>
      <c r="AU854" t="s">
        <v>1527</v>
      </c>
      <c r="AV854" t="s">
        <v>1528</v>
      </c>
      <c r="AX854" t="s">
        <v>9069</v>
      </c>
      <c r="AZ854" s="246" t="s">
        <v>988</v>
      </c>
      <c r="BA854" t="s">
        <v>494</v>
      </c>
      <c r="BB854" t="s">
        <v>1163</v>
      </c>
      <c r="BD854">
        <v>1.1000000000000001</v>
      </c>
      <c r="BE854">
        <v>1</v>
      </c>
    </row>
    <row r="855" spans="1:57" hidden="1" x14ac:dyDescent="0.25">
      <c r="A855" t="s">
        <v>9055</v>
      </c>
      <c r="B855">
        <v>866</v>
      </c>
      <c r="C855" t="s">
        <v>9073</v>
      </c>
      <c r="D855" t="s">
        <v>9070</v>
      </c>
      <c r="E855" t="s">
        <v>55</v>
      </c>
      <c r="F855">
        <v>3</v>
      </c>
      <c r="G855" t="s">
        <v>2412</v>
      </c>
      <c r="H855" t="s">
        <v>2131</v>
      </c>
      <c r="I855" t="s">
        <v>38</v>
      </c>
      <c r="J855" t="s">
        <v>6744</v>
      </c>
      <c r="K855">
        <v>986933127</v>
      </c>
      <c r="L855">
        <v>0.03</v>
      </c>
      <c r="M855" t="s">
        <v>1276</v>
      </c>
      <c r="N855" t="s">
        <v>1266</v>
      </c>
      <c r="O855" s="243" t="s">
        <v>9071</v>
      </c>
      <c r="Q855" t="s">
        <v>1525</v>
      </c>
      <c r="S855" t="s">
        <v>9072</v>
      </c>
      <c r="T855" s="17" t="s">
        <v>9073</v>
      </c>
      <c r="U855" s="17" t="s">
        <v>1526</v>
      </c>
      <c r="V855" t="s">
        <v>535</v>
      </c>
      <c r="W855" t="s">
        <v>13</v>
      </c>
      <c r="X855" s="192" t="s">
        <v>9074</v>
      </c>
      <c r="Y855" t="s">
        <v>9075</v>
      </c>
      <c r="Z855" t="s">
        <v>1266</v>
      </c>
      <c r="AA855">
        <v>27</v>
      </c>
      <c r="AB855">
        <v>27</v>
      </c>
      <c r="AC855">
        <v>3.1</v>
      </c>
      <c r="AD855">
        <v>8.3000000000000007</v>
      </c>
      <c r="AE855">
        <v>4</v>
      </c>
      <c r="AF855">
        <v>3</v>
      </c>
      <c r="AG855">
        <v>3</v>
      </c>
      <c r="AH855">
        <v>3</v>
      </c>
      <c r="AJ855" s="46">
        <v>8600</v>
      </c>
      <c r="AL855">
        <v>3</v>
      </c>
      <c r="AO855" t="s">
        <v>9076</v>
      </c>
      <c r="AP855" t="s">
        <v>9077</v>
      </c>
      <c r="AQ855">
        <v>986933127</v>
      </c>
      <c r="AR855" t="s">
        <v>6744</v>
      </c>
      <c r="AS855">
        <v>10.7940308</v>
      </c>
      <c r="AT855">
        <v>106.6747045</v>
      </c>
      <c r="AU855" t="s">
        <v>1527</v>
      </c>
      <c r="AV855" t="s">
        <v>1635</v>
      </c>
      <c r="AW855">
        <v>935295545</v>
      </c>
      <c r="AY855" t="s">
        <v>2492</v>
      </c>
      <c r="AZ855" s="246" t="s">
        <v>988</v>
      </c>
      <c r="BA855" t="s">
        <v>494</v>
      </c>
      <c r="BB855" t="s">
        <v>1095</v>
      </c>
      <c r="BD855">
        <v>1.1000000000000001</v>
      </c>
      <c r="BE855">
        <v>1</v>
      </c>
    </row>
    <row r="856" spans="1:57" hidden="1" x14ac:dyDescent="0.25">
      <c r="A856" t="s">
        <v>9078</v>
      </c>
      <c r="B856">
        <v>869</v>
      </c>
      <c r="C856" t="s">
        <v>9081</v>
      </c>
      <c r="D856" t="s">
        <v>9079</v>
      </c>
      <c r="E856" t="s">
        <v>47</v>
      </c>
      <c r="F856">
        <v>2</v>
      </c>
      <c r="G856" t="s">
        <v>1721</v>
      </c>
      <c r="H856" t="s">
        <v>3037</v>
      </c>
      <c r="I856" t="s">
        <v>38</v>
      </c>
      <c r="J856" t="s">
        <v>3795</v>
      </c>
      <c r="K856">
        <v>934000185</v>
      </c>
      <c r="L856">
        <v>0.03</v>
      </c>
      <c r="M856" t="s">
        <v>1276</v>
      </c>
      <c r="N856" t="s">
        <v>1266</v>
      </c>
      <c r="O856" s="243">
        <v>45600.962500000001</v>
      </c>
      <c r="Q856" t="s">
        <v>1676</v>
      </c>
      <c r="S856" t="s">
        <v>9080</v>
      </c>
      <c r="T856" s="17" t="s">
        <v>9081</v>
      </c>
      <c r="U856" t="s">
        <v>1526</v>
      </c>
      <c r="V856" t="s">
        <v>536</v>
      </c>
      <c r="W856" t="s">
        <v>10</v>
      </c>
      <c r="X856" s="192" t="s">
        <v>9082</v>
      </c>
      <c r="Y856" t="s">
        <v>777</v>
      </c>
      <c r="Z856" t="s">
        <v>1266</v>
      </c>
      <c r="AA856">
        <v>45</v>
      </c>
      <c r="AB856">
        <v>45</v>
      </c>
      <c r="AC856">
        <v>3.5</v>
      </c>
      <c r="AD856">
        <v>14.7</v>
      </c>
      <c r="AE856">
        <v>2.5</v>
      </c>
      <c r="AF856">
        <v>2</v>
      </c>
      <c r="AG856">
        <v>2</v>
      </c>
      <c r="AH856">
        <v>2</v>
      </c>
      <c r="AJ856" s="46">
        <v>7400</v>
      </c>
      <c r="AL856">
        <v>3</v>
      </c>
      <c r="AO856" t="s">
        <v>9083</v>
      </c>
      <c r="AP856" t="s">
        <v>9084</v>
      </c>
      <c r="AQ856">
        <v>934000185</v>
      </c>
      <c r="AR856" t="s">
        <v>3795</v>
      </c>
      <c r="AS856">
        <v>10.791200261841199</v>
      </c>
      <c r="AT856">
        <v>106.66025530546899</v>
      </c>
      <c r="AU856" t="s">
        <v>1527</v>
      </c>
      <c r="AV856" t="s">
        <v>1528</v>
      </c>
      <c r="AX856" t="s">
        <v>1799</v>
      </c>
      <c r="AZ856" s="246" t="s">
        <v>988</v>
      </c>
      <c r="BA856" t="s">
        <v>493</v>
      </c>
      <c r="BB856" t="s">
        <v>1107</v>
      </c>
      <c r="BD856">
        <v>1.1000000000000001</v>
      </c>
      <c r="BE856">
        <v>1</v>
      </c>
    </row>
    <row r="857" spans="1:57" hidden="1" x14ac:dyDescent="0.25">
      <c r="A857" t="s">
        <v>9085</v>
      </c>
      <c r="B857">
        <v>870</v>
      </c>
      <c r="C857" t="s">
        <v>9089</v>
      </c>
      <c r="D857" t="s">
        <v>9086</v>
      </c>
      <c r="E857" t="s">
        <v>9087</v>
      </c>
      <c r="F857">
        <v>2</v>
      </c>
      <c r="G857" t="s">
        <v>2521</v>
      </c>
      <c r="H857" t="s">
        <v>1353</v>
      </c>
      <c r="I857" t="s">
        <v>46</v>
      </c>
      <c r="J857" t="s">
        <v>2440</v>
      </c>
      <c r="K857">
        <v>902294507</v>
      </c>
      <c r="L857">
        <v>0.03</v>
      </c>
      <c r="M857" t="s">
        <v>1276</v>
      </c>
      <c r="N857" t="s">
        <v>1266</v>
      </c>
      <c r="O857" s="243">
        <v>45630.362500000003</v>
      </c>
      <c r="Q857" t="s">
        <v>1525</v>
      </c>
      <c r="S857" t="s">
        <v>9088</v>
      </c>
      <c r="T857" s="17" t="s">
        <v>9089</v>
      </c>
      <c r="U857" t="s">
        <v>1526</v>
      </c>
      <c r="V857" t="s">
        <v>535</v>
      </c>
      <c r="W857" t="s">
        <v>1656</v>
      </c>
      <c r="X857" s="192">
        <v>88.1</v>
      </c>
      <c r="Y857" t="s">
        <v>9090</v>
      </c>
      <c r="Z857" t="s">
        <v>1266</v>
      </c>
      <c r="AA857">
        <v>128</v>
      </c>
      <c r="AB857">
        <v>128</v>
      </c>
      <c r="AC857">
        <v>3.7</v>
      </c>
      <c r="AD857">
        <v>22</v>
      </c>
      <c r="AF857">
        <v>2</v>
      </c>
      <c r="AG857"/>
      <c r="AH857"/>
      <c r="AJ857" s="46">
        <v>10500</v>
      </c>
      <c r="AL857">
        <v>3</v>
      </c>
      <c r="AO857" t="s">
        <v>9091</v>
      </c>
      <c r="AP857" t="s">
        <v>9092</v>
      </c>
      <c r="AQ857">
        <v>902294507</v>
      </c>
      <c r="AR857" t="s">
        <v>2440</v>
      </c>
      <c r="AU857" t="s">
        <v>1527</v>
      </c>
      <c r="AV857" t="s">
        <v>1528</v>
      </c>
      <c r="AX857" t="s">
        <v>1529</v>
      </c>
      <c r="AZ857" s="246" t="s">
        <v>988</v>
      </c>
      <c r="BA857" t="s">
        <v>1059</v>
      </c>
      <c r="BB857" t="s">
        <v>1095</v>
      </c>
      <c r="BD857">
        <v>1</v>
      </c>
      <c r="BE857">
        <v>1</v>
      </c>
    </row>
    <row r="858" spans="1:57" hidden="1" x14ac:dyDescent="0.25">
      <c r="A858" t="s">
        <v>9093</v>
      </c>
      <c r="B858">
        <v>871</v>
      </c>
      <c r="C858" t="s">
        <v>9096</v>
      </c>
      <c r="D858" t="s">
        <v>9094</v>
      </c>
      <c r="E858" t="s">
        <v>3459</v>
      </c>
      <c r="F858">
        <v>2</v>
      </c>
      <c r="G858" t="s">
        <v>1299</v>
      </c>
      <c r="H858" t="s">
        <v>5783</v>
      </c>
      <c r="I858" t="s">
        <v>40</v>
      </c>
      <c r="J858" t="s">
        <v>1614</v>
      </c>
      <c r="K858">
        <v>985137984</v>
      </c>
      <c r="L858">
        <v>0.03</v>
      </c>
      <c r="M858" t="s">
        <v>1281</v>
      </c>
      <c r="N858" t="s">
        <v>1266</v>
      </c>
      <c r="O858" s="243">
        <v>45630.719444444447</v>
      </c>
      <c r="Q858" t="s">
        <v>1676</v>
      </c>
      <c r="S858" t="s">
        <v>9095</v>
      </c>
      <c r="T858" s="17" t="s">
        <v>9096</v>
      </c>
      <c r="U858" t="s">
        <v>1526</v>
      </c>
      <c r="V858" t="s">
        <v>536</v>
      </c>
      <c r="W858" t="s">
        <v>7</v>
      </c>
      <c r="X858" s="192" t="s">
        <v>9097</v>
      </c>
      <c r="Y858" t="s">
        <v>3266</v>
      </c>
      <c r="Z858" t="s">
        <v>1266</v>
      </c>
      <c r="AA858">
        <v>41</v>
      </c>
      <c r="AB858">
        <v>41</v>
      </c>
      <c r="AC858">
        <v>4.0999999999999996</v>
      </c>
      <c r="AD858">
        <v>11.1</v>
      </c>
      <c r="AF858">
        <v>2</v>
      </c>
      <c r="AG858">
        <v>2</v>
      </c>
      <c r="AH858">
        <v>2</v>
      </c>
      <c r="AJ858" s="46">
        <v>3990</v>
      </c>
      <c r="AL858">
        <v>3</v>
      </c>
      <c r="AO858" t="s">
        <v>9098</v>
      </c>
      <c r="AP858" t="s">
        <v>9099</v>
      </c>
      <c r="AQ858">
        <v>985137984</v>
      </c>
      <c r="AR858" t="s">
        <v>1622</v>
      </c>
      <c r="AU858" t="s">
        <v>1527</v>
      </c>
      <c r="AV858" t="s">
        <v>1528</v>
      </c>
      <c r="AX858" t="s">
        <v>9100</v>
      </c>
      <c r="AZ858" s="246" t="s">
        <v>988</v>
      </c>
      <c r="BA858" t="s">
        <v>489</v>
      </c>
      <c r="BB858" t="s">
        <v>1107</v>
      </c>
      <c r="BD858">
        <v>1.1000000000000001</v>
      </c>
      <c r="BE858">
        <v>1</v>
      </c>
    </row>
    <row r="859" spans="1:57" hidden="1" x14ac:dyDescent="0.25">
      <c r="A859" t="s">
        <v>9085</v>
      </c>
      <c r="B859">
        <v>870</v>
      </c>
      <c r="C859" t="s">
        <v>9105</v>
      </c>
      <c r="D859" t="s">
        <v>9101</v>
      </c>
      <c r="E859" t="s">
        <v>9102</v>
      </c>
      <c r="F859">
        <v>6</v>
      </c>
      <c r="G859" t="s">
        <v>1304</v>
      </c>
      <c r="H859" t="s">
        <v>1317</v>
      </c>
      <c r="I859" t="s">
        <v>38</v>
      </c>
      <c r="J859" t="s">
        <v>3976</v>
      </c>
      <c r="K859">
        <v>934768649</v>
      </c>
      <c r="L859" t="s">
        <v>9103</v>
      </c>
      <c r="M859" t="s">
        <v>1276</v>
      </c>
      <c r="N859" t="s">
        <v>1266</v>
      </c>
      <c r="O859" s="243">
        <v>45630.72152777778</v>
      </c>
      <c r="Q859" t="s">
        <v>1805</v>
      </c>
      <c r="S859" t="s">
        <v>9104</v>
      </c>
      <c r="T859" s="17" t="s">
        <v>9105</v>
      </c>
      <c r="U859" s="17" t="s">
        <v>1526</v>
      </c>
      <c r="V859" t="s">
        <v>528</v>
      </c>
      <c r="W859" t="s">
        <v>1644</v>
      </c>
      <c r="X859" s="192" t="s">
        <v>9106</v>
      </c>
      <c r="Y859" t="s">
        <v>2141</v>
      </c>
      <c r="Z859" t="s">
        <v>1266</v>
      </c>
      <c r="AA859">
        <v>77.2</v>
      </c>
      <c r="AB859">
        <v>78</v>
      </c>
      <c r="AC859">
        <v>8</v>
      </c>
      <c r="AD859">
        <v>10</v>
      </c>
      <c r="AF859">
        <v>6</v>
      </c>
      <c r="AG859">
        <v>14</v>
      </c>
      <c r="AH859">
        <v>14</v>
      </c>
      <c r="AJ859" s="46">
        <v>8500</v>
      </c>
      <c r="AM859">
        <v>255</v>
      </c>
      <c r="AO859" t="s">
        <v>9107</v>
      </c>
      <c r="AP859" t="s">
        <v>9108</v>
      </c>
      <c r="AQ859">
        <v>934768649</v>
      </c>
      <c r="AR859" t="s">
        <v>3976</v>
      </c>
      <c r="AU859" t="s">
        <v>1527</v>
      </c>
      <c r="AV859" t="s">
        <v>1528</v>
      </c>
      <c r="AX859" t="s">
        <v>6299</v>
      </c>
      <c r="AZ859" s="246" t="s">
        <v>988</v>
      </c>
      <c r="BA859" t="s">
        <v>494</v>
      </c>
      <c r="BB859" t="s">
        <v>1163</v>
      </c>
      <c r="BD859">
        <v>1.1000000000000001</v>
      </c>
      <c r="BE859">
        <v>1</v>
      </c>
    </row>
    <row r="860" spans="1:57" hidden="1" x14ac:dyDescent="0.25">
      <c r="A860" t="s">
        <v>9109</v>
      </c>
      <c r="B860">
        <v>873</v>
      </c>
      <c r="C860" t="s">
        <v>9112</v>
      </c>
      <c r="D860" t="s">
        <v>9110</v>
      </c>
      <c r="E860" t="s">
        <v>2486</v>
      </c>
      <c r="F860">
        <v>1</v>
      </c>
      <c r="G860" t="s">
        <v>3427</v>
      </c>
      <c r="H860" t="s">
        <v>3196</v>
      </c>
      <c r="I860" t="s">
        <v>40</v>
      </c>
      <c r="J860" t="s">
        <v>3250</v>
      </c>
      <c r="K860">
        <v>947143223</v>
      </c>
      <c r="L860">
        <v>0.03</v>
      </c>
      <c r="M860" t="s">
        <v>1276</v>
      </c>
      <c r="N860" t="s">
        <v>1266</v>
      </c>
      <c r="O860" s="243">
        <v>45630.87222222222</v>
      </c>
      <c r="Q860" t="s">
        <v>1641</v>
      </c>
      <c r="S860" t="s">
        <v>9111</v>
      </c>
      <c r="T860" s="17" t="s">
        <v>9112</v>
      </c>
      <c r="U860" t="s">
        <v>1526</v>
      </c>
      <c r="V860" t="s">
        <v>534</v>
      </c>
      <c r="W860" t="s">
        <v>4</v>
      </c>
      <c r="X860" s="192" t="s">
        <v>9113</v>
      </c>
      <c r="Y860" t="s">
        <v>2573</v>
      </c>
      <c r="Z860" t="s">
        <v>1266</v>
      </c>
      <c r="AA860">
        <v>52</v>
      </c>
      <c r="AB860">
        <v>52</v>
      </c>
      <c r="AC860">
        <v>4.9000000000000004</v>
      </c>
      <c r="AD860">
        <v>11</v>
      </c>
      <c r="AF860">
        <v>1</v>
      </c>
      <c r="AG860"/>
      <c r="AH860"/>
      <c r="AJ860" s="46">
        <v>5600</v>
      </c>
      <c r="AL860">
        <v>3</v>
      </c>
      <c r="AO860" t="s">
        <v>6623</v>
      </c>
      <c r="AP860" t="s">
        <v>6624</v>
      </c>
      <c r="AQ860">
        <v>947143223</v>
      </c>
      <c r="AR860" t="s">
        <v>3250</v>
      </c>
      <c r="AU860" t="s">
        <v>1527</v>
      </c>
      <c r="AV860" t="s">
        <v>1528</v>
      </c>
      <c r="AX860" t="s">
        <v>9114</v>
      </c>
      <c r="AZ860" s="246" t="s">
        <v>988</v>
      </c>
      <c r="BA860" t="s">
        <v>491</v>
      </c>
      <c r="BB860" t="s">
        <v>1090</v>
      </c>
      <c r="BD860">
        <v>2</v>
      </c>
      <c r="BE860">
        <v>0</v>
      </c>
    </row>
    <row r="861" spans="1:57" hidden="1" x14ac:dyDescent="0.25">
      <c r="A861" t="s">
        <v>9115</v>
      </c>
      <c r="B861">
        <v>874</v>
      </c>
      <c r="C861" t="s">
        <v>9119</v>
      </c>
      <c r="D861" t="s">
        <v>9116</v>
      </c>
      <c r="E861" t="s">
        <v>9117</v>
      </c>
      <c r="F861">
        <v>3</v>
      </c>
      <c r="G861" t="s">
        <v>1815</v>
      </c>
      <c r="H861" t="s">
        <v>1339</v>
      </c>
      <c r="I861" t="s">
        <v>38</v>
      </c>
      <c r="J861" t="s">
        <v>1534</v>
      </c>
      <c r="K861">
        <v>909843484</v>
      </c>
      <c r="L861">
        <v>0.03</v>
      </c>
      <c r="M861" t="s">
        <v>1281</v>
      </c>
      <c r="N861" t="s">
        <v>1266</v>
      </c>
      <c r="O861" s="243">
        <v>45630.96875</v>
      </c>
      <c r="Q861" t="s">
        <v>1676</v>
      </c>
      <c r="S861" t="s">
        <v>9118</v>
      </c>
      <c r="T861" s="17" t="s">
        <v>9119</v>
      </c>
      <c r="U861" t="s">
        <v>1526</v>
      </c>
      <c r="V861" t="s">
        <v>536</v>
      </c>
      <c r="W861" t="s">
        <v>10</v>
      </c>
      <c r="X861" s="192">
        <v>274</v>
      </c>
      <c r="Y861" t="s">
        <v>777</v>
      </c>
      <c r="Z861" t="s">
        <v>1266</v>
      </c>
      <c r="AA861">
        <v>16.899999999999999</v>
      </c>
      <c r="AB861">
        <v>16.899999999999999</v>
      </c>
      <c r="AC861">
        <v>2.5</v>
      </c>
      <c r="AD861">
        <v>6.5</v>
      </c>
      <c r="AF861">
        <v>3</v>
      </c>
      <c r="AG861"/>
      <c r="AH861"/>
      <c r="AJ861" s="46">
        <v>8200</v>
      </c>
      <c r="AL861">
        <v>3</v>
      </c>
      <c r="AO861" t="s">
        <v>9120</v>
      </c>
      <c r="AP861" t="s">
        <v>9121</v>
      </c>
      <c r="AQ861">
        <v>909843484</v>
      </c>
      <c r="AR861" t="s">
        <v>1534</v>
      </c>
      <c r="AS861">
        <v>10.794927459974099</v>
      </c>
      <c r="AT861">
        <v>106.66347429156301</v>
      </c>
      <c r="AU861" t="s">
        <v>1527</v>
      </c>
      <c r="AV861" t="s">
        <v>1635</v>
      </c>
      <c r="AW861">
        <v>961606495</v>
      </c>
      <c r="AX861" t="s">
        <v>9122</v>
      </c>
      <c r="AZ861" s="246" t="s">
        <v>990</v>
      </c>
      <c r="BA861" t="s">
        <v>494</v>
      </c>
      <c r="BB861" t="s">
        <v>1107</v>
      </c>
      <c r="BD861">
        <v>1.1000000000000001</v>
      </c>
      <c r="BE861">
        <v>1</v>
      </c>
    </row>
    <row r="862" spans="1:57" hidden="1" x14ac:dyDescent="0.25">
      <c r="A862" t="s">
        <v>9123</v>
      </c>
      <c r="B862">
        <v>875</v>
      </c>
      <c r="C862" t="s">
        <v>9128</v>
      </c>
      <c r="D862" t="s">
        <v>9124</v>
      </c>
      <c r="E862" t="s">
        <v>9125</v>
      </c>
      <c r="F862">
        <v>4</v>
      </c>
      <c r="G862" t="s">
        <v>1293</v>
      </c>
      <c r="H862" t="s">
        <v>1316</v>
      </c>
      <c r="I862" t="s">
        <v>38</v>
      </c>
      <c r="J862" t="s">
        <v>4262</v>
      </c>
      <c r="K862">
        <v>363697575</v>
      </c>
      <c r="L862">
        <v>0.03</v>
      </c>
      <c r="M862" t="s">
        <v>1281</v>
      </c>
      <c r="N862" t="s">
        <v>1266</v>
      </c>
      <c r="O862" s="243" t="s">
        <v>9126</v>
      </c>
      <c r="Q862" t="s">
        <v>1641</v>
      </c>
      <c r="S862" t="s">
        <v>9127</v>
      </c>
      <c r="T862" s="17" t="s">
        <v>9128</v>
      </c>
      <c r="U862" t="s">
        <v>1526</v>
      </c>
      <c r="V862" t="s">
        <v>534</v>
      </c>
      <c r="W862" t="s">
        <v>8</v>
      </c>
      <c r="X862" s="192" t="s">
        <v>9129</v>
      </c>
      <c r="Y862" t="s">
        <v>2451</v>
      </c>
      <c r="Z862" t="s">
        <v>1266</v>
      </c>
      <c r="AA862">
        <v>31.1</v>
      </c>
      <c r="AB862">
        <v>31.1</v>
      </c>
      <c r="AC862">
        <v>5</v>
      </c>
      <c r="AD862">
        <v>6.2</v>
      </c>
      <c r="AF862">
        <v>4</v>
      </c>
      <c r="AG862"/>
      <c r="AH862"/>
      <c r="AJ862" s="46">
        <v>7800</v>
      </c>
      <c r="AL862">
        <v>3</v>
      </c>
      <c r="AO862" t="s">
        <v>9130</v>
      </c>
      <c r="AP862" t="s">
        <v>5372</v>
      </c>
      <c r="AQ862">
        <v>363697575</v>
      </c>
      <c r="AR862" t="s">
        <v>4262</v>
      </c>
      <c r="AU862" t="s">
        <v>1527</v>
      </c>
      <c r="AV862" t="s">
        <v>1528</v>
      </c>
      <c r="AX862" t="s">
        <v>9131</v>
      </c>
      <c r="AZ862" s="246" t="s">
        <v>988</v>
      </c>
      <c r="BA862" t="s">
        <v>493</v>
      </c>
      <c r="BB862" t="s">
        <v>1090</v>
      </c>
      <c r="BD862">
        <v>1</v>
      </c>
      <c r="BE862">
        <v>1</v>
      </c>
    </row>
    <row r="863" spans="1:57" hidden="1" x14ac:dyDescent="0.25">
      <c r="A863" t="s">
        <v>9132</v>
      </c>
      <c r="B863">
        <v>876</v>
      </c>
      <c r="C863" t="s">
        <v>9136</v>
      </c>
      <c r="D863" t="s">
        <v>9133</v>
      </c>
      <c r="E863" t="s">
        <v>1338</v>
      </c>
      <c r="F863">
        <v>3</v>
      </c>
      <c r="G863" t="s">
        <v>1267</v>
      </c>
      <c r="H863" t="s">
        <v>1994</v>
      </c>
      <c r="I863" t="s">
        <v>38</v>
      </c>
      <c r="J863" t="s">
        <v>1711</v>
      </c>
      <c r="K863">
        <v>379316168</v>
      </c>
      <c r="L863">
        <v>0.03</v>
      </c>
      <c r="M863" t="s">
        <v>1276</v>
      </c>
      <c r="N863" t="s">
        <v>1266</v>
      </c>
      <c r="O863" s="243" t="s">
        <v>9134</v>
      </c>
      <c r="Q863" t="s">
        <v>1676</v>
      </c>
      <c r="S863" t="s">
        <v>9135</v>
      </c>
      <c r="T863" s="17" t="s">
        <v>9136</v>
      </c>
      <c r="U863" t="s">
        <v>1526</v>
      </c>
      <c r="V863" t="s">
        <v>536</v>
      </c>
      <c r="W863" t="s">
        <v>13</v>
      </c>
      <c r="X863" s="192">
        <v>46.4</v>
      </c>
      <c r="Y863" t="s">
        <v>1715</v>
      </c>
      <c r="Z863" t="s">
        <v>1266</v>
      </c>
      <c r="AA863">
        <v>62</v>
      </c>
      <c r="AB863">
        <v>62</v>
      </c>
      <c r="AC863">
        <v>4</v>
      </c>
      <c r="AD863">
        <v>15.5</v>
      </c>
      <c r="AE863">
        <v>3</v>
      </c>
      <c r="AF863">
        <v>3</v>
      </c>
      <c r="AG863">
        <v>3</v>
      </c>
      <c r="AH863">
        <v>3</v>
      </c>
      <c r="AJ863" s="46">
        <v>6500</v>
      </c>
      <c r="AL863">
        <v>3</v>
      </c>
      <c r="AO863" t="s">
        <v>1716</v>
      </c>
      <c r="AP863" t="s">
        <v>1717</v>
      </c>
      <c r="AQ863">
        <v>379316168</v>
      </c>
      <c r="AR863" t="s">
        <v>1711</v>
      </c>
      <c r="AU863" t="s">
        <v>1527</v>
      </c>
      <c r="AV863" t="s">
        <v>1528</v>
      </c>
      <c r="AX863" t="s">
        <v>3526</v>
      </c>
      <c r="AZ863" s="246" t="s">
        <v>988</v>
      </c>
      <c r="BA863" t="s">
        <v>492</v>
      </c>
      <c r="BB863" t="s">
        <v>1107</v>
      </c>
      <c r="BD863">
        <v>1.1000000000000001</v>
      </c>
      <c r="BE863">
        <v>1</v>
      </c>
    </row>
    <row r="864" spans="1:57" hidden="1" x14ac:dyDescent="0.25">
      <c r="A864" t="s">
        <v>9137</v>
      </c>
      <c r="B864">
        <v>877</v>
      </c>
      <c r="C864" t="s">
        <v>9142</v>
      </c>
      <c r="D864" t="s">
        <v>9138</v>
      </c>
      <c r="E864" t="s">
        <v>9139</v>
      </c>
      <c r="F864">
        <v>3</v>
      </c>
      <c r="G864" t="s">
        <v>1303</v>
      </c>
      <c r="H864" t="s">
        <v>2838</v>
      </c>
      <c r="I864" t="s">
        <v>38</v>
      </c>
      <c r="J864" t="s">
        <v>1556</v>
      </c>
      <c r="K864">
        <v>931211115</v>
      </c>
      <c r="L864">
        <v>0.03</v>
      </c>
      <c r="M864" t="s">
        <v>1276</v>
      </c>
      <c r="N864" t="s">
        <v>1266</v>
      </c>
      <c r="O864" s="243" t="s">
        <v>9140</v>
      </c>
      <c r="Q864" t="s">
        <v>1641</v>
      </c>
      <c r="S864" t="s">
        <v>9141</v>
      </c>
      <c r="T864" s="17" t="s">
        <v>9142</v>
      </c>
      <c r="U864" t="s">
        <v>1526</v>
      </c>
      <c r="V864" t="s">
        <v>534</v>
      </c>
      <c r="W864" t="s">
        <v>1955</v>
      </c>
      <c r="X864" s="192" t="s">
        <v>9143</v>
      </c>
      <c r="Y864" t="s">
        <v>1667</v>
      </c>
      <c r="Z864" t="s">
        <v>1266</v>
      </c>
      <c r="AA864">
        <v>37.799999999999997</v>
      </c>
      <c r="AB864">
        <v>37.799999999999997</v>
      </c>
      <c r="AC864">
        <v>4.5999999999999996</v>
      </c>
      <c r="AD864">
        <v>9</v>
      </c>
      <c r="AF864">
        <v>3</v>
      </c>
      <c r="AG864"/>
      <c r="AH864"/>
      <c r="AJ864" s="46">
        <v>6400</v>
      </c>
      <c r="AL864">
        <v>3</v>
      </c>
      <c r="AO864" t="s">
        <v>9144</v>
      </c>
      <c r="AP864" t="s">
        <v>9145</v>
      </c>
      <c r="AQ864">
        <v>931211115</v>
      </c>
      <c r="AR864" t="s">
        <v>1556</v>
      </c>
      <c r="AU864" t="s">
        <v>1527</v>
      </c>
      <c r="AV864" t="s">
        <v>1528</v>
      </c>
      <c r="AX864" t="s">
        <v>1557</v>
      </c>
      <c r="AZ864" s="246" t="s">
        <v>988</v>
      </c>
      <c r="BA864" t="s">
        <v>492</v>
      </c>
      <c r="BB864" t="s">
        <v>1090</v>
      </c>
      <c r="BD864">
        <v>1.1000000000000001</v>
      </c>
      <c r="BE864">
        <v>1</v>
      </c>
    </row>
    <row r="865" spans="1:57" hidden="1" x14ac:dyDescent="0.25">
      <c r="A865" t="s">
        <v>9146</v>
      </c>
      <c r="B865">
        <v>878</v>
      </c>
      <c r="C865" t="s">
        <v>9152</v>
      </c>
      <c r="D865" t="s">
        <v>9147</v>
      </c>
      <c r="E865" t="s">
        <v>9148</v>
      </c>
      <c r="F865">
        <v>4</v>
      </c>
      <c r="G865" t="s">
        <v>1267</v>
      </c>
      <c r="H865" t="s">
        <v>9149</v>
      </c>
      <c r="I865" t="s">
        <v>44</v>
      </c>
      <c r="J865" t="s">
        <v>6511</v>
      </c>
      <c r="K865">
        <v>907191079</v>
      </c>
      <c r="L865" t="s">
        <v>6148</v>
      </c>
      <c r="M865" t="s">
        <v>1281</v>
      </c>
      <c r="N865" t="s">
        <v>1266</v>
      </c>
      <c r="O865" s="243" t="s">
        <v>9150</v>
      </c>
      <c r="Q865" t="s">
        <v>1641</v>
      </c>
      <c r="S865" t="s">
        <v>9151</v>
      </c>
      <c r="T865" s="17" t="s">
        <v>9152</v>
      </c>
      <c r="U865" t="s">
        <v>1526</v>
      </c>
      <c r="V865" t="s">
        <v>534</v>
      </c>
      <c r="W865" t="s">
        <v>4</v>
      </c>
      <c r="X865" s="192">
        <v>273.52</v>
      </c>
      <c r="Y865" t="s">
        <v>2573</v>
      </c>
      <c r="Z865" t="s">
        <v>1266</v>
      </c>
      <c r="AA865">
        <v>134.5</v>
      </c>
      <c r="AB865">
        <v>134.5</v>
      </c>
      <c r="AC865">
        <v>4</v>
      </c>
      <c r="AD865">
        <v>34</v>
      </c>
      <c r="AF865">
        <v>4</v>
      </c>
      <c r="AG865">
        <v>4</v>
      </c>
      <c r="AH865">
        <v>4</v>
      </c>
      <c r="AJ865" s="46">
        <v>15399</v>
      </c>
      <c r="AM865">
        <v>500</v>
      </c>
      <c r="AO865" t="s">
        <v>9153</v>
      </c>
      <c r="AP865" t="s">
        <v>9154</v>
      </c>
      <c r="AQ865">
        <v>907191079</v>
      </c>
      <c r="AR865" t="s">
        <v>6511</v>
      </c>
      <c r="AS865">
        <v>10.8165181</v>
      </c>
      <c r="AT865">
        <v>106.6919304</v>
      </c>
      <c r="AU865" t="s">
        <v>1527</v>
      </c>
      <c r="AV865" t="s">
        <v>1528</v>
      </c>
      <c r="AX865" t="s">
        <v>2368</v>
      </c>
      <c r="AZ865" s="246" t="s">
        <v>988</v>
      </c>
      <c r="BA865" t="s">
        <v>1981</v>
      </c>
      <c r="BB865" t="s">
        <v>1090</v>
      </c>
      <c r="BD865">
        <v>1.1000000000000001</v>
      </c>
    </row>
    <row r="866" spans="1:57" hidden="1" x14ac:dyDescent="0.25">
      <c r="A866" t="s">
        <v>9155</v>
      </c>
      <c r="B866">
        <v>879</v>
      </c>
      <c r="C866" t="s">
        <v>9160</v>
      </c>
      <c r="D866" t="s">
        <v>9156</v>
      </c>
      <c r="E866" t="s">
        <v>1993</v>
      </c>
      <c r="F866">
        <v>4</v>
      </c>
      <c r="G866" t="s">
        <v>1355</v>
      </c>
      <c r="H866" t="s">
        <v>1339</v>
      </c>
      <c r="I866" t="s">
        <v>38</v>
      </c>
      <c r="J866" t="s">
        <v>1711</v>
      </c>
      <c r="K866">
        <v>379316168</v>
      </c>
      <c r="L866" t="s">
        <v>9157</v>
      </c>
      <c r="M866" t="s">
        <v>1276</v>
      </c>
      <c r="N866" t="s">
        <v>1266</v>
      </c>
      <c r="O866" s="243" t="s">
        <v>9158</v>
      </c>
      <c r="Q866" t="s">
        <v>1676</v>
      </c>
      <c r="S866" t="s">
        <v>9159</v>
      </c>
      <c r="T866" s="17" t="s">
        <v>9160</v>
      </c>
      <c r="U866" t="s">
        <v>1526</v>
      </c>
      <c r="V866" t="s">
        <v>536</v>
      </c>
      <c r="W866" t="s">
        <v>13</v>
      </c>
      <c r="X866" s="192">
        <v>66.3</v>
      </c>
      <c r="Y866" t="s">
        <v>9161</v>
      </c>
      <c r="Z866" t="s">
        <v>1266</v>
      </c>
      <c r="AA866">
        <v>60</v>
      </c>
      <c r="AB866">
        <v>60</v>
      </c>
      <c r="AC866">
        <v>4.8</v>
      </c>
      <c r="AD866">
        <v>12</v>
      </c>
      <c r="AE866">
        <v>6</v>
      </c>
      <c r="AF866">
        <v>4</v>
      </c>
      <c r="AG866">
        <v>4</v>
      </c>
      <c r="AH866">
        <v>4</v>
      </c>
      <c r="AJ866" s="46">
        <v>8200</v>
      </c>
      <c r="AM866">
        <v>250</v>
      </c>
      <c r="AO866" t="s">
        <v>9162</v>
      </c>
      <c r="AP866" t="s">
        <v>9163</v>
      </c>
      <c r="AQ866">
        <v>379316168</v>
      </c>
      <c r="AR866" t="s">
        <v>1711</v>
      </c>
      <c r="AU866" t="s">
        <v>1527</v>
      </c>
      <c r="AV866" t="s">
        <v>1528</v>
      </c>
      <c r="AX866" t="s">
        <v>9164</v>
      </c>
      <c r="AZ866" s="246" t="s">
        <v>988</v>
      </c>
      <c r="BA866" t="s">
        <v>494</v>
      </c>
      <c r="BB866" t="s">
        <v>1107</v>
      </c>
      <c r="BD866">
        <v>1.1000000000000001</v>
      </c>
      <c r="BE866">
        <v>1</v>
      </c>
    </row>
    <row r="867" spans="1:57" hidden="1" x14ac:dyDescent="0.25">
      <c r="A867" t="s">
        <v>9165</v>
      </c>
      <c r="B867">
        <v>880</v>
      </c>
      <c r="C867" t="s">
        <v>9168</v>
      </c>
      <c r="D867" t="s">
        <v>9166</v>
      </c>
      <c r="E867" t="s">
        <v>4876</v>
      </c>
      <c r="F867">
        <v>1</v>
      </c>
      <c r="G867" t="s">
        <v>1267</v>
      </c>
      <c r="H867" t="s">
        <v>1741</v>
      </c>
      <c r="I867" t="s">
        <v>40</v>
      </c>
      <c r="J867" t="s">
        <v>2606</v>
      </c>
      <c r="K867">
        <v>907840540</v>
      </c>
      <c r="L867" t="s">
        <v>4829</v>
      </c>
      <c r="M867" t="s">
        <v>1276</v>
      </c>
      <c r="N867" t="s">
        <v>1266</v>
      </c>
      <c r="O867" s="243" t="s">
        <v>9158</v>
      </c>
      <c r="Q867" t="s">
        <v>1676</v>
      </c>
      <c r="S867" t="s">
        <v>9167</v>
      </c>
      <c r="T867" s="17" t="s">
        <v>9168</v>
      </c>
      <c r="U867" t="s">
        <v>1526</v>
      </c>
      <c r="V867" t="s">
        <v>536</v>
      </c>
      <c r="W867" t="s">
        <v>7</v>
      </c>
      <c r="X867" s="192" t="s">
        <v>9169</v>
      </c>
      <c r="Y867" t="s">
        <v>1988</v>
      </c>
      <c r="Z867" t="s">
        <v>1266</v>
      </c>
      <c r="AA867">
        <v>63</v>
      </c>
      <c r="AB867">
        <v>63</v>
      </c>
      <c r="AC867">
        <v>4</v>
      </c>
      <c r="AD867">
        <v>16</v>
      </c>
      <c r="AF867">
        <v>1</v>
      </c>
      <c r="AG867"/>
      <c r="AH867"/>
      <c r="AJ867" s="46">
        <v>6000</v>
      </c>
      <c r="AM867">
        <v>200</v>
      </c>
      <c r="AO867" t="s">
        <v>9170</v>
      </c>
      <c r="AP867" t="s">
        <v>9171</v>
      </c>
      <c r="AQ867">
        <v>907840540</v>
      </c>
      <c r="AR867" t="s">
        <v>2606</v>
      </c>
      <c r="AU867" t="s">
        <v>1527</v>
      </c>
      <c r="AV867" t="s">
        <v>1528</v>
      </c>
      <c r="AX867" t="s">
        <v>3498</v>
      </c>
      <c r="AZ867" s="246" t="s">
        <v>988</v>
      </c>
      <c r="BA867" t="s">
        <v>492</v>
      </c>
      <c r="BB867" t="s">
        <v>1107</v>
      </c>
      <c r="BD867" s="246">
        <v>3</v>
      </c>
    </row>
    <row r="868" spans="1:57" hidden="1" x14ac:dyDescent="0.25">
      <c r="A868" t="s">
        <v>6066</v>
      </c>
      <c r="B868">
        <v>881</v>
      </c>
      <c r="C868" t="s">
        <v>9175</v>
      </c>
      <c r="D868" t="s">
        <v>9172</v>
      </c>
      <c r="E868" t="s">
        <v>57</v>
      </c>
      <c r="F868">
        <v>2</v>
      </c>
      <c r="G868" t="s">
        <v>1267</v>
      </c>
      <c r="H868" t="s">
        <v>1741</v>
      </c>
      <c r="I868" t="s">
        <v>40</v>
      </c>
      <c r="J868" t="s">
        <v>2606</v>
      </c>
      <c r="K868">
        <v>907840540</v>
      </c>
      <c r="L868" t="s">
        <v>4829</v>
      </c>
      <c r="M868" t="s">
        <v>1276</v>
      </c>
      <c r="N868" t="s">
        <v>1266</v>
      </c>
      <c r="O868" s="243" t="s">
        <v>9173</v>
      </c>
      <c r="Q868" t="s">
        <v>1676</v>
      </c>
      <c r="S868" t="s">
        <v>9174</v>
      </c>
      <c r="T868" s="17" t="s">
        <v>9175</v>
      </c>
      <c r="U868" t="s">
        <v>1526</v>
      </c>
      <c r="V868" t="s">
        <v>536</v>
      </c>
      <c r="W868" t="s">
        <v>7</v>
      </c>
      <c r="X868" s="192" t="s">
        <v>9176</v>
      </c>
      <c r="Y868" t="s">
        <v>1988</v>
      </c>
      <c r="Z868" t="s">
        <v>1266</v>
      </c>
      <c r="AA868">
        <v>59</v>
      </c>
      <c r="AB868">
        <v>59</v>
      </c>
      <c r="AC868">
        <v>4</v>
      </c>
      <c r="AD868">
        <v>15</v>
      </c>
      <c r="AF868">
        <v>2</v>
      </c>
      <c r="AG868"/>
      <c r="AH868"/>
      <c r="AJ868" s="46">
        <v>6000</v>
      </c>
      <c r="AM868">
        <v>200</v>
      </c>
      <c r="AO868" t="s">
        <v>9170</v>
      </c>
      <c r="AP868" t="s">
        <v>9171</v>
      </c>
      <c r="AQ868">
        <v>907840540</v>
      </c>
      <c r="AR868" t="s">
        <v>2606</v>
      </c>
      <c r="AU868" t="s">
        <v>1527</v>
      </c>
      <c r="AV868" t="s">
        <v>1528</v>
      </c>
      <c r="AX868" t="s">
        <v>3498</v>
      </c>
      <c r="AZ868" s="246" t="s">
        <v>988</v>
      </c>
      <c r="BA868" t="s">
        <v>492</v>
      </c>
      <c r="BB868" t="s">
        <v>1107</v>
      </c>
      <c r="BD868">
        <v>1.1000000000000001</v>
      </c>
      <c r="BE868">
        <v>1</v>
      </c>
    </row>
    <row r="869" spans="1:57" hidden="1" x14ac:dyDescent="0.25">
      <c r="A869" t="s">
        <v>9177</v>
      </c>
      <c r="B869">
        <v>882</v>
      </c>
      <c r="C869" t="s">
        <v>9181</v>
      </c>
      <c r="D869" t="s">
        <v>9178</v>
      </c>
      <c r="E869" t="s">
        <v>1673</v>
      </c>
      <c r="F869">
        <v>3</v>
      </c>
      <c r="G869" t="s">
        <v>1293</v>
      </c>
      <c r="H869" t="s">
        <v>1917</v>
      </c>
      <c r="I869" t="s">
        <v>40</v>
      </c>
      <c r="J869" t="s">
        <v>1333</v>
      </c>
      <c r="K869">
        <v>938087966</v>
      </c>
      <c r="L869">
        <v>0.03</v>
      </c>
      <c r="M869" t="s">
        <v>1276</v>
      </c>
      <c r="N869" t="s">
        <v>1266</v>
      </c>
      <c r="O869" s="243" t="s">
        <v>9179</v>
      </c>
      <c r="Q869" t="s">
        <v>1676</v>
      </c>
      <c r="S869" t="s">
        <v>9180</v>
      </c>
      <c r="T869" s="17" t="s">
        <v>9181</v>
      </c>
      <c r="U869" t="s">
        <v>1526</v>
      </c>
      <c r="V869" t="s">
        <v>536</v>
      </c>
      <c r="W869" t="s">
        <v>9</v>
      </c>
      <c r="X869" s="192">
        <v>71.19</v>
      </c>
      <c r="Y869" t="s">
        <v>3298</v>
      </c>
      <c r="Z869" t="s">
        <v>1266</v>
      </c>
      <c r="AA869">
        <v>34.6</v>
      </c>
      <c r="AB869">
        <v>34.6</v>
      </c>
      <c r="AC869">
        <v>5</v>
      </c>
      <c r="AD869">
        <v>8</v>
      </c>
      <c r="AF869">
        <v>3</v>
      </c>
      <c r="AG869"/>
      <c r="AH869"/>
      <c r="AJ869" s="46">
        <v>5900</v>
      </c>
      <c r="AL869">
        <v>3</v>
      </c>
      <c r="AO869" t="s">
        <v>9182</v>
      </c>
      <c r="AP869" t="s">
        <v>9183</v>
      </c>
      <c r="AQ869">
        <v>938087966</v>
      </c>
      <c r="AR869" t="s">
        <v>1333</v>
      </c>
      <c r="AS869">
        <v>10.7947978</v>
      </c>
      <c r="AT869">
        <v>106.66076529999999</v>
      </c>
      <c r="AU869" t="s">
        <v>1527</v>
      </c>
      <c r="AV869" t="s">
        <v>1635</v>
      </c>
      <c r="AW869">
        <v>932981888</v>
      </c>
      <c r="AX869" t="s">
        <v>5922</v>
      </c>
      <c r="AZ869" s="246" t="s">
        <v>988</v>
      </c>
      <c r="BA869" t="s">
        <v>491</v>
      </c>
      <c r="BB869" t="s">
        <v>1107</v>
      </c>
      <c r="BD869">
        <v>1</v>
      </c>
      <c r="BE869">
        <v>1</v>
      </c>
    </row>
    <row r="870" spans="1:57" hidden="1" x14ac:dyDescent="0.25">
      <c r="A870" t="s">
        <v>9184</v>
      </c>
      <c r="B870">
        <v>1841</v>
      </c>
      <c r="C870" t="s">
        <v>9189</v>
      </c>
      <c r="D870" t="s">
        <v>9185</v>
      </c>
      <c r="E870" t="s">
        <v>9186</v>
      </c>
      <c r="F870">
        <v>2</v>
      </c>
      <c r="G870" t="s">
        <v>1325</v>
      </c>
      <c r="H870" t="s">
        <v>5621</v>
      </c>
      <c r="I870" t="s">
        <v>38</v>
      </c>
      <c r="J870" t="s">
        <v>2254</v>
      </c>
      <c r="K870">
        <v>931211115</v>
      </c>
      <c r="L870">
        <v>0.03</v>
      </c>
      <c r="M870" t="s">
        <v>1276</v>
      </c>
      <c r="N870" t="s">
        <v>1266</v>
      </c>
      <c r="O870" s="243" t="s">
        <v>9187</v>
      </c>
      <c r="Q870" t="s">
        <v>12</v>
      </c>
      <c r="S870" t="s">
        <v>9188</v>
      </c>
      <c r="T870" s="17" t="s">
        <v>9189</v>
      </c>
      <c r="U870" s="17" t="s">
        <v>1526</v>
      </c>
      <c r="V870" t="s">
        <v>535</v>
      </c>
      <c r="W870" s="52" t="s">
        <v>1582</v>
      </c>
      <c r="X870" s="192" t="s">
        <v>9190</v>
      </c>
      <c r="Y870" t="s">
        <v>1943</v>
      </c>
      <c r="Z870" t="s">
        <v>1266</v>
      </c>
      <c r="AA870">
        <v>68</v>
      </c>
      <c r="AB870">
        <v>75</v>
      </c>
      <c r="AC870">
        <v>5.5</v>
      </c>
      <c r="AD870" s="52">
        <v>12</v>
      </c>
      <c r="AF870">
        <v>2</v>
      </c>
      <c r="AG870" s="52"/>
      <c r="AH870" s="52"/>
      <c r="AJ870" s="46">
        <v>6750</v>
      </c>
      <c r="AL870">
        <v>3</v>
      </c>
      <c r="AO870" t="s">
        <v>9191</v>
      </c>
      <c r="AP870" t="s">
        <v>9192</v>
      </c>
      <c r="AQ870">
        <v>931211115</v>
      </c>
      <c r="AR870" t="s">
        <v>2254</v>
      </c>
      <c r="AU870" t="s">
        <v>1527</v>
      </c>
      <c r="AV870" t="s">
        <v>1528</v>
      </c>
      <c r="AX870" t="s">
        <v>2255</v>
      </c>
      <c r="AZ870" s="246" t="s">
        <v>988</v>
      </c>
      <c r="BA870" t="s">
        <v>492</v>
      </c>
      <c r="BB870" t="s">
        <v>1095</v>
      </c>
      <c r="BD870">
        <v>1</v>
      </c>
      <c r="BE870">
        <v>1</v>
      </c>
    </row>
    <row r="871" spans="1:57" hidden="1" x14ac:dyDescent="0.25">
      <c r="A871" t="s">
        <v>9193</v>
      </c>
      <c r="B871">
        <v>883</v>
      </c>
      <c r="C871" t="s">
        <v>9197</v>
      </c>
      <c r="D871" t="s">
        <v>9194</v>
      </c>
      <c r="E871" t="s">
        <v>1915</v>
      </c>
      <c r="F871">
        <v>2</v>
      </c>
      <c r="G871" t="s">
        <v>1304</v>
      </c>
      <c r="H871" t="s">
        <v>6598</v>
      </c>
      <c r="I871" t="s">
        <v>46</v>
      </c>
      <c r="J871" t="s">
        <v>6744</v>
      </c>
      <c r="K871">
        <v>986933127</v>
      </c>
      <c r="L871">
        <v>0.03</v>
      </c>
      <c r="M871" t="s">
        <v>1276</v>
      </c>
      <c r="N871" t="s">
        <v>1266</v>
      </c>
      <c r="O871" s="243" t="s">
        <v>9195</v>
      </c>
      <c r="Q871" t="s">
        <v>1805</v>
      </c>
      <c r="S871" t="s">
        <v>9196</v>
      </c>
      <c r="T871" s="17" t="s">
        <v>9197</v>
      </c>
      <c r="U871" t="s">
        <v>1526</v>
      </c>
      <c r="V871" t="s">
        <v>528</v>
      </c>
      <c r="W871" t="s">
        <v>11</v>
      </c>
      <c r="X871" s="192" t="s">
        <v>9198</v>
      </c>
      <c r="Y871" t="s">
        <v>1809</v>
      </c>
      <c r="Z871" t="s">
        <v>1266</v>
      </c>
      <c r="AA871">
        <v>47</v>
      </c>
      <c r="AB871">
        <v>47</v>
      </c>
      <c r="AC871">
        <v>8</v>
      </c>
      <c r="AD871">
        <v>5</v>
      </c>
      <c r="AE871">
        <v>5</v>
      </c>
      <c r="AF871">
        <v>2</v>
      </c>
      <c r="AG871">
        <v>4</v>
      </c>
      <c r="AH871">
        <v>2</v>
      </c>
      <c r="AJ871" s="46">
        <v>14500</v>
      </c>
      <c r="AL871">
        <v>3</v>
      </c>
      <c r="AO871" t="s">
        <v>9199</v>
      </c>
      <c r="AP871" t="s">
        <v>9200</v>
      </c>
      <c r="AQ871">
        <v>986933127</v>
      </c>
      <c r="AR871" t="s">
        <v>6744</v>
      </c>
      <c r="AU871" t="s">
        <v>1527</v>
      </c>
      <c r="AV871" t="s">
        <v>1528</v>
      </c>
      <c r="AX871" t="s">
        <v>7655</v>
      </c>
      <c r="AZ871" s="246" t="s">
        <v>988</v>
      </c>
      <c r="BA871" t="s">
        <v>1063</v>
      </c>
      <c r="BB871" t="s">
        <v>1163</v>
      </c>
      <c r="BD871">
        <v>2</v>
      </c>
    </row>
    <row r="872" spans="1:57" hidden="1" x14ac:dyDescent="0.25">
      <c r="A872" t="s">
        <v>9201</v>
      </c>
      <c r="B872">
        <v>884</v>
      </c>
      <c r="C872" t="s">
        <v>9205</v>
      </c>
      <c r="D872" t="s">
        <v>9202</v>
      </c>
      <c r="E872" t="s">
        <v>39</v>
      </c>
      <c r="F872">
        <v>6</v>
      </c>
      <c r="G872" t="s">
        <v>1292</v>
      </c>
      <c r="H872" t="s">
        <v>1329</v>
      </c>
      <c r="I872" t="s">
        <v>46</v>
      </c>
      <c r="J872" t="s">
        <v>3167</v>
      </c>
      <c r="K872">
        <v>987953195</v>
      </c>
      <c r="L872">
        <v>2.5000000000000001E-2</v>
      </c>
      <c r="M872" t="s">
        <v>1276</v>
      </c>
      <c r="N872" t="s">
        <v>1266</v>
      </c>
      <c r="O872" s="243" t="s">
        <v>9203</v>
      </c>
      <c r="Q872" t="s">
        <v>1805</v>
      </c>
      <c r="S872" t="s">
        <v>9204</v>
      </c>
      <c r="T872" s="17" t="s">
        <v>9205</v>
      </c>
      <c r="U872" t="s">
        <v>1526</v>
      </c>
      <c r="V872" t="s">
        <v>528</v>
      </c>
      <c r="W872" t="s">
        <v>14</v>
      </c>
      <c r="X872" s="192" t="s">
        <v>9206</v>
      </c>
      <c r="Y872" t="s">
        <v>2907</v>
      </c>
      <c r="Z872" t="s">
        <v>1266</v>
      </c>
      <c r="AA872">
        <v>38</v>
      </c>
      <c r="AB872">
        <v>38</v>
      </c>
      <c r="AC872">
        <v>3.9</v>
      </c>
      <c r="AD872">
        <v>9.6999999999999993</v>
      </c>
      <c r="AE872">
        <v>3</v>
      </c>
      <c r="AF872">
        <v>6</v>
      </c>
      <c r="AG872">
        <v>8</v>
      </c>
      <c r="AH872">
        <v>6</v>
      </c>
      <c r="AJ872" s="46">
        <v>12500</v>
      </c>
      <c r="AL872">
        <v>2.5</v>
      </c>
      <c r="AO872" t="s">
        <v>2945</v>
      </c>
      <c r="AP872" t="s">
        <v>9207</v>
      </c>
      <c r="AQ872">
        <v>987953195</v>
      </c>
      <c r="AR872" t="s">
        <v>3167</v>
      </c>
      <c r="AS872">
        <v>10.7763094516742</v>
      </c>
      <c r="AT872">
        <v>106.68334912508701</v>
      </c>
      <c r="AU872" t="s">
        <v>1527</v>
      </c>
      <c r="AV872" t="s">
        <v>1528</v>
      </c>
      <c r="AX872" t="s">
        <v>2228</v>
      </c>
      <c r="AZ872" t="s">
        <v>1750</v>
      </c>
      <c r="BA872" t="s">
        <v>1061</v>
      </c>
      <c r="BB872" t="s">
        <v>1163</v>
      </c>
      <c r="BD872">
        <v>1.1000000000000001</v>
      </c>
    </row>
    <row r="873" spans="1:57" hidden="1" x14ac:dyDescent="0.25">
      <c r="A873" t="s">
        <v>4185</v>
      </c>
      <c r="B873">
        <v>885</v>
      </c>
      <c r="C873" t="s">
        <v>9211</v>
      </c>
      <c r="D873" t="s">
        <v>9208</v>
      </c>
      <c r="E873" t="s">
        <v>9209</v>
      </c>
      <c r="F873">
        <v>3</v>
      </c>
      <c r="G873" t="s">
        <v>1916</v>
      </c>
      <c r="H873" t="s">
        <v>3903</v>
      </c>
      <c r="I873" t="s">
        <v>46</v>
      </c>
      <c r="J873" t="s">
        <v>2440</v>
      </c>
      <c r="K873">
        <v>902294507</v>
      </c>
      <c r="L873">
        <v>0.03</v>
      </c>
      <c r="M873" t="s">
        <v>1281</v>
      </c>
      <c r="N873" t="s">
        <v>1266</v>
      </c>
      <c r="O873" s="243">
        <v>45539.72152777778</v>
      </c>
      <c r="Q873" t="s">
        <v>1676</v>
      </c>
      <c r="S873" t="s">
        <v>9210</v>
      </c>
      <c r="T873" s="17" t="s">
        <v>9211</v>
      </c>
      <c r="U873" t="s">
        <v>1526</v>
      </c>
      <c r="V873" t="s">
        <v>536</v>
      </c>
      <c r="W873" t="s">
        <v>4</v>
      </c>
      <c r="X873" s="192">
        <v>75</v>
      </c>
      <c r="Y873" t="s">
        <v>2982</v>
      </c>
      <c r="Z873" t="s">
        <v>1266</v>
      </c>
      <c r="AA873">
        <v>58</v>
      </c>
      <c r="AB873">
        <v>63</v>
      </c>
      <c r="AC873">
        <v>3.8</v>
      </c>
      <c r="AD873">
        <v>16</v>
      </c>
      <c r="AF873">
        <v>3</v>
      </c>
      <c r="AG873"/>
      <c r="AH873"/>
      <c r="AJ873" s="46">
        <v>10800</v>
      </c>
      <c r="AL873">
        <v>3</v>
      </c>
      <c r="AO873" t="s">
        <v>9212</v>
      </c>
      <c r="AP873" t="s">
        <v>9213</v>
      </c>
      <c r="AQ873">
        <v>902294507</v>
      </c>
      <c r="AR873" t="s">
        <v>2440</v>
      </c>
      <c r="AU873" t="s">
        <v>1527</v>
      </c>
      <c r="AV873" t="s">
        <v>1528</v>
      </c>
      <c r="AX873" t="s">
        <v>9214</v>
      </c>
      <c r="AZ873" s="246" t="s">
        <v>990</v>
      </c>
      <c r="BA873" t="s">
        <v>1059</v>
      </c>
      <c r="BB873" t="s">
        <v>1107</v>
      </c>
      <c r="BD873">
        <v>1.1000000000000001</v>
      </c>
    </row>
    <row r="874" spans="1:57" hidden="1" x14ac:dyDescent="0.25">
      <c r="A874" t="s">
        <v>9215</v>
      </c>
      <c r="B874">
        <v>886</v>
      </c>
      <c r="C874" t="s">
        <v>9219</v>
      </c>
      <c r="D874" t="s">
        <v>9216</v>
      </c>
      <c r="E874" t="s">
        <v>9217</v>
      </c>
      <c r="F874">
        <v>3</v>
      </c>
      <c r="G874" t="s">
        <v>1299</v>
      </c>
      <c r="H874" t="s">
        <v>1652</v>
      </c>
      <c r="I874" t="s">
        <v>40</v>
      </c>
      <c r="J874" t="s">
        <v>3250</v>
      </c>
      <c r="K874">
        <v>947143223</v>
      </c>
      <c r="L874">
        <v>0.03</v>
      </c>
      <c r="M874" t="s">
        <v>1276</v>
      </c>
      <c r="N874" t="s">
        <v>1266</v>
      </c>
      <c r="O874" s="243">
        <v>45539.725694444445</v>
      </c>
      <c r="Q874" t="s">
        <v>1676</v>
      </c>
      <c r="S874" t="s">
        <v>9218</v>
      </c>
      <c r="T874" s="17" t="s">
        <v>9219</v>
      </c>
      <c r="U874" t="s">
        <v>1526</v>
      </c>
      <c r="V874" t="s">
        <v>536</v>
      </c>
      <c r="W874" t="s">
        <v>7</v>
      </c>
      <c r="X874" s="192" t="s">
        <v>9220</v>
      </c>
      <c r="Y874" t="s">
        <v>1726</v>
      </c>
      <c r="Z874" t="s">
        <v>1266</v>
      </c>
      <c r="AA874">
        <v>47</v>
      </c>
      <c r="AB874">
        <v>48</v>
      </c>
      <c r="AC874">
        <v>4.0999999999999996</v>
      </c>
      <c r="AD874">
        <v>12</v>
      </c>
      <c r="AF874">
        <v>3</v>
      </c>
      <c r="AG874"/>
      <c r="AH874"/>
      <c r="AJ874" s="46">
        <v>5100</v>
      </c>
      <c r="AL874">
        <v>3</v>
      </c>
      <c r="AO874" t="s">
        <v>9221</v>
      </c>
      <c r="AP874" t="s">
        <v>9222</v>
      </c>
      <c r="AQ874">
        <v>947143223</v>
      </c>
      <c r="AR874" t="s">
        <v>3250</v>
      </c>
      <c r="AU874" t="s">
        <v>1527</v>
      </c>
      <c r="AV874" t="s">
        <v>1528</v>
      </c>
      <c r="AX874" t="s">
        <v>9223</v>
      </c>
      <c r="AZ874" s="246" t="s">
        <v>988</v>
      </c>
      <c r="BA874" t="s">
        <v>491</v>
      </c>
      <c r="BB874" t="s">
        <v>1107</v>
      </c>
      <c r="BD874">
        <v>1</v>
      </c>
      <c r="BE874">
        <v>1</v>
      </c>
    </row>
    <row r="875" spans="1:57" hidden="1" x14ac:dyDescent="0.25">
      <c r="A875" t="s">
        <v>9224</v>
      </c>
      <c r="B875">
        <v>887</v>
      </c>
      <c r="C875" t="s">
        <v>9227</v>
      </c>
      <c r="D875" t="s">
        <v>9225</v>
      </c>
      <c r="E875" t="s">
        <v>2081</v>
      </c>
      <c r="F875">
        <v>2</v>
      </c>
      <c r="G875" t="s">
        <v>1721</v>
      </c>
      <c r="H875" t="s">
        <v>1345</v>
      </c>
      <c r="I875" t="s">
        <v>46</v>
      </c>
      <c r="J875" t="s">
        <v>1290</v>
      </c>
      <c r="K875">
        <v>985884878</v>
      </c>
      <c r="L875">
        <v>0.03</v>
      </c>
      <c r="M875" t="s">
        <v>1276</v>
      </c>
      <c r="N875" t="s">
        <v>1266</v>
      </c>
      <c r="O875" s="243">
        <v>45539.739583333336</v>
      </c>
      <c r="Q875" t="s">
        <v>1653</v>
      </c>
      <c r="S875" t="s">
        <v>9226</v>
      </c>
      <c r="T875" s="17" t="s">
        <v>9227</v>
      </c>
      <c r="U875" t="s">
        <v>1526</v>
      </c>
      <c r="V875" t="s">
        <v>527</v>
      </c>
      <c r="W875" t="s">
        <v>6</v>
      </c>
      <c r="X875" s="192">
        <v>606.1</v>
      </c>
      <c r="Y875" t="s">
        <v>3243</v>
      </c>
      <c r="Z875" t="s">
        <v>1266</v>
      </c>
      <c r="AA875">
        <v>50</v>
      </c>
      <c r="AB875">
        <v>50</v>
      </c>
      <c r="AC875">
        <v>3.5</v>
      </c>
      <c r="AD875">
        <v>14</v>
      </c>
      <c r="AF875">
        <v>2</v>
      </c>
      <c r="AG875"/>
      <c r="AH875"/>
      <c r="AJ875" s="46">
        <v>10000</v>
      </c>
      <c r="AL875">
        <v>3</v>
      </c>
      <c r="AO875" t="s">
        <v>9228</v>
      </c>
      <c r="AP875" t="s">
        <v>9229</v>
      </c>
      <c r="AQ875">
        <v>985884878</v>
      </c>
      <c r="AR875" t="s">
        <v>1290</v>
      </c>
      <c r="AU875" t="s">
        <v>1527</v>
      </c>
      <c r="AV875" t="s">
        <v>1528</v>
      </c>
      <c r="AX875" t="s">
        <v>3075</v>
      </c>
      <c r="AZ875" s="246" t="s">
        <v>988</v>
      </c>
      <c r="BA875" t="s">
        <v>1059</v>
      </c>
      <c r="BB875" t="s">
        <v>1097</v>
      </c>
      <c r="BD875">
        <v>2</v>
      </c>
    </row>
    <row r="876" spans="1:57" hidden="1" x14ac:dyDescent="0.25">
      <c r="A876" t="s">
        <v>9224</v>
      </c>
      <c r="B876">
        <v>887</v>
      </c>
      <c r="C876" t="s">
        <v>9233</v>
      </c>
      <c r="D876" t="s">
        <v>9230</v>
      </c>
      <c r="E876" t="s">
        <v>9231</v>
      </c>
      <c r="F876">
        <v>2</v>
      </c>
      <c r="G876" t="s">
        <v>1303</v>
      </c>
      <c r="H876" t="s">
        <v>1664</v>
      </c>
      <c r="I876" t="s">
        <v>40</v>
      </c>
      <c r="J876" t="s">
        <v>1372</v>
      </c>
      <c r="K876">
        <v>779793868</v>
      </c>
      <c r="L876">
        <v>0.03</v>
      </c>
      <c r="M876" t="s">
        <v>1276</v>
      </c>
      <c r="N876" t="s">
        <v>1266</v>
      </c>
      <c r="O876" s="243">
        <v>45447.675000000003</v>
      </c>
      <c r="Q876" t="s">
        <v>1805</v>
      </c>
      <c r="S876" s="52" t="s">
        <v>9232</v>
      </c>
      <c r="T876" s="17" t="s">
        <v>9233</v>
      </c>
      <c r="U876" t="s">
        <v>1526</v>
      </c>
      <c r="V876" t="s">
        <v>528</v>
      </c>
      <c r="W876" t="s">
        <v>14</v>
      </c>
      <c r="X876" s="192" t="s">
        <v>9234</v>
      </c>
      <c r="Y876" t="s">
        <v>1537</v>
      </c>
      <c r="Z876" t="s">
        <v>1266</v>
      </c>
      <c r="AA876">
        <v>18.399999999999999</v>
      </c>
      <c r="AB876">
        <v>18.399999999999999</v>
      </c>
      <c r="AC876">
        <v>4.5999999999999996</v>
      </c>
      <c r="AD876">
        <v>4</v>
      </c>
      <c r="AF876">
        <v>2</v>
      </c>
      <c r="AG876">
        <v>1</v>
      </c>
      <c r="AH876">
        <v>1</v>
      </c>
      <c r="AJ876" s="46">
        <v>4500</v>
      </c>
      <c r="AL876">
        <v>3</v>
      </c>
      <c r="AO876" t="s">
        <v>9235</v>
      </c>
      <c r="AP876" t="s">
        <v>9236</v>
      </c>
      <c r="AQ876">
        <v>779793868</v>
      </c>
      <c r="AR876" t="s">
        <v>1372</v>
      </c>
      <c r="AU876" t="s">
        <v>1527</v>
      </c>
      <c r="AV876" t="s">
        <v>1528</v>
      </c>
      <c r="AX876" t="s">
        <v>9237</v>
      </c>
      <c r="AZ876" s="246" t="s">
        <v>988</v>
      </c>
      <c r="BA876" t="s">
        <v>490</v>
      </c>
      <c r="BB876" t="s">
        <v>1163</v>
      </c>
      <c r="BD876">
        <v>1.1000000000000001</v>
      </c>
      <c r="BE876">
        <v>1</v>
      </c>
    </row>
    <row r="877" spans="1:57" hidden="1" x14ac:dyDescent="0.25">
      <c r="A877" t="s">
        <v>9238</v>
      </c>
      <c r="B877">
        <v>889</v>
      </c>
      <c r="C877" t="s">
        <v>9241</v>
      </c>
      <c r="D877" t="s">
        <v>9239</v>
      </c>
      <c r="E877" t="s">
        <v>1993</v>
      </c>
      <c r="F877">
        <v>1</v>
      </c>
      <c r="G877" t="s">
        <v>1325</v>
      </c>
      <c r="H877" t="s">
        <v>1938</v>
      </c>
      <c r="I877" t="s">
        <v>46</v>
      </c>
      <c r="J877" t="s">
        <v>1315</v>
      </c>
      <c r="K877">
        <v>392204156</v>
      </c>
      <c r="L877">
        <v>0.03</v>
      </c>
      <c r="M877" t="s">
        <v>1276</v>
      </c>
      <c r="N877" t="s">
        <v>1266</v>
      </c>
      <c r="O877" s="243">
        <v>45539.811111111114</v>
      </c>
      <c r="Q877" t="s">
        <v>1653</v>
      </c>
      <c r="S877" t="s">
        <v>9240</v>
      </c>
      <c r="T877" s="17" t="s">
        <v>9241</v>
      </c>
      <c r="U877" t="s">
        <v>1526</v>
      </c>
      <c r="V877" t="s">
        <v>527</v>
      </c>
      <c r="W877" t="s">
        <v>3</v>
      </c>
      <c r="X877" s="192">
        <v>78.099999999999994</v>
      </c>
      <c r="Y877" t="s">
        <v>3898</v>
      </c>
      <c r="Z877" t="s">
        <v>1266</v>
      </c>
      <c r="AA877">
        <v>60</v>
      </c>
      <c r="AB877">
        <v>60</v>
      </c>
      <c r="AC877">
        <v>5.5</v>
      </c>
      <c r="AD877">
        <v>11</v>
      </c>
      <c r="AF877">
        <v>1</v>
      </c>
      <c r="AG877"/>
      <c r="AH877"/>
      <c r="AJ877" s="46">
        <v>13500</v>
      </c>
      <c r="AL877">
        <v>3</v>
      </c>
      <c r="AO877" t="s">
        <v>9242</v>
      </c>
      <c r="AP877" t="s">
        <v>1911</v>
      </c>
      <c r="AQ877">
        <v>392204156</v>
      </c>
      <c r="AR877" t="s">
        <v>1315</v>
      </c>
      <c r="AU877" t="s">
        <v>1527</v>
      </c>
      <c r="AV877" t="s">
        <v>1528</v>
      </c>
      <c r="AX877" t="s">
        <v>9243</v>
      </c>
      <c r="AZ877" s="246" t="s">
        <v>988</v>
      </c>
      <c r="BA877" t="s">
        <v>1062</v>
      </c>
      <c r="BB877" t="s">
        <v>1097</v>
      </c>
      <c r="BD877">
        <v>2</v>
      </c>
    </row>
    <row r="878" spans="1:57" hidden="1" x14ac:dyDescent="0.25">
      <c r="A878" t="s">
        <v>9238</v>
      </c>
      <c r="B878">
        <v>889</v>
      </c>
      <c r="C878" t="s">
        <v>9248</v>
      </c>
      <c r="D878" t="s">
        <v>9244</v>
      </c>
      <c r="E878" t="s">
        <v>9245</v>
      </c>
      <c r="F878">
        <v>4</v>
      </c>
      <c r="G878" t="s">
        <v>4575</v>
      </c>
      <c r="H878" t="s">
        <v>3304</v>
      </c>
      <c r="I878" t="s">
        <v>38</v>
      </c>
      <c r="J878" t="s">
        <v>2806</v>
      </c>
      <c r="K878">
        <v>929585855</v>
      </c>
      <c r="L878">
        <v>0.03</v>
      </c>
      <c r="M878" t="s">
        <v>1281</v>
      </c>
      <c r="N878" t="s">
        <v>1266</v>
      </c>
      <c r="O878" s="243" t="s">
        <v>9246</v>
      </c>
      <c r="Q878" t="s">
        <v>1805</v>
      </c>
      <c r="S878" t="s">
        <v>9247</v>
      </c>
      <c r="T878" s="17" t="s">
        <v>9248</v>
      </c>
      <c r="U878" s="17" t="s">
        <v>1526</v>
      </c>
      <c r="V878" t="s">
        <v>528</v>
      </c>
      <c r="W878" t="s">
        <v>6</v>
      </c>
      <c r="X878" s="192" t="s">
        <v>9249</v>
      </c>
      <c r="Y878" t="s">
        <v>3320</v>
      </c>
      <c r="Z878" t="s">
        <v>1266</v>
      </c>
      <c r="AA878">
        <v>31.2</v>
      </c>
      <c r="AB878">
        <v>40</v>
      </c>
      <c r="AC878">
        <v>7.5</v>
      </c>
      <c r="AD878">
        <v>5</v>
      </c>
      <c r="AE878">
        <v>2.5</v>
      </c>
      <c r="AF878">
        <v>4</v>
      </c>
      <c r="AG878">
        <v>3</v>
      </c>
      <c r="AH878">
        <v>2</v>
      </c>
      <c r="AJ878" s="46">
        <v>7300</v>
      </c>
      <c r="AL878">
        <v>3</v>
      </c>
      <c r="AO878" t="s">
        <v>9250</v>
      </c>
      <c r="AP878" t="s">
        <v>9251</v>
      </c>
      <c r="AQ878">
        <v>929585855</v>
      </c>
      <c r="AR878" t="s">
        <v>2806</v>
      </c>
      <c r="AU878" t="s">
        <v>1527</v>
      </c>
      <c r="AV878" t="s">
        <v>1528</v>
      </c>
      <c r="AX878" t="s">
        <v>9252</v>
      </c>
      <c r="AZ878" s="246" t="s">
        <v>988</v>
      </c>
      <c r="BA878" t="s">
        <v>493</v>
      </c>
      <c r="BB878" t="s">
        <v>1163</v>
      </c>
      <c r="BD878">
        <v>1.1000000000000001</v>
      </c>
      <c r="BE878">
        <v>1</v>
      </c>
    </row>
    <row r="879" spans="1:57" hidden="1" x14ac:dyDescent="0.25">
      <c r="A879" t="s">
        <v>9253</v>
      </c>
      <c r="B879">
        <v>891</v>
      </c>
      <c r="C879" t="s">
        <v>9257</v>
      </c>
      <c r="D879" t="s">
        <v>9254</v>
      </c>
      <c r="E879" t="s">
        <v>1638</v>
      </c>
      <c r="F879">
        <v>4</v>
      </c>
      <c r="G879" t="s">
        <v>1299</v>
      </c>
      <c r="H879" t="s">
        <v>2091</v>
      </c>
      <c r="I879" t="s">
        <v>46</v>
      </c>
      <c r="J879" t="s">
        <v>9255</v>
      </c>
      <c r="K879">
        <v>965804088</v>
      </c>
      <c r="L879">
        <v>0.03</v>
      </c>
      <c r="M879" t="s">
        <v>1276</v>
      </c>
      <c r="N879" t="s">
        <v>1266</v>
      </c>
      <c r="O879" s="243">
        <v>45539.829861111109</v>
      </c>
      <c r="Q879" t="s">
        <v>1676</v>
      </c>
      <c r="S879" s="17" t="s">
        <v>9256</v>
      </c>
      <c r="T879" s="17" t="s">
        <v>9257</v>
      </c>
      <c r="U879" t="s">
        <v>1526</v>
      </c>
      <c r="V879" t="s">
        <v>536</v>
      </c>
      <c r="W879" s="246" t="s">
        <v>5</v>
      </c>
      <c r="X879" s="192" t="s">
        <v>9258</v>
      </c>
      <c r="Y879" t="s">
        <v>9259</v>
      </c>
      <c r="Z879" t="s">
        <v>1266</v>
      </c>
      <c r="AA879">
        <v>29</v>
      </c>
      <c r="AB879">
        <v>29</v>
      </c>
      <c r="AC879">
        <v>4.0999999999999996</v>
      </c>
      <c r="AD879">
        <v>7.5</v>
      </c>
      <c r="AE879">
        <v>8</v>
      </c>
      <c r="AF879">
        <v>4</v>
      </c>
      <c r="AG879">
        <v>3</v>
      </c>
      <c r="AH879">
        <v>3</v>
      </c>
      <c r="AI879">
        <v>1</v>
      </c>
      <c r="AJ879" s="46">
        <v>11500</v>
      </c>
      <c r="AL879">
        <v>3</v>
      </c>
      <c r="AO879" t="s">
        <v>9260</v>
      </c>
      <c r="AP879" t="s">
        <v>7043</v>
      </c>
      <c r="AQ879">
        <v>965804088</v>
      </c>
      <c r="AR879" t="s">
        <v>9255</v>
      </c>
      <c r="AS879">
        <v>10.8007847685885</v>
      </c>
      <c r="AT879">
        <v>106.643514633178</v>
      </c>
      <c r="AU879" t="s">
        <v>1527</v>
      </c>
      <c r="AV879" t="s">
        <v>1635</v>
      </c>
      <c r="AW879">
        <v>977302483</v>
      </c>
      <c r="AX879" t="s">
        <v>3820</v>
      </c>
      <c r="AZ879" s="246" t="s">
        <v>990</v>
      </c>
      <c r="BA879" t="s">
        <v>488</v>
      </c>
      <c r="BB879" t="s">
        <v>1107</v>
      </c>
      <c r="BD879">
        <v>1</v>
      </c>
      <c r="BE879">
        <v>1</v>
      </c>
    </row>
    <row r="880" spans="1:57" hidden="1" x14ac:dyDescent="0.25">
      <c r="A880" t="s">
        <v>9261</v>
      </c>
      <c r="B880">
        <v>892</v>
      </c>
      <c r="C880" t="s">
        <v>9264</v>
      </c>
      <c r="D880" t="s">
        <v>9262</v>
      </c>
      <c r="E880" t="s">
        <v>3436</v>
      </c>
      <c r="F880">
        <v>5</v>
      </c>
      <c r="G880" t="s">
        <v>1282</v>
      </c>
      <c r="H880" t="s">
        <v>3037</v>
      </c>
      <c r="I880" t="s">
        <v>38</v>
      </c>
      <c r="J880" t="s">
        <v>3540</v>
      </c>
      <c r="K880">
        <v>902946533</v>
      </c>
      <c r="L880">
        <v>0.03</v>
      </c>
      <c r="M880" t="s">
        <v>1276</v>
      </c>
      <c r="N880" t="s">
        <v>1266</v>
      </c>
      <c r="O880" s="243">
        <v>45569.380555555559</v>
      </c>
      <c r="Q880" t="s">
        <v>1676</v>
      </c>
      <c r="S880" t="s">
        <v>9263</v>
      </c>
      <c r="T880" s="17" t="s">
        <v>9264</v>
      </c>
      <c r="U880" t="s">
        <v>1526</v>
      </c>
      <c r="V880" t="s">
        <v>536</v>
      </c>
      <c r="W880" t="s">
        <v>14</v>
      </c>
      <c r="X880" s="192">
        <v>1036.1089999999999</v>
      </c>
      <c r="Y880" t="s">
        <v>2416</v>
      </c>
      <c r="Z880" t="s">
        <v>1266</v>
      </c>
      <c r="AA880">
        <v>43.8</v>
      </c>
      <c r="AB880">
        <v>43.8</v>
      </c>
      <c r="AC880">
        <v>3.2</v>
      </c>
      <c r="AD880">
        <v>14</v>
      </c>
      <c r="AF880">
        <v>5</v>
      </c>
      <c r="AG880"/>
      <c r="AH880"/>
      <c r="AJ880" s="46">
        <v>7400</v>
      </c>
      <c r="AL880">
        <v>3</v>
      </c>
      <c r="AO880" t="s">
        <v>9265</v>
      </c>
      <c r="AP880" t="s">
        <v>9266</v>
      </c>
      <c r="AQ880">
        <v>902946533</v>
      </c>
      <c r="AR880" t="s">
        <v>3540</v>
      </c>
      <c r="AS880">
        <v>10.789463938863699</v>
      </c>
      <c r="AT880">
        <v>106.659416444599</v>
      </c>
      <c r="AU880" t="s">
        <v>1527</v>
      </c>
      <c r="AV880" t="s">
        <v>1528</v>
      </c>
      <c r="AX880" t="s">
        <v>7655</v>
      </c>
      <c r="AZ880" s="246" t="s">
        <v>988</v>
      </c>
      <c r="BA880" t="s">
        <v>493</v>
      </c>
      <c r="BB880" t="s">
        <v>1107</v>
      </c>
      <c r="BD880">
        <v>1</v>
      </c>
      <c r="BE880">
        <v>1</v>
      </c>
    </row>
    <row r="881" spans="1:57" hidden="1" x14ac:dyDescent="0.25">
      <c r="A881" t="s">
        <v>9267</v>
      </c>
      <c r="B881">
        <v>893</v>
      </c>
      <c r="C881" t="s">
        <v>9271</v>
      </c>
      <c r="D881" t="s">
        <v>9268</v>
      </c>
      <c r="E881" t="s">
        <v>5537</v>
      </c>
      <c r="F881">
        <v>1</v>
      </c>
      <c r="G881" t="s">
        <v>4089</v>
      </c>
      <c r="H881" t="s">
        <v>9269</v>
      </c>
      <c r="I881" t="s">
        <v>44</v>
      </c>
      <c r="J881" t="s">
        <v>1336</v>
      </c>
      <c r="K881">
        <v>359755991</v>
      </c>
      <c r="L881">
        <v>0.03</v>
      </c>
      <c r="M881" t="s">
        <v>1276</v>
      </c>
      <c r="N881" t="s">
        <v>1266</v>
      </c>
      <c r="O881" s="243">
        <v>45569.424305555556</v>
      </c>
      <c r="Q881" t="s">
        <v>1676</v>
      </c>
      <c r="S881" t="s">
        <v>9270</v>
      </c>
      <c r="T881" s="17" t="s">
        <v>9271</v>
      </c>
      <c r="U881" t="s">
        <v>1526</v>
      </c>
      <c r="V881" t="s">
        <v>536</v>
      </c>
      <c r="W881" t="s">
        <v>7</v>
      </c>
      <c r="X881" s="192">
        <v>347</v>
      </c>
      <c r="Y881" t="s">
        <v>1691</v>
      </c>
      <c r="Z881" t="s">
        <v>1266</v>
      </c>
      <c r="AA881">
        <v>133</v>
      </c>
      <c r="AB881">
        <v>133</v>
      </c>
      <c r="AC881">
        <v>5.0999999999999996</v>
      </c>
      <c r="AD881">
        <v>26</v>
      </c>
      <c r="AF881">
        <v>1</v>
      </c>
      <c r="AG881"/>
      <c r="AH881"/>
      <c r="AJ881" s="46">
        <v>19600</v>
      </c>
      <c r="AL881">
        <v>3</v>
      </c>
      <c r="AO881" t="s">
        <v>9272</v>
      </c>
      <c r="AP881" t="s">
        <v>9273</v>
      </c>
      <c r="AQ881">
        <v>359755991</v>
      </c>
      <c r="AR881" t="s">
        <v>1336</v>
      </c>
      <c r="AS881">
        <v>10.821348500366801</v>
      </c>
      <c r="AT881">
        <v>106.638659164309</v>
      </c>
      <c r="AU881" t="s">
        <v>1527</v>
      </c>
      <c r="AV881" t="s">
        <v>1528</v>
      </c>
      <c r="AX881" t="s">
        <v>9274</v>
      </c>
      <c r="AZ881" s="246" t="s">
        <v>990</v>
      </c>
      <c r="BA881" t="s">
        <v>1981</v>
      </c>
      <c r="BB881" t="s">
        <v>1107</v>
      </c>
      <c r="BD881">
        <v>1.1000000000000001</v>
      </c>
    </row>
    <row r="882" spans="1:57" hidden="1" x14ac:dyDescent="0.25">
      <c r="A882" t="s">
        <v>9275</v>
      </c>
      <c r="B882">
        <v>894</v>
      </c>
      <c r="C882" t="s">
        <v>9279</v>
      </c>
      <c r="D882" t="s">
        <v>9276</v>
      </c>
      <c r="E882" t="s">
        <v>9277</v>
      </c>
      <c r="F882">
        <v>2</v>
      </c>
      <c r="G882" t="s">
        <v>2158</v>
      </c>
      <c r="H882" t="s">
        <v>1288</v>
      </c>
      <c r="I882" t="s">
        <v>40</v>
      </c>
      <c r="J882" t="s">
        <v>2978</v>
      </c>
      <c r="K882">
        <v>938769883</v>
      </c>
      <c r="L882">
        <v>0.03</v>
      </c>
      <c r="M882" t="s">
        <v>1281</v>
      </c>
      <c r="N882" t="s">
        <v>1266</v>
      </c>
      <c r="O882" s="243">
        <v>45569.477083333331</v>
      </c>
      <c r="Q882" t="s">
        <v>1641</v>
      </c>
      <c r="S882" t="s">
        <v>9278</v>
      </c>
      <c r="T882" s="17" t="s">
        <v>9279</v>
      </c>
      <c r="U882" t="s">
        <v>1526</v>
      </c>
      <c r="V882" t="s">
        <v>534</v>
      </c>
      <c r="W882" t="s">
        <v>2862</v>
      </c>
      <c r="X882" s="192">
        <v>170.4</v>
      </c>
      <c r="Y882" t="s">
        <v>6515</v>
      </c>
      <c r="Z882" t="s">
        <v>1266</v>
      </c>
      <c r="AA882">
        <v>51</v>
      </c>
      <c r="AB882">
        <v>55</v>
      </c>
      <c r="AC882">
        <v>3.4</v>
      </c>
      <c r="AD882">
        <v>16.5</v>
      </c>
      <c r="AE882">
        <v>4.5</v>
      </c>
      <c r="AF882">
        <v>2</v>
      </c>
      <c r="AG882">
        <v>4</v>
      </c>
      <c r="AH882">
        <v>1</v>
      </c>
      <c r="AJ882" s="46">
        <v>5500</v>
      </c>
      <c r="AL882">
        <v>3</v>
      </c>
      <c r="AO882" t="s">
        <v>9280</v>
      </c>
      <c r="AP882" t="s">
        <v>9281</v>
      </c>
      <c r="AQ882">
        <v>938769883</v>
      </c>
      <c r="AR882" t="s">
        <v>2978</v>
      </c>
      <c r="AS882">
        <v>10.788818743456901</v>
      </c>
      <c r="AT882">
        <v>106.716175340116</v>
      </c>
      <c r="AU882" t="s">
        <v>1527</v>
      </c>
      <c r="AV882" t="s">
        <v>1635</v>
      </c>
      <c r="AW882">
        <v>903428326</v>
      </c>
      <c r="AX882" t="s">
        <v>9282</v>
      </c>
      <c r="AZ882" s="246" t="s">
        <v>988</v>
      </c>
      <c r="BA882" t="s">
        <v>491</v>
      </c>
      <c r="BB882" t="s">
        <v>1090</v>
      </c>
      <c r="BD882">
        <v>2</v>
      </c>
      <c r="BE882">
        <v>0</v>
      </c>
    </row>
    <row r="883" spans="1:57" hidden="1" x14ac:dyDescent="0.25">
      <c r="A883" t="s">
        <v>6525</v>
      </c>
      <c r="B883">
        <v>895</v>
      </c>
      <c r="C883" t="s">
        <v>9285</v>
      </c>
      <c r="D883" t="s">
        <v>9283</v>
      </c>
      <c r="E883" t="s">
        <v>3459</v>
      </c>
      <c r="F883">
        <v>1</v>
      </c>
      <c r="G883" t="s">
        <v>2871</v>
      </c>
      <c r="H883" t="s">
        <v>1275</v>
      </c>
      <c r="I883" t="s">
        <v>40</v>
      </c>
      <c r="J883" t="s">
        <v>1640</v>
      </c>
      <c r="K883">
        <v>909400470</v>
      </c>
      <c r="L883">
        <v>0.03</v>
      </c>
      <c r="M883" t="s">
        <v>1281</v>
      </c>
      <c r="N883" t="s">
        <v>1266</v>
      </c>
      <c r="O883" s="243">
        <v>45569.647222222222</v>
      </c>
      <c r="Q883" t="s">
        <v>1641</v>
      </c>
      <c r="S883" t="s">
        <v>9284</v>
      </c>
      <c r="T883" s="17" t="s">
        <v>9285</v>
      </c>
      <c r="U883" t="s">
        <v>1526</v>
      </c>
      <c r="V883" t="s">
        <v>534</v>
      </c>
      <c r="W883" t="s">
        <v>3172</v>
      </c>
      <c r="X883" s="192" t="s">
        <v>9286</v>
      </c>
      <c r="Y883" t="s">
        <v>2065</v>
      </c>
      <c r="Z883" t="s">
        <v>1266</v>
      </c>
      <c r="AA883">
        <v>41</v>
      </c>
      <c r="AB883">
        <v>41</v>
      </c>
      <c r="AC883">
        <v>4.5</v>
      </c>
      <c r="AD883">
        <v>9</v>
      </c>
      <c r="AF883">
        <v>1</v>
      </c>
      <c r="AG883"/>
      <c r="AH883"/>
      <c r="AJ883" s="46">
        <v>3900</v>
      </c>
      <c r="AL883">
        <v>3</v>
      </c>
      <c r="AO883" t="s">
        <v>9287</v>
      </c>
      <c r="AP883" t="s">
        <v>9288</v>
      </c>
      <c r="AQ883">
        <v>909400470</v>
      </c>
      <c r="AR883" t="s">
        <v>1640</v>
      </c>
      <c r="AS883">
        <v>10.734103845483901</v>
      </c>
      <c r="AT883">
        <v>106.688889227807</v>
      </c>
      <c r="AU883" t="s">
        <v>1527</v>
      </c>
      <c r="AV883" t="s">
        <v>1528</v>
      </c>
      <c r="AX883" t="s">
        <v>9289</v>
      </c>
      <c r="AZ883" s="246" t="s">
        <v>998</v>
      </c>
      <c r="BA883" t="s">
        <v>489</v>
      </c>
      <c r="BB883" t="s">
        <v>1090</v>
      </c>
      <c r="BD883">
        <v>1</v>
      </c>
    </row>
    <row r="884" spans="1:57" hidden="1" x14ac:dyDescent="0.25">
      <c r="A884" t="s">
        <v>9290</v>
      </c>
      <c r="B884">
        <v>1935</v>
      </c>
      <c r="C884" t="s">
        <v>9295</v>
      </c>
      <c r="D884" s="250" t="s">
        <v>9291</v>
      </c>
      <c r="E884" t="s">
        <v>2411</v>
      </c>
      <c r="F884">
        <v>5</v>
      </c>
      <c r="G884" t="s">
        <v>1916</v>
      </c>
      <c r="H884" t="s">
        <v>9292</v>
      </c>
      <c r="I884" t="s">
        <v>38</v>
      </c>
      <c r="J884" t="s">
        <v>1995</v>
      </c>
      <c r="K884">
        <v>902696839</v>
      </c>
      <c r="L884">
        <v>0.03</v>
      </c>
      <c r="M884" t="s">
        <v>1276</v>
      </c>
      <c r="N884" t="s">
        <v>1266</v>
      </c>
      <c r="O884" s="243" t="s">
        <v>9293</v>
      </c>
      <c r="Q884" t="s">
        <v>12</v>
      </c>
      <c r="S884" t="s">
        <v>9294</v>
      </c>
      <c r="T884" s="17" t="s">
        <v>9295</v>
      </c>
      <c r="U884" s="17" t="s">
        <v>1526</v>
      </c>
      <c r="V884" t="s">
        <v>535</v>
      </c>
      <c r="W884" s="52" t="s">
        <v>14</v>
      </c>
      <c r="X884" s="192" t="s">
        <v>9296</v>
      </c>
      <c r="Y884" t="s">
        <v>2215</v>
      </c>
      <c r="Z884" t="s">
        <v>1266</v>
      </c>
      <c r="AA884">
        <v>36</v>
      </c>
      <c r="AB884">
        <v>36</v>
      </c>
      <c r="AC884">
        <v>3.8</v>
      </c>
      <c r="AD884" s="52">
        <v>16</v>
      </c>
      <c r="AF884">
        <v>5</v>
      </c>
      <c r="AG884" s="52">
        <v>4</v>
      </c>
      <c r="AH884" s="52">
        <v>5</v>
      </c>
      <c r="AJ884" s="46">
        <v>6680</v>
      </c>
      <c r="AL884">
        <v>3</v>
      </c>
      <c r="AO884" t="s">
        <v>9297</v>
      </c>
      <c r="AP884" t="s">
        <v>9298</v>
      </c>
      <c r="AQ884">
        <v>902696839</v>
      </c>
      <c r="AR884" t="s">
        <v>1995</v>
      </c>
      <c r="AU884" t="s">
        <v>1527</v>
      </c>
      <c r="AV884" t="s">
        <v>1528</v>
      </c>
      <c r="AX884" t="s">
        <v>4461</v>
      </c>
      <c r="AZ884" t="s">
        <v>988</v>
      </c>
      <c r="BA884" t="s">
        <v>492</v>
      </c>
      <c r="BB884" t="s">
        <v>1095</v>
      </c>
      <c r="BD884">
        <v>1</v>
      </c>
      <c r="BE884">
        <v>1</v>
      </c>
    </row>
    <row r="885" spans="1:57" hidden="1" x14ac:dyDescent="0.25">
      <c r="A885" t="s">
        <v>9299</v>
      </c>
      <c r="B885">
        <v>897</v>
      </c>
      <c r="C885" t="s">
        <v>9302</v>
      </c>
      <c r="D885" t="s">
        <v>9300</v>
      </c>
      <c r="E885" t="s">
        <v>1364</v>
      </c>
      <c r="F885">
        <v>4</v>
      </c>
      <c r="G885" t="s">
        <v>1293</v>
      </c>
      <c r="H885" t="s">
        <v>1974</v>
      </c>
      <c r="I885" t="s">
        <v>44</v>
      </c>
      <c r="J885" t="s">
        <v>4055</v>
      </c>
      <c r="K885">
        <v>936573047</v>
      </c>
      <c r="L885">
        <v>0.03</v>
      </c>
      <c r="M885" t="s">
        <v>1276</v>
      </c>
      <c r="N885" t="s">
        <v>1266</v>
      </c>
      <c r="O885" s="243">
        <v>45600.354166666664</v>
      </c>
      <c r="Q885" t="s">
        <v>1676</v>
      </c>
      <c r="S885" t="s">
        <v>9301</v>
      </c>
      <c r="T885" s="17" t="s">
        <v>9302</v>
      </c>
      <c r="U885" t="s">
        <v>1526</v>
      </c>
      <c r="V885" t="s">
        <v>536</v>
      </c>
      <c r="W885" t="s">
        <v>13</v>
      </c>
      <c r="X885" s="192" t="s">
        <v>9303</v>
      </c>
      <c r="Y885" t="s">
        <v>1833</v>
      </c>
      <c r="Z885" t="s">
        <v>1266</v>
      </c>
      <c r="AA885">
        <v>100</v>
      </c>
      <c r="AB885">
        <v>100</v>
      </c>
      <c r="AC885">
        <v>5</v>
      </c>
      <c r="AD885">
        <v>20</v>
      </c>
      <c r="AF885">
        <v>4</v>
      </c>
      <c r="AG885">
        <v>5</v>
      </c>
      <c r="AH885">
        <v>3</v>
      </c>
      <c r="AJ885" s="46">
        <v>15500</v>
      </c>
      <c r="AL885">
        <v>3</v>
      </c>
      <c r="AO885" t="s">
        <v>9304</v>
      </c>
      <c r="AP885" t="s">
        <v>9305</v>
      </c>
      <c r="AQ885">
        <v>936573047</v>
      </c>
      <c r="AR885" t="s">
        <v>4055</v>
      </c>
      <c r="AU885" t="s">
        <v>1527</v>
      </c>
      <c r="AV885" t="s">
        <v>1528</v>
      </c>
      <c r="AX885" t="s">
        <v>9306</v>
      </c>
      <c r="AZ885" s="246" t="s">
        <v>988</v>
      </c>
      <c r="BA885" t="s">
        <v>1981</v>
      </c>
      <c r="BB885" t="s">
        <v>1107</v>
      </c>
      <c r="BD885">
        <v>1</v>
      </c>
      <c r="BE885">
        <v>1</v>
      </c>
    </row>
    <row r="886" spans="1:57" hidden="1" x14ac:dyDescent="0.25">
      <c r="A886" t="s">
        <v>9307</v>
      </c>
      <c r="B886">
        <v>898</v>
      </c>
      <c r="C886" t="s">
        <v>9310</v>
      </c>
      <c r="D886" t="s">
        <v>9308</v>
      </c>
      <c r="E886" t="s">
        <v>6827</v>
      </c>
      <c r="F886">
        <v>5</v>
      </c>
      <c r="G886" t="s">
        <v>1279</v>
      </c>
      <c r="H886" t="s">
        <v>2231</v>
      </c>
      <c r="I886" t="s">
        <v>46</v>
      </c>
      <c r="J886" t="s">
        <v>2303</v>
      </c>
      <c r="K886">
        <v>938061929</v>
      </c>
      <c r="L886">
        <v>0.03</v>
      </c>
      <c r="M886" t="s">
        <v>1276</v>
      </c>
      <c r="N886" t="s">
        <v>1266</v>
      </c>
      <c r="O886" s="243">
        <v>45600.413888888892</v>
      </c>
      <c r="Q886" t="s">
        <v>1676</v>
      </c>
      <c r="S886" t="s">
        <v>9309</v>
      </c>
      <c r="T886" s="17" t="s">
        <v>9310</v>
      </c>
      <c r="U886" t="s">
        <v>1526</v>
      </c>
      <c r="V886" t="s">
        <v>536</v>
      </c>
      <c r="W886" t="s">
        <v>4</v>
      </c>
      <c r="X886" s="192">
        <v>27.8</v>
      </c>
      <c r="Y886" t="s">
        <v>9311</v>
      </c>
      <c r="Z886" t="s">
        <v>1266</v>
      </c>
      <c r="AA886">
        <v>74</v>
      </c>
      <c r="AB886">
        <v>74</v>
      </c>
      <c r="AC886">
        <v>3</v>
      </c>
      <c r="AD886">
        <v>24</v>
      </c>
      <c r="AF886">
        <v>5</v>
      </c>
      <c r="AG886">
        <v>4</v>
      </c>
      <c r="AH886">
        <v>6</v>
      </c>
      <c r="AJ886" s="46">
        <v>11500</v>
      </c>
      <c r="AL886">
        <v>3</v>
      </c>
      <c r="AO886" t="s">
        <v>9312</v>
      </c>
      <c r="AP886" t="s">
        <v>9313</v>
      </c>
      <c r="AQ886">
        <v>938061929</v>
      </c>
      <c r="AR886" t="s">
        <v>2303</v>
      </c>
      <c r="AS886">
        <v>10.784496656037099</v>
      </c>
      <c r="AT886">
        <v>106.64783868938601</v>
      </c>
      <c r="AU886" t="s">
        <v>1527</v>
      </c>
      <c r="AV886" t="s">
        <v>1635</v>
      </c>
      <c r="AW886">
        <v>932981888</v>
      </c>
      <c r="AX886" t="s">
        <v>9314</v>
      </c>
      <c r="AZ886" s="246" t="s">
        <v>988</v>
      </c>
      <c r="BA886" t="s">
        <v>1060</v>
      </c>
      <c r="BB886" t="s">
        <v>1107</v>
      </c>
      <c r="BD886">
        <v>1</v>
      </c>
      <c r="BE886">
        <v>1</v>
      </c>
    </row>
    <row r="887" spans="1:57" hidden="1" x14ac:dyDescent="0.25">
      <c r="A887" t="s">
        <v>9315</v>
      </c>
      <c r="B887">
        <v>899</v>
      </c>
      <c r="C887" t="s">
        <v>9319</v>
      </c>
      <c r="D887" t="s">
        <v>9316</v>
      </c>
      <c r="E887" t="s">
        <v>9317</v>
      </c>
      <c r="F887">
        <v>3</v>
      </c>
      <c r="G887" t="s">
        <v>2158</v>
      </c>
      <c r="H887" t="s">
        <v>2221</v>
      </c>
      <c r="I887" t="s">
        <v>40</v>
      </c>
      <c r="J887" t="s">
        <v>1333</v>
      </c>
      <c r="K887">
        <v>938087966</v>
      </c>
      <c r="L887" t="s">
        <v>1280</v>
      </c>
      <c r="M887" t="s">
        <v>1276</v>
      </c>
      <c r="N887" t="s">
        <v>1266</v>
      </c>
      <c r="O887" s="243">
        <v>45600.51666666667</v>
      </c>
      <c r="Q887" t="s">
        <v>1653</v>
      </c>
      <c r="S887" t="s">
        <v>9318</v>
      </c>
      <c r="T887" s="17" t="s">
        <v>9319</v>
      </c>
      <c r="U887" t="s">
        <v>1526</v>
      </c>
      <c r="V887" t="s">
        <v>527</v>
      </c>
      <c r="W887" t="s">
        <v>1582</v>
      </c>
      <c r="X887" s="192">
        <v>175.18</v>
      </c>
      <c r="Y887" t="s">
        <v>2426</v>
      </c>
      <c r="Z887" t="s">
        <v>1266</v>
      </c>
      <c r="AA887">
        <v>11.5</v>
      </c>
      <c r="AB887">
        <v>15</v>
      </c>
      <c r="AC887">
        <v>3.4</v>
      </c>
      <c r="AD887">
        <v>4</v>
      </c>
      <c r="AF887">
        <v>3</v>
      </c>
      <c r="AG887"/>
      <c r="AH887"/>
      <c r="AJ887" s="46">
        <v>3300</v>
      </c>
      <c r="AM887">
        <v>100</v>
      </c>
      <c r="AO887" t="s">
        <v>2106</v>
      </c>
      <c r="AP887" t="s">
        <v>9320</v>
      </c>
      <c r="AQ887">
        <v>938087966</v>
      </c>
      <c r="AR887" t="s">
        <v>1333</v>
      </c>
      <c r="AS887">
        <v>10.762896100000001</v>
      </c>
      <c r="AT887">
        <v>106.6613802</v>
      </c>
      <c r="AU887" t="s">
        <v>1527</v>
      </c>
      <c r="AV887" t="s">
        <v>1635</v>
      </c>
      <c r="AW887">
        <v>858383816</v>
      </c>
      <c r="AX887" t="s">
        <v>1587</v>
      </c>
      <c r="AZ887" s="246" t="s">
        <v>988</v>
      </c>
      <c r="BA887" t="s">
        <v>489</v>
      </c>
      <c r="BB887" t="s">
        <v>1097</v>
      </c>
      <c r="BD887">
        <v>1.1000000000000001</v>
      </c>
      <c r="BE887">
        <v>1</v>
      </c>
    </row>
    <row r="888" spans="1:57" hidden="1" x14ac:dyDescent="0.25">
      <c r="A888" t="s">
        <v>9321</v>
      </c>
      <c r="B888">
        <v>900</v>
      </c>
      <c r="C888" t="s">
        <v>9324</v>
      </c>
      <c r="D888" t="s">
        <v>9322</v>
      </c>
      <c r="E888" t="s">
        <v>1626</v>
      </c>
      <c r="F888">
        <v>2</v>
      </c>
      <c r="G888" t="s">
        <v>1904</v>
      </c>
      <c r="H888" t="s">
        <v>1331</v>
      </c>
      <c r="I888" t="s">
        <v>1319</v>
      </c>
      <c r="J888" t="s">
        <v>2606</v>
      </c>
      <c r="K888">
        <v>907840540</v>
      </c>
      <c r="L888" t="s">
        <v>1280</v>
      </c>
      <c r="M888" t="s">
        <v>1276</v>
      </c>
      <c r="N888" t="s">
        <v>1266</v>
      </c>
      <c r="O888" s="243">
        <v>45600.544444444444</v>
      </c>
      <c r="Q888" t="s">
        <v>1676</v>
      </c>
      <c r="S888" t="s">
        <v>9323</v>
      </c>
      <c r="T888" s="17" t="s">
        <v>9324</v>
      </c>
      <c r="U888" t="s">
        <v>1526</v>
      </c>
      <c r="V888" t="s">
        <v>536</v>
      </c>
      <c r="W888" t="s">
        <v>1656</v>
      </c>
      <c r="X888" s="192">
        <v>220.7</v>
      </c>
      <c r="Y888" t="s">
        <v>2917</v>
      </c>
      <c r="Z888" t="s">
        <v>1266</v>
      </c>
      <c r="AA888">
        <v>21</v>
      </c>
      <c r="AB888">
        <v>21</v>
      </c>
      <c r="AC888">
        <v>2.6</v>
      </c>
      <c r="AD888">
        <v>8</v>
      </c>
      <c r="AF888">
        <v>2</v>
      </c>
      <c r="AG888"/>
      <c r="AH888"/>
      <c r="AJ888" s="46">
        <v>2700</v>
      </c>
      <c r="AM888">
        <v>100</v>
      </c>
      <c r="AO888" t="s">
        <v>9325</v>
      </c>
      <c r="AP888" t="s">
        <v>9326</v>
      </c>
      <c r="AQ888">
        <v>907840540</v>
      </c>
      <c r="AR888" t="s">
        <v>2606</v>
      </c>
      <c r="AU888" t="s">
        <v>1527</v>
      </c>
      <c r="AV888" t="s">
        <v>1528</v>
      </c>
      <c r="AX888" t="s">
        <v>9327</v>
      </c>
      <c r="AZ888" s="246" t="s">
        <v>988</v>
      </c>
      <c r="BA888" t="s">
        <v>488</v>
      </c>
      <c r="BB888" t="s">
        <v>1107</v>
      </c>
      <c r="BD888">
        <v>3</v>
      </c>
    </row>
    <row r="889" spans="1:57" hidden="1" x14ac:dyDescent="0.25">
      <c r="A889" t="s">
        <v>9328</v>
      </c>
      <c r="B889">
        <v>901</v>
      </c>
      <c r="C889" t="s">
        <v>9332</v>
      </c>
      <c r="D889" t="s">
        <v>9329</v>
      </c>
      <c r="E889" t="s">
        <v>9330</v>
      </c>
      <c r="F889">
        <v>2</v>
      </c>
      <c r="G889" t="s">
        <v>1283</v>
      </c>
      <c r="H889" t="s">
        <v>2201</v>
      </c>
      <c r="I889" t="s">
        <v>40</v>
      </c>
      <c r="J889" t="s">
        <v>6761</v>
      </c>
      <c r="K889">
        <v>909385347</v>
      </c>
      <c r="L889" t="s">
        <v>1280</v>
      </c>
      <c r="M889" t="s">
        <v>1276</v>
      </c>
      <c r="N889" t="s">
        <v>1266</v>
      </c>
      <c r="O889" s="243">
        <v>45600.611805555556</v>
      </c>
      <c r="Q889" t="s">
        <v>1676</v>
      </c>
      <c r="S889" t="s">
        <v>9331</v>
      </c>
      <c r="T889" s="17" t="s">
        <v>9332</v>
      </c>
      <c r="U889" t="s">
        <v>1526</v>
      </c>
      <c r="V889" t="s">
        <v>536</v>
      </c>
      <c r="W889" t="s">
        <v>7</v>
      </c>
      <c r="X889" s="192" t="s">
        <v>9333</v>
      </c>
      <c r="Y889" t="s">
        <v>1988</v>
      </c>
      <c r="Z889" t="s">
        <v>1266</v>
      </c>
      <c r="AA889">
        <v>29.9</v>
      </c>
      <c r="AB889">
        <v>29.9</v>
      </c>
      <c r="AC889">
        <v>4.2</v>
      </c>
      <c r="AD889">
        <v>7.3</v>
      </c>
      <c r="AF889">
        <v>2</v>
      </c>
      <c r="AG889">
        <v>2</v>
      </c>
      <c r="AH889">
        <v>1</v>
      </c>
      <c r="AJ889" s="46">
        <v>3250</v>
      </c>
      <c r="AM889">
        <v>100</v>
      </c>
      <c r="AO889" t="s">
        <v>9334</v>
      </c>
      <c r="AP889" t="s">
        <v>9335</v>
      </c>
      <c r="AQ889">
        <v>909385347</v>
      </c>
      <c r="AR889" t="s">
        <v>6761</v>
      </c>
      <c r="AU889" t="s">
        <v>1527</v>
      </c>
      <c r="AV889" t="s">
        <v>1528</v>
      </c>
      <c r="AX889" t="s">
        <v>4930</v>
      </c>
      <c r="AZ889" s="246" t="s">
        <v>988</v>
      </c>
      <c r="BA889" t="s">
        <v>489</v>
      </c>
      <c r="BB889" t="s">
        <v>1107</v>
      </c>
      <c r="BD889">
        <v>1.1000000000000001</v>
      </c>
      <c r="BE889">
        <v>1</v>
      </c>
    </row>
    <row r="890" spans="1:57" hidden="1" x14ac:dyDescent="0.25">
      <c r="A890" t="s">
        <v>9336</v>
      </c>
      <c r="B890">
        <v>902</v>
      </c>
      <c r="C890" t="s">
        <v>9339</v>
      </c>
      <c r="D890" t="s">
        <v>9337</v>
      </c>
      <c r="E890" t="s">
        <v>58</v>
      </c>
      <c r="F890">
        <v>4</v>
      </c>
      <c r="G890" t="s">
        <v>1358</v>
      </c>
      <c r="H890" t="s">
        <v>1816</v>
      </c>
      <c r="I890" t="s">
        <v>40</v>
      </c>
      <c r="J890" t="s">
        <v>2440</v>
      </c>
      <c r="K890">
        <v>902294507</v>
      </c>
      <c r="L890" t="s">
        <v>1280</v>
      </c>
      <c r="M890" t="s">
        <v>1276</v>
      </c>
      <c r="N890" t="s">
        <v>1266</v>
      </c>
      <c r="O890" s="243">
        <v>45600.875</v>
      </c>
      <c r="Q890" t="s">
        <v>1676</v>
      </c>
      <c r="S890" t="s">
        <v>9338</v>
      </c>
      <c r="T890" s="17" t="s">
        <v>9339</v>
      </c>
      <c r="U890" t="s">
        <v>1526</v>
      </c>
      <c r="V890" t="s">
        <v>536</v>
      </c>
      <c r="W890" t="s">
        <v>13</v>
      </c>
      <c r="X890" s="192" t="s">
        <v>9340</v>
      </c>
      <c r="Y890" t="s">
        <v>2917</v>
      </c>
      <c r="Z890" t="s">
        <v>1266</v>
      </c>
      <c r="AA890">
        <v>32</v>
      </c>
      <c r="AB890">
        <v>32</v>
      </c>
      <c r="AC890">
        <v>5.9</v>
      </c>
      <c r="AD890">
        <v>6</v>
      </c>
      <c r="AF890">
        <v>4</v>
      </c>
      <c r="AG890"/>
      <c r="AH890"/>
      <c r="AJ890" s="46">
        <v>3650</v>
      </c>
      <c r="AM890">
        <v>100</v>
      </c>
      <c r="AO890" t="s">
        <v>9341</v>
      </c>
      <c r="AP890" t="s">
        <v>9342</v>
      </c>
      <c r="AQ890">
        <v>902294507</v>
      </c>
      <c r="AR890" t="s">
        <v>2440</v>
      </c>
      <c r="AS890">
        <v>21.0135057</v>
      </c>
      <c r="AT890">
        <v>105.8561912</v>
      </c>
      <c r="AU890" t="s">
        <v>1527</v>
      </c>
      <c r="AV890" t="s">
        <v>1528</v>
      </c>
      <c r="AX890" t="s">
        <v>1529</v>
      </c>
      <c r="AZ890" s="246" t="s">
        <v>988</v>
      </c>
      <c r="BA890" t="s">
        <v>489</v>
      </c>
      <c r="BB890" t="s">
        <v>1107</v>
      </c>
      <c r="BD890">
        <v>1</v>
      </c>
      <c r="BE890">
        <v>1</v>
      </c>
    </row>
    <row r="891" spans="1:57" hidden="1" x14ac:dyDescent="0.25">
      <c r="A891" t="s">
        <v>9343</v>
      </c>
      <c r="B891">
        <v>903</v>
      </c>
      <c r="C891" t="s">
        <v>9347</v>
      </c>
      <c r="D891" t="s">
        <v>9344</v>
      </c>
      <c r="E891" t="s">
        <v>9345</v>
      </c>
      <c r="F891">
        <v>4</v>
      </c>
      <c r="G891" t="s">
        <v>1267</v>
      </c>
      <c r="H891" t="s">
        <v>1340</v>
      </c>
      <c r="I891" t="s">
        <v>46</v>
      </c>
      <c r="J891" t="s">
        <v>1315</v>
      </c>
      <c r="K891">
        <v>392204156</v>
      </c>
      <c r="L891">
        <v>0.03</v>
      </c>
      <c r="M891" t="s">
        <v>1276</v>
      </c>
      <c r="N891" t="s">
        <v>1266</v>
      </c>
      <c r="O891" s="243">
        <v>45447.86041666667</v>
      </c>
      <c r="Q891" t="s">
        <v>1676</v>
      </c>
      <c r="S891" t="s">
        <v>9346</v>
      </c>
      <c r="T891" s="17" t="s">
        <v>9347</v>
      </c>
      <c r="U891" t="s">
        <v>1526</v>
      </c>
      <c r="V891" t="s">
        <v>536</v>
      </c>
      <c r="W891" t="s">
        <v>7</v>
      </c>
      <c r="X891" s="192" t="s">
        <v>9348</v>
      </c>
      <c r="Y891" t="s">
        <v>3266</v>
      </c>
      <c r="Z891" t="s">
        <v>1266</v>
      </c>
      <c r="AA891">
        <v>75</v>
      </c>
      <c r="AB891">
        <v>75</v>
      </c>
      <c r="AC891">
        <v>4</v>
      </c>
      <c r="AD891">
        <v>18</v>
      </c>
      <c r="AF891">
        <v>4</v>
      </c>
      <c r="AG891"/>
      <c r="AH891"/>
      <c r="AJ891" s="46">
        <v>9900</v>
      </c>
      <c r="AL891">
        <v>3</v>
      </c>
      <c r="AO891" t="s">
        <v>6647</v>
      </c>
      <c r="AP891" t="s">
        <v>9349</v>
      </c>
      <c r="AQ891">
        <v>392204156</v>
      </c>
      <c r="AR891" t="s">
        <v>1315</v>
      </c>
      <c r="AU891" t="s">
        <v>1527</v>
      </c>
      <c r="AV891" t="s">
        <v>1528</v>
      </c>
      <c r="AX891" t="s">
        <v>2347</v>
      </c>
      <c r="AZ891" s="246" t="s">
        <v>988</v>
      </c>
      <c r="BA891" t="s">
        <v>1058</v>
      </c>
      <c r="BB891" t="s">
        <v>1107</v>
      </c>
      <c r="BD891">
        <v>1</v>
      </c>
      <c r="BE891">
        <v>1</v>
      </c>
    </row>
    <row r="892" spans="1:57" hidden="1" x14ac:dyDescent="0.25">
      <c r="A892" t="s">
        <v>9350</v>
      </c>
      <c r="B892">
        <v>904</v>
      </c>
      <c r="C892" t="s">
        <v>9354</v>
      </c>
      <c r="D892" t="s">
        <v>9351</v>
      </c>
      <c r="E892" t="s">
        <v>1346</v>
      </c>
      <c r="F892">
        <v>3</v>
      </c>
      <c r="G892" t="s">
        <v>2013</v>
      </c>
      <c r="H892" t="s">
        <v>9352</v>
      </c>
      <c r="I892" t="s">
        <v>1319</v>
      </c>
      <c r="J892" t="s">
        <v>1326</v>
      </c>
      <c r="K892">
        <v>988651778</v>
      </c>
      <c r="L892" t="s">
        <v>1280</v>
      </c>
      <c r="M892" t="s">
        <v>1276</v>
      </c>
      <c r="N892" t="s">
        <v>1266</v>
      </c>
      <c r="O892" s="243">
        <v>45447.963194444441</v>
      </c>
      <c r="Q892" t="s">
        <v>1641</v>
      </c>
      <c r="S892" t="s">
        <v>9353</v>
      </c>
      <c r="T892" s="17" t="s">
        <v>9354</v>
      </c>
      <c r="U892" t="s">
        <v>1526</v>
      </c>
      <c r="V892" t="s">
        <v>534</v>
      </c>
      <c r="W892" t="s">
        <v>8</v>
      </c>
      <c r="X892" s="192" t="s">
        <v>9355</v>
      </c>
      <c r="Y892" t="s">
        <v>2717</v>
      </c>
      <c r="Z892" t="s">
        <v>1266</v>
      </c>
      <c r="AA892">
        <v>12</v>
      </c>
      <c r="AB892">
        <v>12</v>
      </c>
      <c r="AC892">
        <v>2.2000000000000002</v>
      </c>
      <c r="AD892">
        <v>5.5</v>
      </c>
      <c r="AF892">
        <v>3</v>
      </c>
      <c r="AG892">
        <v>2</v>
      </c>
      <c r="AH892">
        <v>1</v>
      </c>
      <c r="AJ892" s="46">
        <v>1300</v>
      </c>
      <c r="AM892">
        <v>100</v>
      </c>
      <c r="AO892" t="s">
        <v>3173</v>
      </c>
      <c r="AP892" t="s">
        <v>9356</v>
      </c>
      <c r="AQ892">
        <v>988651778</v>
      </c>
      <c r="AR892" t="s">
        <v>1326</v>
      </c>
      <c r="AS892">
        <v>10.801923283071799</v>
      </c>
      <c r="AT892">
        <v>106.702824644744</v>
      </c>
      <c r="AU892" t="s">
        <v>1527</v>
      </c>
      <c r="AV892" t="s">
        <v>1635</v>
      </c>
      <c r="AW892">
        <v>906947978</v>
      </c>
      <c r="AX892" t="s">
        <v>9357</v>
      </c>
      <c r="AZ892" t="s">
        <v>1750</v>
      </c>
      <c r="BA892" t="s">
        <v>488</v>
      </c>
      <c r="BB892" t="s">
        <v>1090</v>
      </c>
      <c r="BD892">
        <v>2</v>
      </c>
      <c r="BE892">
        <v>0</v>
      </c>
    </row>
    <row r="893" spans="1:57" hidden="1" x14ac:dyDescent="0.25">
      <c r="A893" t="s">
        <v>8936</v>
      </c>
      <c r="B893">
        <v>851</v>
      </c>
      <c r="C893" t="s">
        <v>9362</v>
      </c>
      <c r="D893" t="s">
        <v>9358</v>
      </c>
      <c r="E893" t="s">
        <v>9359</v>
      </c>
      <c r="F893">
        <v>4</v>
      </c>
      <c r="G893" t="s">
        <v>2158</v>
      </c>
      <c r="H893" t="s">
        <v>1289</v>
      </c>
      <c r="I893" t="s">
        <v>40</v>
      </c>
      <c r="J893" t="s">
        <v>3167</v>
      </c>
      <c r="K893">
        <v>987953195</v>
      </c>
      <c r="L893" t="s">
        <v>6989</v>
      </c>
      <c r="M893" t="s">
        <v>1276</v>
      </c>
      <c r="N893" t="s">
        <v>1266</v>
      </c>
      <c r="O893" s="243" t="s">
        <v>9360</v>
      </c>
      <c r="Q893" t="s">
        <v>1525</v>
      </c>
      <c r="S893" t="s">
        <v>9361</v>
      </c>
      <c r="T893" s="17" t="s">
        <v>9362</v>
      </c>
      <c r="U893" s="17" t="s">
        <v>1526</v>
      </c>
      <c r="V893" t="s">
        <v>535</v>
      </c>
      <c r="W893" t="s">
        <v>1582</v>
      </c>
      <c r="X893" s="192">
        <v>48</v>
      </c>
      <c r="Y893" t="s">
        <v>1584</v>
      </c>
      <c r="Z893" t="s">
        <v>1266</v>
      </c>
      <c r="AA893">
        <v>12</v>
      </c>
      <c r="AB893">
        <v>16</v>
      </c>
      <c r="AC893">
        <v>3.4</v>
      </c>
      <c r="AD893">
        <v>4.9000000000000004</v>
      </c>
      <c r="AE893">
        <v>8</v>
      </c>
      <c r="AF893">
        <v>4</v>
      </c>
      <c r="AG893">
        <v>3</v>
      </c>
      <c r="AH893">
        <v>3</v>
      </c>
      <c r="AJ893" s="46">
        <v>5800</v>
      </c>
      <c r="AM893">
        <v>150</v>
      </c>
      <c r="AO893" t="s">
        <v>9363</v>
      </c>
      <c r="AP893" t="s">
        <v>8081</v>
      </c>
      <c r="AQ893">
        <v>987953195</v>
      </c>
      <c r="AR893" t="s">
        <v>3167</v>
      </c>
      <c r="AS893">
        <v>10.8003839656736</v>
      </c>
      <c r="AT893">
        <v>106.68566320091399</v>
      </c>
      <c r="AU893" t="s">
        <v>1527</v>
      </c>
      <c r="AV893" t="s">
        <v>1635</v>
      </c>
      <c r="AW893">
        <v>933121200</v>
      </c>
      <c r="AY893" t="s">
        <v>9364</v>
      </c>
      <c r="AZ893" s="246" t="s">
        <v>990</v>
      </c>
      <c r="BA893" t="s">
        <v>491</v>
      </c>
      <c r="BB893" t="s">
        <v>1095</v>
      </c>
      <c r="BD893">
        <v>1</v>
      </c>
      <c r="BE893">
        <v>1</v>
      </c>
    </row>
    <row r="894" spans="1:57" hidden="1" x14ac:dyDescent="0.25">
      <c r="A894" t="s">
        <v>9365</v>
      </c>
      <c r="B894">
        <v>906</v>
      </c>
      <c r="C894" t="s">
        <v>9368</v>
      </c>
      <c r="D894" t="s">
        <v>9366</v>
      </c>
      <c r="E894" t="s">
        <v>3178</v>
      </c>
      <c r="F894">
        <v>2</v>
      </c>
      <c r="G894" t="s">
        <v>1298</v>
      </c>
      <c r="H894" t="s">
        <v>2838</v>
      </c>
      <c r="I894" t="s">
        <v>38</v>
      </c>
      <c r="J894" t="s">
        <v>2703</v>
      </c>
      <c r="K894">
        <v>912865558</v>
      </c>
      <c r="L894">
        <v>0.03</v>
      </c>
      <c r="M894" t="s">
        <v>1276</v>
      </c>
      <c r="N894" t="s">
        <v>1266</v>
      </c>
      <c r="O894" s="243">
        <v>45477.459722222222</v>
      </c>
      <c r="Q894" t="s">
        <v>1676</v>
      </c>
      <c r="S894" t="s">
        <v>9367</v>
      </c>
      <c r="T894" s="17" t="s">
        <v>9368</v>
      </c>
      <c r="U894" t="s">
        <v>1526</v>
      </c>
      <c r="V894" t="s">
        <v>536</v>
      </c>
      <c r="W894" t="s">
        <v>13</v>
      </c>
      <c r="X894" s="192">
        <v>73.41</v>
      </c>
      <c r="Y894" t="s">
        <v>1833</v>
      </c>
      <c r="Z894" t="s">
        <v>1266</v>
      </c>
      <c r="AA894">
        <v>56</v>
      </c>
      <c r="AB894">
        <v>56</v>
      </c>
      <c r="AC894">
        <v>4.3</v>
      </c>
      <c r="AD894">
        <v>13</v>
      </c>
      <c r="AE894">
        <v>4</v>
      </c>
      <c r="AF894">
        <v>2</v>
      </c>
      <c r="AG894"/>
      <c r="AH894"/>
      <c r="AJ894" s="46">
        <v>6400</v>
      </c>
      <c r="AL894">
        <v>3</v>
      </c>
      <c r="AO894" t="s">
        <v>9369</v>
      </c>
      <c r="AP894" t="s">
        <v>9370</v>
      </c>
      <c r="AQ894">
        <v>912865558</v>
      </c>
      <c r="AR894" t="s">
        <v>2703</v>
      </c>
      <c r="AU894" t="s">
        <v>1527</v>
      </c>
      <c r="AV894" t="s">
        <v>1528</v>
      </c>
      <c r="AX894" t="s">
        <v>3291</v>
      </c>
      <c r="AZ894" s="246" t="s">
        <v>988</v>
      </c>
      <c r="BA894" t="s">
        <v>492</v>
      </c>
      <c r="BB894" t="s">
        <v>1107</v>
      </c>
      <c r="BD894">
        <v>1.1000000000000001</v>
      </c>
      <c r="BE894">
        <v>1</v>
      </c>
    </row>
    <row r="895" spans="1:57" hidden="1" x14ac:dyDescent="0.25">
      <c r="A895" t="s">
        <v>9371</v>
      </c>
      <c r="B895">
        <v>907</v>
      </c>
      <c r="C895" t="s">
        <v>9374</v>
      </c>
      <c r="D895" t="s">
        <v>9372</v>
      </c>
      <c r="E895" t="s">
        <v>3557</v>
      </c>
      <c r="F895">
        <v>3</v>
      </c>
      <c r="G895" t="s">
        <v>2412</v>
      </c>
      <c r="H895" t="s">
        <v>4781</v>
      </c>
      <c r="I895" t="s">
        <v>40</v>
      </c>
      <c r="J895" t="s">
        <v>4090</v>
      </c>
      <c r="K895">
        <v>906613822</v>
      </c>
      <c r="L895">
        <v>0.03</v>
      </c>
      <c r="M895" t="s">
        <v>1276</v>
      </c>
      <c r="N895" t="s">
        <v>1266</v>
      </c>
      <c r="O895" s="243">
        <v>45477.593055555553</v>
      </c>
      <c r="Q895" t="s">
        <v>1676</v>
      </c>
      <c r="S895" t="s">
        <v>9373</v>
      </c>
      <c r="T895" s="17" t="s">
        <v>9374</v>
      </c>
      <c r="U895" t="s">
        <v>1526</v>
      </c>
      <c r="V895" t="s">
        <v>536</v>
      </c>
      <c r="W895" t="s">
        <v>13</v>
      </c>
      <c r="X895" s="192">
        <v>8.1199999999999992</v>
      </c>
      <c r="Y895" t="s">
        <v>1042</v>
      </c>
      <c r="Z895" t="s">
        <v>1266</v>
      </c>
      <c r="AA895">
        <v>29.1</v>
      </c>
      <c r="AB895">
        <v>29.1</v>
      </c>
      <c r="AC895">
        <v>3.1</v>
      </c>
      <c r="AD895">
        <v>9.5</v>
      </c>
      <c r="AF895">
        <v>3</v>
      </c>
      <c r="AG895">
        <v>2</v>
      </c>
      <c r="AH895">
        <v>2</v>
      </c>
      <c r="AJ895" s="46">
        <v>4050</v>
      </c>
      <c r="AL895">
        <v>3</v>
      </c>
      <c r="AO895" t="s">
        <v>9375</v>
      </c>
      <c r="AP895" t="s">
        <v>9376</v>
      </c>
      <c r="AQ895">
        <v>906613822</v>
      </c>
      <c r="AR895" t="s">
        <v>4090</v>
      </c>
      <c r="AS895">
        <v>10.784154600000001</v>
      </c>
      <c r="AT895">
        <v>106.6485387</v>
      </c>
      <c r="AU895" t="s">
        <v>1527</v>
      </c>
      <c r="AV895" t="s">
        <v>1635</v>
      </c>
      <c r="AW895">
        <v>909305015</v>
      </c>
      <c r="AX895" t="s">
        <v>4881</v>
      </c>
      <c r="AZ895" s="246" t="s">
        <v>988</v>
      </c>
      <c r="BA895" t="s">
        <v>490</v>
      </c>
      <c r="BB895" t="s">
        <v>1107</v>
      </c>
      <c r="BD895">
        <v>1.1000000000000001</v>
      </c>
      <c r="BE895">
        <v>1</v>
      </c>
    </row>
    <row r="896" spans="1:57" hidden="1" x14ac:dyDescent="0.25">
      <c r="A896" t="s">
        <v>9377</v>
      </c>
      <c r="B896">
        <v>908</v>
      </c>
      <c r="C896" t="s">
        <v>9380</v>
      </c>
      <c r="D896" t="s">
        <v>9378</v>
      </c>
      <c r="E896" t="s">
        <v>3213</v>
      </c>
      <c r="F896">
        <v>2</v>
      </c>
      <c r="G896" t="s">
        <v>1267</v>
      </c>
      <c r="H896" t="s">
        <v>1850</v>
      </c>
      <c r="I896" t="s">
        <v>40</v>
      </c>
      <c r="J896" t="s">
        <v>1326</v>
      </c>
      <c r="K896">
        <v>988651778</v>
      </c>
      <c r="L896">
        <v>0.03</v>
      </c>
      <c r="M896" t="s">
        <v>1276</v>
      </c>
      <c r="N896" t="s">
        <v>1266</v>
      </c>
      <c r="O896" s="243">
        <v>45477.640972222223</v>
      </c>
      <c r="Q896" t="s">
        <v>1676</v>
      </c>
      <c r="S896" t="s">
        <v>9379</v>
      </c>
      <c r="T896" s="17" t="s">
        <v>9380</v>
      </c>
      <c r="U896" t="s">
        <v>1526</v>
      </c>
      <c r="V896" t="s">
        <v>536</v>
      </c>
      <c r="W896" t="s">
        <v>11</v>
      </c>
      <c r="X896" s="192">
        <v>916.29</v>
      </c>
      <c r="Y896" t="s">
        <v>1844</v>
      </c>
      <c r="Z896" t="s">
        <v>1266</v>
      </c>
      <c r="AA896">
        <v>37</v>
      </c>
      <c r="AB896">
        <v>42</v>
      </c>
      <c r="AC896">
        <v>4</v>
      </c>
      <c r="AD896">
        <v>10.5</v>
      </c>
      <c r="AE896">
        <v>3</v>
      </c>
      <c r="AF896">
        <v>2</v>
      </c>
      <c r="AG896">
        <v>2</v>
      </c>
      <c r="AH896">
        <v>2</v>
      </c>
      <c r="AJ896" s="46">
        <v>4800</v>
      </c>
      <c r="AL896">
        <v>3</v>
      </c>
      <c r="AO896" t="s">
        <v>9381</v>
      </c>
      <c r="AP896" t="s">
        <v>6048</v>
      </c>
      <c r="AQ896">
        <v>988651778</v>
      </c>
      <c r="AR896" t="s">
        <v>1326</v>
      </c>
      <c r="AS896">
        <v>10.7812544733388</v>
      </c>
      <c r="AT896">
        <v>106.651022136211</v>
      </c>
      <c r="AU896" t="s">
        <v>1527</v>
      </c>
      <c r="AV896" t="s">
        <v>1635</v>
      </c>
      <c r="AW896">
        <v>899991825</v>
      </c>
      <c r="AX896" t="s">
        <v>6368</v>
      </c>
      <c r="AZ896" s="246" t="s">
        <v>988</v>
      </c>
      <c r="BA896" t="s">
        <v>490</v>
      </c>
      <c r="BB896" t="s">
        <v>1107</v>
      </c>
      <c r="BD896">
        <v>1.1000000000000001</v>
      </c>
      <c r="BE896">
        <v>1</v>
      </c>
    </row>
    <row r="897" spans="1:57" hidden="1" x14ac:dyDescent="0.25">
      <c r="A897" t="s">
        <v>9382</v>
      </c>
      <c r="B897">
        <v>909</v>
      </c>
      <c r="C897" t="s">
        <v>9385</v>
      </c>
      <c r="D897" t="s">
        <v>9383</v>
      </c>
      <c r="E897" t="s">
        <v>3108</v>
      </c>
      <c r="F897">
        <v>4</v>
      </c>
      <c r="G897" t="s">
        <v>1325</v>
      </c>
      <c r="H897" t="s">
        <v>2240</v>
      </c>
      <c r="I897" t="s">
        <v>44</v>
      </c>
      <c r="J897" t="s">
        <v>3350</v>
      </c>
      <c r="K897">
        <v>902858978</v>
      </c>
      <c r="L897">
        <v>0.03</v>
      </c>
      <c r="M897" t="s">
        <v>1276</v>
      </c>
      <c r="N897" t="s">
        <v>1266</v>
      </c>
      <c r="O897" s="243">
        <v>45477.702777777777</v>
      </c>
      <c r="Q897" t="s">
        <v>1676</v>
      </c>
      <c r="S897" t="s">
        <v>9384</v>
      </c>
      <c r="T897" s="17" t="s">
        <v>9385</v>
      </c>
      <c r="U897" t="s">
        <v>1526</v>
      </c>
      <c r="V897" t="s">
        <v>536</v>
      </c>
      <c r="W897" t="s">
        <v>8</v>
      </c>
      <c r="X897" s="192">
        <v>18</v>
      </c>
      <c r="Y897" t="s">
        <v>7800</v>
      </c>
      <c r="Z897" t="s">
        <v>1266</v>
      </c>
      <c r="AA897">
        <v>77</v>
      </c>
      <c r="AB897">
        <v>77</v>
      </c>
      <c r="AC897">
        <v>5.5</v>
      </c>
      <c r="AD897">
        <v>16</v>
      </c>
      <c r="AE897">
        <v>6</v>
      </c>
      <c r="AF897">
        <v>4</v>
      </c>
      <c r="AG897">
        <v>5</v>
      </c>
      <c r="AH897">
        <v>7</v>
      </c>
      <c r="AJ897" s="46">
        <v>16500</v>
      </c>
      <c r="AL897">
        <v>3</v>
      </c>
      <c r="AO897" t="s">
        <v>1633</v>
      </c>
      <c r="AP897" t="s">
        <v>4675</v>
      </c>
      <c r="AQ897">
        <v>902858978</v>
      </c>
      <c r="AR897" t="s">
        <v>3350</v>
      </c>
      <c r="AS897">
        <v>10.7985334151234</v>
      </c>
      <c r="AT897">
        <v>106.661322824656</v>
      </c>
      <c r="AU897" t="s">
        <v>1527</v>
      </c>
      <c r="AV897" t="s">
        <v>1528</v>
      </c>
      <c r="AX897" t="s">
        <v>9386</v>
      </c>
      <c r="AZ897" s="246" t="s">
        <v>990</v>
      </c>
      <c r="BA897" t="s">
        <v>1981</v>
      </c>
      <c r="BB897" t="s">
        <v>1107</v>
      </c>
      <c r="BD897">
        <v>1</v>
      </c>
      <c r="BE897">
        <v>1</v>
      </c>
    </row>
    <row r="898" spans="1:57" hidden="1" x14ac:dyDescent="0.25">
      <c r="A898" t="s">
        <v>9387</v>
      </c>
      <c r="B898">
        <v>910</v>
      </c>
      <c r="C898" t="s">
        <v>9391</v>
      </c>
      <c r="D898" t="s">
        <v>9388</v>
      </c>
      <c r="E898" t="s">
        <v>9389</v>
      </c>
      <c r="F898">
        <v>4</v>
      </c>
      <c r="G898" t="s">
        <v>1267</v>
      </c>
      <c r="H898" t="s">
        <v>1357</v>
      </c>
      <c r="I898" t="s">
        <v>46</v>
      </c>
      <c r="J898" t="s">
        <v>1315</v>
      </c>
      <c r="K898">
        <v>392204156</v>
      </c>
      <c r="L898">
        <v>0.03</v>
      </c>
      <c r="M898" t="s">
        <v>1276</v>
      </c>
      <c r="N898" t="s">
        <v>1266</v>
      </c>
      <c r="O898" s="243">
        <v>45477.818055555559</v>
      </c>
      <c r="Q898" t="s">
        <v>1653</v>
      </c>
      <c r="S898" t="s">
        <v>9390</v>
      </c>
      <c r="T898" s="17" t="s">
        <v>9391</v>
      </c>
      <c r="U898" t="s">
        <v>1526</v>
      </c>
      <c r="V898" t="s">
        <v>527</v>
      </c>
      <c r="W898" t="s">
        <v>4</v>
      </c>
      <c r="X898" s="192">
        <v>131.34</v>
      </c>
      <c r="Y898" t="s">
        <v>3243</v>
      </c>
      <c r="Z898" t="s">
        <v>1266</v>
      </c>
      <c r="AA898">
        <v>62</v>
      </c>
      <c r="AB898">
        <v>61</v>
      </c>
      <c r="AC898">
        <v>4</v>
      </c>
      <c r="AD898">
        <v>15</v>
      </c>
      <c r="AF898">
        <v>4</v>
      </c>
      <c r="AG898"/>
      <c r="AH898"/>
      <c r="AJ898" s="46">
        <v>13000</v>
      </c>
      <c r="AL898">
        <v>3</v>
      </c>
      <c r="AO898" t="s">
        <v>9392</v>
      </c>
      <c r="AP898" t="s">
        <v>9393</v>
      </c>
      <c r="AQ898">
        <v>392204156</v>
      </c>
      <c r="AR898" t="s">
        <v>1315</v>
      </c>
      <c r="AU898" t="s">
        <v>1527</v>
      </c>
      <c r="AV898" t="s">
        <v>1528</v>
      </c>
      <c r="AX898" t="s">
        <v>2347</v>
      </c>
      <c r="AZ898" s="246" t="s">
        <v>988</v>
      </c>
      <c r="BA898" t="s">
        <v>1062</v>
      </c>
      <c r="BB898" t="s">
        <v>1097</v>
      </c>
      <c r="BD898">
        <v>1.1000000000000001</v>
      </c>
    </row>
    <row r="899" spans="1:57" hidden="1" x14ac:dyDescent="0.25">
      <c r="A899" t="s">
        <v>9394</v>
      </c>
      <c r="B899">
        <v>911</v>
      </c>
      <c r="C899" t="s">
        <v>9398</v>
      </c>
      <c r="D899" t="s">
        <v>9395</v>
      </c>
      <c r="E899" t="s">
        <v>9396</v>
      </c>
      <c r="F899">
        <v>2</v>
      </c>
      <c r="G899" t="s">
        <v>3481</v>
      </c>
      <c r="H899" t="s">
        <v>2912</v>
      </c>
      <c r="I899" t="s">
        <v>38</v>
      </c>
      <c r="J899" t="s">
        <v>4090</v>
      </c>
      <c r="K899">
        <v>906613822</v>
      </c>
      <c r="L899">
        <v>0.03</v>
      </c>
      <c r="M899" t="s">
        <v>1276</v>
      </c>
      <c r="N899" t="s">
        <v>1266</v>
      </c>
      <c r="O899" s="243">
        <v>45477.829861111109</v>
      </c>
      <c r="Q899" t="s">
        <v>1676</v>
      </c>
      <c r="S899" t="s">
        <v>9397</v>
      </c>
      <c r="T899" s="17" t="s">
        <v>9398</v>
      </c>
      <c r="U899" t="s">
        <v>1526</v>
      </c>
      <c r="V899" t="s">
        <v>536</v>
      </c>
      <c r="W899" t="s">
        <v>8</v>
      </c>
      <c r="X899" s="192">
        <v>385.6</v>
      </c>
      <c r="Y899" t="s">
        <v>3410</v>
      </c>
      <c r="Z899" t="s">
        <v>1266</v>
      </c>
      <c r="AA899">
        <v>50.2</v>
      </c>
      <c r="AB899">
        <v>50.2</v>
      </c>
      <c r="AC899">
        <v>5.6</v>
      </c>
      <c r="AD899">
        <v>11.1</v>
      </c>
      <c r="AF899">
        <v>2</v>
      </c>
      <c r="AG899">
        <v>2</v>
      </c>
      <c r="AH899">
        <v>1</v>
      </c>
      <c r="AJ899" s="46">
        <v>6450</v>
      </c>
      <c r="AL899">
        <v>3</v>
      </c>
      <c r="AO899" t="s">
        <v>9399</v>
      </c>
      <c r="AP899" t="s">
        <v>9400</v>
      </c>
      <c r="AQ899">
        <v>906613822</v>
      </c>
      <c r="AR899" t="s">
        <v>4090</v>
      </c>
      <c r="AS899">
        <v>10.792624500000001</v>
      </c>
      <c r="AT899">
        <v>106.6622133</v>
      </c>
      <c r="AU899" t="s">
        <v>1527</v>
      </c>
      <c r="AV899" t="s">
        <v>1635</v>
      </c>
      <c r="AW899">
        <v>932981888</v>
      </c>
      <c r="AX899" t="s">
        <v>4881</v>
      </c>
      <c r="AZ899" s="246" t="s">
        <v>988</v>
      </c>
      <c r="BA899" t="s">
        <v>492</v>
      </c>
      <c r="BB899" t="s">
        <v>1107</v>
      </c>
      <c r="BD899" s="246">
        <v>2</v>
      </c>
    </row>
    <row r="900" spans="1:57" hidden="1" x14ac:dyDescent="0.25">
      <c r="A900" t="s">
        <v>9401</v>
      </c>
      <c r="B900">
        <v>912</v>
      </c>
      <c r="C900" t="s">
        <v>9404</v>
      </c>
      <c r="D900" t="s">
        <v>9402</v>
      </c>
      <c r="E900" t="s">
        <v>2929</v>
      </c>
      <c r="F900">
        <v>5</v>
      </c>
      <c r="G900" t="s">
        <v>1267</v>
      </c>
      <c r="H900" t="s">
        <v>5220</v>
      </c>
      <c r="I900" t="s">
        <v>38</v>
      </c>
      <c r="J900" t="s">
        <v>2180</v>
      </c>
      <c r="K900">
        <v>901539625</v>
      </c>
      <c r="L900">
        <v>0.03</v>
      </c>
      <c r="M900" t="s">
        <v>1276</v>
      </c>
      <c r="N900" t="s">
        <v>1266</v>
      </c>
      <c r="O900" s="243">
        <v>45508.353472222225</v>
      </c>
      <c r="Q900" t="s">
        <v>1676</v>
      </c>
      <c r="S900" t="s">
        <v>9403</v>
      </c>
      <c r="T900" s="17" t="s">
        <v>9404</v>
      </c>
      <c r="U900" t="s">
        <v>1526</v>
      </c>
      <c r="V900" t="s">
        <v>536</v>
      </c>
      <c r="W900" t="s">
        <v>5</v>
      </c>
      <c r="X900" s="192" t="s">
        <v>9405</v>
      </c>
      <c r="Y900" t="s">
        <v>9406</v>
      </c>
      <c r="Z900" t="s">
        <v>1266</v>
      </c>
      <c r="AA900">
        <v>39</v>
      </c>
      <c r="AB900">
        <v>39</v>
      </c>
      <c r="AC900">
        <v>4</v>
      </c>
      <c r="AD900">
        <v>10</v>
      </c>
      <c r="AE900">
        <v>12</v>
      </c>
      <c r="AF900">
        <v>5</v>
      </c>
      <c r="AG900">
        <v>2</v>
      </c>
      <c r="AH900">
        <v>4</v>
      </c>
      <c r="AJ900" s="46">
        <v>8800</v>
      </c>
      <c r="AL900">
        <v>3</v>
      </c>
      <c r="AO900" t="s">
        <v>9407</v>
      </c>
      <c r="AP900" t="s">
        <v>9408</v>
      </c>
      <c r="AQ900">
        <v>901539625</v>
      </c>
      <c r="AR900" t="s">
        <v>2180</v>
      </c>
      <c r="AU900" t="s">
        <v>1527</v>
      </c>
      <c r="AV900" t="s">
        <v>1528</v>
      </c>
      <c r="AX900" t="s">
        <v>3133</v>
      </c>
      <c r="AZ900" s="246" t="s">
        <v>992</v>
      </c>
      <c r="BA900" t="s">
        <v>494</v>
      </c>
      <c r="BB900" t="s">
        <v>1107</v>
      </c>
      <c r="BD900">
        <v>1.1000000000000001</v>
      </c>
      <c r="BE900">
        <v>1</v>
      </c>
    </row>
    <row r="901" spans="1:57" hidden="1" x14ac:dyDescent="0.25">
      <c r="A901" t="s">
        <v>9401</v>
      </c>
      <c r="B901">
        <v>912</v>
      </c>
      <c r="C901" t="s">
        <v>9412</v>
      </c>
      <c r="D901" t="s">
        <v>9409</v>
      </c>
      <c r="E901" t="s">
        <v>9410</v>
      </c>
      <c r="F901">
        <v>3</v>
      </c>
      <c r="G901" t="s">
        <v>1282</v>
      </c>
      <c r="H901" t="s">
        <v>2314</v>
      </c>
      <c r="I901" t="s">
        <v>38</v>
      </c>
      <c r="J901" t="s">
        <v>2180</v>
      </c>
      <c r="K901">
        <v>901539625</v>
      </c>
      <c r="L901">
        <v>0.03</v>
      </c>
      <c r="M901" t="s">
        <v>1276</v>
      </c>
      <c r="N901" t="s">
        <v>1266</v>
      </c>
      <c r="O901" s="243">
        <v>45508.729166666664</v>
      </c>
      <c r="Q901" t="s">
        <v>1805</v>
      </c>
      <c r="S901" t="s">
        <v>9411</v>
      </c>
      <c r="T901" s="17" t="s">
        <v>9412</v>
      </c>
      <c r="U901" s="17" t="s">
        <v>1526</v>
      </c>
      <c r="V901" t="s">
        <v>528</v>
      </c>
      <c r="W901" t="s">
        <v>14</v>
      </c>
      <c r="X901" s="192">
        <v>390.39</v>
      </c>
      <c r="Y901" t="s">
        <v>1537</v>
      </c>
      <c r="Z901" t="s">
        <v>1266</v>
      </c>
      <c r="AA901">
        <v>32</v>
      </c>
      <c r="AB901">
        <v>36</v>
      </c>
      <c r="AC901">
        <v>3.2</v>
      </c>
      <c r="AD901">
        <v>11</v>
      </c>
      <c r="AF901">
        <v>3</v>
      </c>
      <c r="AG901">
        <v>2</v>
      </c>
      <c r="AH901">
        <v>2</v>
      </c>
      <c r="AJ901" s="46">
        <v>6900</v>
      </c>
      <c r="AL901">
        <v>3</v>
      </c>
      <c r="AO901" t="s">
        <v>9413</v>
      </c>
      <c r="AP901" t="s">
        <v>9414</v>
      </c>
      <c r="AQ901">
        <v>901539625</v>
      </c>
      <c r="AR901" t="s">
        <v>2180</v>
      </c>
      <c r="AU901" t="s">
        <v>1527</v>
      </c>
      <c r="AV901" t="s">
        <v>1528</v>
      </c>
      <c r="AX901" t="s">
        <v>1587</v>
      </c>
      <c r="AZ901" s="246" t="s">
        <v>988</v>
      </c>
      <c r="BA901" t="s">
        <v>492</v>
      </c>
      <c r="BB901" t="s">
        <v>1163</v>
      </c>
      <c r="BD901">
        <v>1.1000000000000001</v>
      </c>
      <c r="BE901">
        <v>1</v>
      </c>
    </row>
    <row r="902" spans="1:57" hidden="1" x14ac:dyDescent="0.25">
      <c r="A902" t="s">
        <v>9415</v>
      </c>
      <c r="B902">
        <v>914</v>
      </c>
      <c r="C902" t="s">
        <v>9418</v>
      </c>
      <c r="D902" t="s">
        <v>9416</v>
      </c>
      <c r="E902" t="s">
        <v>58</v>
      </c>
      <c r="F902">
        <v>3</v>
      </c>
      <c r="G902" t="s">
        <v>1295</v>
      </c>
      <c r="H902" t="s">
        <v>3428</v>
      </c>
      <c r="I902" t="s">
        <v>40</v>
      </c>
      <c r="J902" t="s">
        <v>1336</v>
      </c>
      <c r="K902">
        <v>359755991</v>
      </c>
      <c r="L902" t="s">
        <v>6974</v>
      </c>
      <c r="M902" t="s">
        <v>1276</v>
      </c>
      <c r="N902" t="s">
        <v>1266</v>
      </c>
      <c r="O902" s="243">
        <v>45508.768055555556</v>
      </c>
      <c r="Q902" t="s">
        <v>1676</v>
      </c>
      <c r="S902" t="s">
        <v>9417</v>
      </c>
      <c r="T902" s="17" t="s">
        <v>9418</v>
      </c>
      <c r="U902" t="s">
        <v>1526</v>
      </c>
      <c r="V902" t="s">
        <v>536</v>
      </c>
      <c r="W902" t="s">
        <v>13</v>
      </c>
      <c r="X902" s="192" t="s">
        <v>9419</v>
      </c>
      <c r="Y902" t="s">
        <v>2917</v>
      </c>
      <c r="Z902" t="s">
        <v>1266</v>
      </c>
      <c r="AA902">
        <v>32</v>
      </c>
      <c r="AB902">
        <v>32</v>
      </c>
      <c r="AC902">
        <v>3.6</v>
      </c>
      <c r="AD902">
        <v>8.6</v>
      </c>
      <c r="AF902">
        <v>3</v>
      </c>
      <c r="AG902"/>
      <c r="AH902"/>
      <c r="AJ902" s="46">
        <v>3680</v>
      </c>
      <c r="AM902">
        <v>110</v>
      </c>
      <c r="AO902" t="s">
        <v>9420</v>
      </c>
      <c r="AP902" t="s">
        <v>9421</v>
      </c>
      <c r="AQ902">
        <v>359755991</v>
      </c>
      <c r="AR902" t="s">
        <v>1336</v>
      </c>
      <c r="AS902">
        <v>10.7834256229639</v>
      </c>
      <c r="AT902">
        <v>106.646184939242</v>
      </c>
      <c r="AU902" t="s">
        <v>1527</v>
      </c>
      <c r="AV902" t="s">
        <v>1635</v>
      </c>
      <c r="AW902">
        <v>902443269</v>
      </c>
      <c r="AX902" t="s">
        <v>9422</v>
      </c>
      <c r="AZ902" s="246" t="s">
        <v>988</v>
      </c>
      <c r="BA902" t="s">
        <v>489</v>
      </c>
      <c r="BB902" t="s">
        <v>1107</v>
      </c>
      <c r="BD902">
        <v>1</v>
      </c>
      <c r="BE902">
        <v>1</v>
      </c>
    </row>
    <row r="903" spans="1:57" hidden="1" x14ac:dyDescent="0.25">
      <c r="A903" t="s">
        <v>9423</v>
      </c>
      <c r="B903">
        <v>915</v>
      </c>
      <c r="C903" t="s">
        <v>9426</v>
      </c>
      <c r="D903" t="s">
        <v>9424</v>
      </c>
      <c r="E903" t="s">
        <v>1378</v>
      </c>
      <c r="F903">
        <v>4</v>
      </c>
      <c r="G903" t="s">
        <v>1267</v>
      </c>
      <c r="H903" t="s">
        <v>1974</v>
      </c>
      <c r="I903" t="s">
        <v>44</v>
      </c>
      <c r="J903" t="s">
        <v>2751</v>
      </c>
      <c r="K903">
        <v>934609368</v>
      </c>
      <c r="L903">
        <v>0.03</v>
      </c>
      <c r="M903" t="s">
        <v>1276</v>
      </c>
      <c r="N903" t="s">
        <v>1266</v>
      </c>
      <c r="O903" s="243">
        <v>45508.834722222222</v>
      </c>
      <c r="Q903" t="s">
        <v>1676</v>
      </c>
      <c r="S903" t="s">
        <v>9425</v>
      </c>
      <c r="T903" s="17" t="s">
        <v>9426</v>
      </c>
      <c r="U903" t="s">
        <v>1526</v>
      </c>
      <c r="V903" t="s">
        <v>536</v>
      </c>
      <c r="W903" t="s">
        <v>8</v>
      </c>
      <c r="X903" s="192">
        <v>104.19</v>
      </c>
      <c r="Y903" t="s">
        <v>9427</v>
      </c>
      <c r="Z903" t="s">
        <v>1266</v>
      </c>
      <c r="AA903">
        <v>66</v>
      </c>
      <c r="AB903">
        <v>66</v>
      </c>
      <c r="AC903">
        <v>4</v>
      </c>
      <c r="AD903">
        <v>16</v>
      </c>
      <c r="AF903">
        <v>4</v>
      </c>
      <c r="AG903"/>
      <c r="AH903"/>
      <c r="AJ903" s="46">
        <v>15500</v>
      </c>
      <c r="AL903">
        <v>3</v>
      </c>
      <c r="AO903" t="s">
        <v>9428</v>
      </c>
      <c r="AP903" t="s">
        <v>9429</v>
      </c>
      <c r="AQ903">
        <v>934609368</v>
      </c>
      <c r="AR903" t="s">
        <v>2751</v>
      </c>
      <c r="AU903" t="s">
        <v>1527</v>
      </c>
      <c r="AV903" t="s">
        <v>1528</v>
      </c>
      <c r="AX903" t="s">
        <v>3872</v>
      </c>
      <c r="AZ903" s="246" t="s">
        <v>1750</v>
      </c>
      <c r="BA903" t="s">
        <v>1981</v>
      </c>
      <c r="BB903" t="s">
        <v>1107</v>
      </c>
      <c r="BD903">
        <v>1</v>
      </c>
      <c r="BE903">
        <v>1</v>
      </c>
    </row>
    <row r="904" spans="1:57" hidden="1" x14ac:dyDescent="0.25">
      <c r="A904" t="s">
        <v>9430</v>
      </c>
      <c r="B904">
        <v>916</v>
      </c>
      <c r="C904" t="s">
        <v>9434</v>
      </c>
      <c r="D904" t="s">
        <v>9431</v>
      </c>
      <c r="E904" t="s">
        <v>9432</v>
      </c>
      <c r="F904">
        <v>1</v>
      </c>
      <c r="G904" t="s">
        <v>1298</v>
      </c>
      <c r="H904" t="s">
        <v>6560</v>
      </c>
      <c r="I904" t="s">
        <v>46</v>
      </c>
      <c r="J904" t="s">
        <v>3540</v>
      </c>
      <c r="K904">
        <v>902946533</v>
      </c>
      <c r="L904">
        <v>0.03</v>
      </c>
      <c r="M904" t="s">
        <v>1276</v>
      </c>
      <c r="N904" t="s">
        <v>1266</v>
      </c>
      <c r="O904" s="243">
        <v>45539.438194444447</v>
      </c>
      <c r="Q904" t="s">
        <v>1641</v>
      </c>
      <c r="S904" t="s">
        <v>9433</v>
      </c>
      <c r="T904" s="17" t="s">
        <v>9434</v>
      </c>
      <c r="U904" t="s">
        <v>1526</v>
      </c>
      <c r="V904" t="s">
        <v>534</v>
      </c>
      <c r="W904" s="246" t="s">
        <v>1644</v>
      </c>
      <c r="X904" s="192">
        <v>292.3</v>
      </c>
      <c r="Y904" t="s">
        <v>1646</v>
      </c>
      <c r="Z904" t="s">
        <v>1266</v>
      </c>
      <c r="AA904">
        <v>155</v>
      </c>
      <c r="AB904">
        <v>155</v>
      </c>
      <c r="AC904">
        <v>4.3</v>
      </c>
      <c r="AD904">
        <v>22</v>
      </c>
      <c r="AF904">
        <v>1</v>
      </c>
      <c r="AG904"/>
      <c r="AH904"/>
      <c r="AJ904" s="46">
        <v>11000</v>
      </c>
      <c r="AL904">
        <v>3</v>
      </c>
      <c r="AO904" t="s">
        <v>9435</v>
      </c>
      <c r="AP904" t="s">
        <v>9436</v>
      </c>
      <c r="AQ904">
        <v>902946533</v>
      </c>
      <c r="AR904" t="s">
        <v>3540</v>
      </c>
      <c r="AS904">
        <v>10.815458990343201</v>
      </c>
      <c r="AT904">
        <v>106.69674474745899</v>
      </c>
      <c r="AU904" t="s">
        <v>1527</v>
      </c>
      <c r="AV904" t="s">
        <v>1528</v>
      </c>
      <c r="AX904" t="s">
        <v>9437</v>
      </c>
      <c r="AZ904" s="246" t="s">
        <v>998</v>
      </c>
      <c r="BA904" t="s">
        <v>1060</v>
      </c>
      <c r="BB904" t="s">
        <v>1090</v>
      </c>
      <c r="BD904">
        <v>1</v>
      </c>
    </row>
    <row r="905" spans="1:57" hidden="1" x14ac:dyDescent="0.25">
      <c r="A905" t="s">
        <v>9438</v>
      </c>
      <c r="B905">
        <v>917</v>
      </c>
      <c r="C905" t="s">
        <v>9441</v>
      </c>
      <c r="D905" t="s">
        <v>9439</v>
      </c>
      <c r="E905" t="s">
        <v>49</v>
      </c>
      <c r="F905">
        <v>2</v>
      </c>
      <c r="G905" t="s">
        <v>2158</v>
      </c>
      <c r="H905" t="s">
        <v>1984</v>
      </c>
      <c r="I905" t="s">
        <v>38</v>
      </c>
      <c r="J905" t="s">
        <v>2703</v>
      </c>
      <c r="K905">
        <v>912865558</v>
      </c>
      <c r="L905">
        <v>0.03</v>
      </c>
      <c r="M905" t="s">
        <v>1276</v>
      </c>
      <c r="N905" t="s">
        <v>1266</v>
      </c>
      <c r="O905" s="243">
        <v>45539.439583333333</v>
      </c>
      <c r="Q905" t="s">
        <v>1653</v>
      </c>
      <c r="S905" t="s">
        <v>9440</v>
      </c>
      <c r="T905" s="17" t="s">
        <v>9441</v>
      </c>
      <c r="U905" t="s">
        <v>1526</v>
      </c>
      <c r="V905" t="s">
        <v>527</v>
      </c>
      <c r="W905" t="s">
        <v>3</v>
      </c>
      <c r="X905" s="192">
        <v>87.34</v>
      </c>
      <c r="Y905" t="s">
        <v>3898</v>
      </c>
      <c r="Z905" t="s">
        <v>1266</v>
      </c>
      <c r="AA905">
        <v>44</v>
      </c>
      <c r="AB905">
        <v>44</v>
      </c>
      <c r="AC905">
        <v>3.4</v>
      </c>
      <c r="AD905">
        <v>14</v>
      </c>
      <c r="AF905">
        <v>2</v>
      </c>
      <c r="AG905"/>
      <c r="AH905"/>
      <c r="AJ905" s="46">
        <v>6800</v>
      </c>
      <c r="AL905">
        <v>3</v>
      </c>
      <c r="AO905" t="s">
        <v>8251</v>
      </c>
      <c r="AP905" t="s">
        <v>9442</v>
      </c>
      <c r="AQ905">
        <v>912865558</v>
      </c>
      <c r="AR905" t="s">
        <v>2703</v>
      </c>
      <c r="AU905" t="s">
        <v>1527</v>
      </c>
      <c r="AV905" t="s">
        <v>1528</v>
      </c>
      <c r="AX905" t="s">
        <v>9443</v>
      </c>
      <c r="AZ905" s="246" t="s">
        <v>988</v>
      </c>
      <c r="BA905" t="s">
        <v>492</v>
      </c>
      <c r="BB905" t="s">
        <v>1097</v>
      </c>
      <c r="BD905">
        <v>3</v>
      </c>
      <c r="BE905">
        <v>1</v>
      </c>
    </row>
    <row r="906" spans="1:57" hidden="1" x14ac:dyDescent="0.25">
      <c r="A906" t="s">
        <v>9444</v>
      </c>
      <c r="B906">
        <v>918</v>
      </c>
      <c r="C906" t="s">
        <v>9448</v>
      </c>
      <c r="D906" t="s">
        <v>9445</v>
      </c>
      <c r="E906" t="s">
        <v>9446</v>
      </c>
      <c r="F906">
        <v>5</v>
      </c>
      <c r="G906" t="s">
        <v>1721</v>
      </c>
      <c r="H906" t="s">
        <v>2362</v>
      </c>
      <c r="I906" t="s">
        <v>46</v>
      </c>
      <c r="J906" t="s">
        <v>1372</v>
      </c>
      <c r="K906">
        <v>779793868</v>
      </c>
      <c r="L906">
        <v>0.03</v>
      </c>
      <c r="M906" t="s">
        <v>1276</v>
      </c>
      <c r="N906" t="s">
        <v>1266</v>
      </c>
      <c r="O906" s="243">
        <v>45539.49722222222</v>
      </c>
      <c r="Q906" t="s">
        <v>1805</v>
      </c>
      <c r="S906" t="s">
        <v>9447</v>
      </c>
      <c r="T906" s="17" t="s">
        <v>9448</v>
      </c>
      <c r="U906" t="s">
        <v>1526</v>
      </c>
      <c r="V906" t="s">
        <v>528</v>
      </c>
      <c r="W906" t="s">
        <v>13</v>
      </c>
      <c r="X906" s="192">
        <v>14</v>
      </c>
      <c r="Y906" t="s">
        <v>9449</v>
      </c>
      <c r="Z906" t="s">
        <v>1266</v>
      </c>
      <c r="AA906">
        <v>26.2</v>
      </c>
      <c r="AB906">
        <v>26.2</v>
      </c>
      <c r="AC906">
        <v>3.5</v>
      </c>
      <c r="AD906">
        <v>9</v>
      </c>
      <c r="AF906">
        <v>5</v>
      </c>
      <c r="AG906">
        <v>4</v>
      </c>
      <c r="AH906">
        <v>4</v>
      </c>
      <c r="AJ906" s="46">
        <v>14000</v>
      </c>
      <c r="AL906">
        <v>3</v>
      </c>
      <c r="AO906" t="s">
        <v>9450</v>
      </c>
      <c r="AP906" t="s">
        <v>9451</v>
      </c>
      <c r="AQ906">
        <v>779793868</v>
      </c>
      <c r="AR906" t="s">
        <v>1372</v>
      </c>
      <c r="AU906" t="s">
        <v>1527</v>
      </c>
      <c r="AV906" t="s">
        <v>1528</v>
      </c>
      <c r="AX906" t="s">
        <v>9452</v>
      </c>
      <c r="AZ906" s="246" t="s">
        <v>990</v>
      </c>
      <c r="BA906" t="s">
        <v>1063</v>
      </c>
      <c r="BB906" t="s">
        <v>1163</v>
      </c>
      <c r="BD906">
        <v>1.1000000000000001</v>
      </c>
    </row>
    <row r="907" spans="1:57" hidden="1" x14ac:dyDescent="0.25">
      <c r="A907" t="s">
        <v>9453</v>
      </c>
      <c r="B907">
        <v>919</v>
      </c>
      <c r="C907" t="s">
        <v>9456</v>
      </c>
      <c r="D907" t="s">
        <v>9454</v>
      </c>
      <c r="E907" t="s">
        <v>5805</v>
      </c>
      <c r="F907">
        <v>5</v>
      </c>
      <c r="G907" t="s">
        <v>1293</v>
      </c>
      <c r="H907" t="s">
        <v>6560</v>
      </c>
      <c r="I907" t="s">
        <v>46</v>
      </c>
      <c r="J907" t="s">
        <v>1326</v>
      </c>
      <c r="K907">
        <v>988651778</v>
      </c>
      <c r="L907">
        <v>0.03</v>
      </c>
      <c r="M907" t="s">
        <v>1281</v>
      </c>
      <c r="N907" t="s">
        <v>1266</v>
      </c>
      <c r="O907" s="243">
        <v>45539.534722222219</v>
      </c>
      <c r="Q907" t="s">
        <v>1676</v>
      </c>
      <c r="S907" t="s">
        <v>9455</v>
      </c>
      <c r="T907" s="17" t="s">
        <v>9456</v>
      </c>
      <c r="U907" t="s">
        <v>1526</v>
      </c>
      <c r="V907" t="s">
        <v>536</v>
      </c>
      <c r="W907" t="s">
        <v>1656</v>
      </c>
      <c r="X907" s="192">
        <v>86.58</v>
      </c>
      <c r="Y907" t="s">
        <v>2917</v>
      </c>
      <c r="Z907" t="s">
        <v>1266</v>
      </c>
      <c r="AA907">
        <v>69</v>
      </c>
      <c r="AB907">
        <v>70</v>
      </c>
      <c r="AC907">
        <v>5</v>
      </c>
      <c r="AD907">
        <v>15</v>
      </c>
      <c r="AE907">
        <v>5</v>
      </c>
      <c r="AF907">
        <v>5</v>
      </c>
      <c r="AG907">
        <v>3</v>
      </c>
      <c r="AH907">
        <v>4</v>
      </c>
      <c r="AJ907" s="46">
        <v>11900</v>
      </c>
      <c r="AL907">
        <v>3</v>
      </c>
      <c r="AO907" t="s">
        <v>9457</v>
      </c>
      <c r="AP907" t="s">
        <v>4117</v>
      </c>
      <c r="AQ907">
        <v>988651778</v>
      </c>
      <c r="AR907" t="s">
        <v>1326</v>
      </c>
      <c r="AS907">
        <v>10.773812866649701</v>
      </c>
      <c r="AT907">
        <v>106.651669219136</v>
      </c>
      <c r="AU907" t="s">
        <v>1527</v>
      </c>
      <c r="AV907" t="s">
        <v>1635</v>
      </c>
      <c r="AW907">
        <v>968677005</v>
      </c>
      <c r="AX907" t="s">
        <v>9327</v>
      </c>
      <c r="AZ907" s="246" t="s">
        <v>988</v>
      </c>
      <c r="BA907" t="s">
        <v>1060</v>
      </c>
      <c r="BB907" t="s">
        <v>1107</v>
      </c>
      <c r="BD907">
        <v>1.1000000000000001</v>
      </c>
    </row>
    <row r="908" spans="1:57" hidden="1" x14ac:dyDescent="0.25">
      <c r="A908" t="s">
        <v>9458</v>
      </c>
      <c r="B908">
        <v>920</v>
      </c>
      <c r="C908" t="s">
        <v>9461</v>
      </c>
      <c r="D908" t="s">
        <v>9459</v>
      </c>
      <c r="E908" t="s">
        <v>1697</v>
      </c>
      <c r="F908">
        <v>5</v>
      </c>
      <c r="G908" t="s">
        <v>1721</v>
      </c>
      <c r="H908" t="s">
        <v>2872</v>
      </c>
      <c r="I908" t="s">
        <v>46</v>
      </c>
      <c r="J908" t="s">
        <v>1783</v>
      </c>
      <c r="K908">
        <v>907892796</v>
      </c>
      <c r="L908">
        <v>0.03</v>
      </c>
      <c r="M908" t="s">
        <v>1276</v>
      </c>
      <c r="N908" t="s">
        <v>1266</v>
      </c>
      <c r="O908" s="243">
        <v>45539.665277777778</v>
      </c>
      <c r="Q908" t="s">
        <v>1653</v>
      </c>
      <c r="S908" t="s">
        <v>9460</v>
      </c>
      <c r="T908" s="17" t="s">
        <v>9461</v>
      </c>
      <c r="U908" t="s">
        <v>1526</v>
      </c>
      <c r="V908" t="s">
        <v>527</v>
      </c>
      <c r="W908" t="s">
        <v>3</v>
      </c>
      <c r="X908" s="192" t="s">
        <v>9462</v>
      </c>
      <c r="Y908" t="s">
        <v>3898</v>
      </c>
      <c r="Z908" t="s">
        <v>1266</v>
      </c>
      <c r="AA908">
        <v>46</v>
      </c>
      <c r="AB908">
        <v>46</v>
      </c>
      <c r="AC908">
        <v>3.5</v>
      </c>
      <c r="AD908">
        <v>13</v>
      </c>
      <c r="AF908">
        <v>5</v>
      </c>
      <c r="AG908"/>
      <c r="AH908"/>
      <c r="AJ908" s="46">
        <v>10000</v>
      </c>
      <c r="AL908">
        <v>3</v>
      </c>
      <c r="AO908" t="s">
        <v>9463</v>
      </c>
      <c r="AP908" t="s">
        <v>9464</v>
      </c>
      <c r="AQ908">
        <v>907892796</v>
      </c>
      <c r="AR908" t="s">
        <v>2888</v>
      </c>
      <c r="AS908">
        <v>10.7663279280063</v>
      </c>
      <c r="AT908">
        <v>106.675776243209</v>
      </c>
      <c r="AU908" t="s">
        <v>1527</v>
      </c>
      <c r="AV908" t="s">
        <v>1528</v>
      </c>
      <c r="AX908" t="s">
        <v>1557</v>
      </c>
      <c r="AZ908" s="246" t="s">
        <v>988</v>
      </c>
      <c r="BA908" t="s">
        <v>1059</v>
      </c>
      <c r="BB908" t="s">
        <v>1097</v>
      </c>
      <c r="BD908">
        <v>1.1000000000000001</v>
      </c>
    </row>
    <row r="909" spans="1:57" hidden="1" x14ac:dyDescent="0.25">
      <c r="A909" t="s">
        <v>9465</v>
      </c>
      <c r="B909">
        <v>921</v>
      </c>
      <c r="C909" t="s">
        <v>9469</v>
      </c>
      <c r="D909" t="s">
        <v>9466</v>
      </c>
      <c r="E909" t="s">
        <v>5796</v>
      </c>
      <c r="F909">
        <v>4</v>
      </c>
      <c r="G909" t="s">
        <v>1293</v>
      </c>
      <c r="H909" t="s">
        <v>9467</v>
      </c>
      <c r="I909" t="s">
        <v>44</v>
      </c>
      <c r="J909" t="s">
        <v>2686</v>
      </c>
      <c r="K909">
        <v>971009920</v>
      </c>
      <c r="L909">
        <v>0.03</v>
      </c>
      <c r="M909" t="s">
        <v>1276</v>
      </c>
      <c r="N909" t="s">
        <v>1266</v>
      </c>
      <c r="O909" s="243">
        <v>45539.699305555558</v>
      </c>
      <c r="Q909" t="s">
        <v>1676</v>
      </c>
      <c r="S909" t="s">
        <v>9468</v>
      </c>
      <c r="T909" s="17" t="s">
        <v>9469</v>
      </c>
      <c r="U909" t="s">
        <v>1526</v>
      </c>
      <c r="V909" t="s">
        <v>536</v>
      </c>
      <c r="W909" t="s">
        <v>13</v>
      </c>
      <c r="X909" s="192" t="s">
        <v>9470</v>
      </c>
      <c r="Y909" t="s">
        <v>3130</v>
      </c>
      <c r="Z909" t="s">
        <v>1266</v>
      </c>
      <c r="AA909">
        <v>131</v>
      </c>
      <c r="AB909">
        <v>131</v>
      </c>
      <c r="AC909">
        <v>5</v>
      </c>
      <c r="AD909">
        <v>32</v>
      </c>
      <c r="AE909">
        <v>6</v>
      </c>
      <c r="AF909">
        <v>4</v>
      </c>
      <c r="AG909">
        <v>6</v>
      </c>
      <c r="AH909">
        <v>4</v>
      </c>
      <c r="AJ909" s="46">
        <v>17200</v>
      </c>
      <c r="AL909">
        <v>3</v>
      </c>
      <c r="AO909" t="s">
        <v>9471</v>
      </c>
      <c r="AP909" t="s">
        <v>9472</v>
      </c>
      <c r="AQ909">
        <v>971009920</v>
      </c>
      <c r="AR909" t="s">
        <v>2686</v>
      </c>
      <c r="AU909" t="s">
        <v>1527</v>
      </c>
      <c r="AV909" t="s">
        <v>1528</v>
      </c>
      <c r="AX909" t="s">
        <v>4881</v>
      </c>
      <c r="AZ909" s="246" t="s">
        <v>992</v>
      </c>
      <c r="BA909" t="s">
        <v>1981</v>
      </c>
      <c r="BB909" t="s">
        <v>1107</v>
      </c>
      <c r="BD909">
        <v>1.1000000000000001</v>
      </c>
    </row>
    <row r="910" spans="1:57" hidden="1" x14ac:dyDescent="0.25">
      <c r="A910" t="s">
        <v>9473</v>
      </c>
      <c r="B910">
        <v>922</v>
      </c>
      <c r="C910" t="s">
        <v>9477</v>
      </c>
      <c r="D910" t="s">
        <v>9474</v>
      </c>
      <c r="E910" t="s">
        <v>9475</v>
      </c>
      <c r="F910">
        <v>2</v>
      </c>
      <c r="G910" t="s">
        <v>1293</v>
      </c>
      <c r="H910" t="s">
        <v>3591</v>
      </c>
      <c r="I910" t="s">
        <v>38</v>
      </c>
      <c r="J910" t="s">
        <v>3449</v>
      </c>
      <c r="K910">
        <v>969134866</v>
      </c>
      <c r="L910">
        <v>0.03</v>
      </c>
      <c r="M910" t="s">
        <v>1276</v>
      </c>
      <c r="N910" t="s">
        <v>1266</v>
      </c>
      <c r="O910" s="243">
        <v>45386.537499999999</v>
      </c>
      <c r="Q910" t="s">
        <v>1676</v>
      </c>
      <c r="S910" t="s">
        <v>9476</v>
      </c>
      <c r="T910" s="17" t="s">
        <v>9477</v>
      </c>
      <c r="U910" t="s">
        <v>1526</v>
      </c>
      <c r="V910" t="s">
        <v>536</v>
      </c>
      <c r="W910" t="s">
        <v>1656</v>
      </c>
      <c r="X910" s="192" t="s">
        <v>9478</v>
      </c>
      <c r="Y910" t="s">
        <v>1844</v>
      </c>
      <c r="Z910" t="s">
        <v>1266</v>
      </c>
      <c r="AA910">
        <v>90.9</v>
      </c>
      <c r="AB910">
        <v>90.9</v>
      </c>
      <c r="AC910">
        <v>5</v>
      </c>
      <c r="AD910">
        <v>19</v>
      </c>
      <c r="AE910">
        <v>3</v>
      </c>
      <c r="AF910">
        <v>2</v>
      </c>
      <c r="AG910">
        <v>5</v>
      </c>
      <c r="AH910">
        <v>2</v>
      </c>
      <c r="AJ910" s="46">
        <v>7200</v>
      </c>
      <c r="AL910">
        <v>3</v>
      </c>
      <c r="AO910" t="s">
        <v>9479</v>
      </c>
      <c r="AP910" t="s">
        <v>9480</v>
      </c>
      <c r="AQ910">
        <v>969134866</v>
      </c>
      <c r="AR910" t="s">
        <v>3449</v>
      </c>
      <c r="AS910">
        <v>10.46372</v>
      </c>
      <c r="AT910">
        <v>106.39037999999999</v>
      </c>
      <c r="AU910" t="s">
        <v>1527</v>
      </c>
      <c r="AV910" t="s">
        <v>1528</v>
      </c>
      <c r="AX910" t="s">
        <v>4844</v>
      </c>
      <c r="AZ910" s="246" t="s">
        <v>988</v>
      </c>
      <c r="BA910" t="s">
        <v>493</v>
      </c>
      <c r="BB910" t="s">
        <v>1107</v>
      </c>
      <c r="BD910">
        <v>2</v>
      </c>
    </row>
    <row r="911" spans="1:57" hidden="1" x14ac:dyDescent="0.25">
      <c r="A911" t="s">
        <v>9481</v>
      </c>
      <c r="B911">
        <v>923</v>
      </c>
      <c r="C911" t="s">
        <v>9486</v>
      </c>
      <c r="D911" t="s">
        <v>9482</v>
      </c>
      <c r="E911" t="s">
        <v>9483</v>
      </c>
      <c r="F911">
        <v>2</v>
      </c>
      <c r="G911" t="s">
        <v>1267</v>
      </c>
      <c r="H911" t="s">
        <v>9484</v>
      </c>
      <c r="I911" t="s">
        <v>38</v>
      </c>
      <c r="J911" t="s">
        <v>1290</v>
      </c>
      <c r="K911">
        <v>985884878</v>
      </c>
      <c r="L911">
        <v>0.03</v>
      </c>
      <c r="M911" t="s">
        <v>1276</v>
      </c>
      <c r="N911" t="s">
        <v>1266</v>
      </c>
      <c r="O911" s="243">
        <v>45386.543055555558</v>
      </c>
      <c r="Q911" t="s">
        <v>1641</v>
      </c>
      <c r="S911" t="s">
        <v>9485</v>
      </c>
      <c r="T911" s="17" t="s">
        <v>9486</v>
      </c>
      <c r="U911" t="s">
        <v>1526</v>
      </c>
      <c r="V911" t="s">
        <v>534</v>
      </c>
      <c r="W911" t="s">
        <v>3172</v>
      </c>
      <c r="X911" s="192" t="s">
        <v>9487</v>
      </c>
      <c r="Y911" t="s">
        <v>2065</v>
      </c>
      <c r="Z911" t="s">
        <v>1266</v>
      </c>
      <c r="AA911">
        <v>90</v>
      </c>
      <c r="AB911">
        <v>97</v>
      </c>
      <c r="AC911">
        <v>4</v>
      </c>
      <c r="AD911">
        <v>24</v>
      </c>
      <c r="AF911">
        <v>2</v>
      </c>
      <c r="AG911">
        <v>6</v>
      </c>
      <c r="AH911">
        <v>6</v>
      </c>
      <c r="AJ911" s="46">
        <v>7650</v>
      </c>
      <c r="AL911">
        <v>3</v>
      </c>
      <c r="AO911" t="s">
        <v>9488</v>
      </c>
      <c r="AP911" t="s">
        <v>9489</v>
      </c>
      <c r="AQ911">
        <v>985884878</v>
      </c>
      <c r="AR911" t="s">
        <v>1290</v>
      </c>
      <c r="AU911" t="s">
        <v>1527</v>
      </c>
      <c r="AV911" t="s">
        <v>1528</v>
      </c>
      <c r="AX911" t="s">
        <v>4382</v>
      </c>
      <c r="AZ911" s="246" t="s">
        <v>988</v>
      </c>
      <c r="BA911" t="s">
        <v>493</v>
      </c>
      <c r="BB911" t="s">
        <v>1090</v>
      </c>
      <c r="BD911">
        <v>2</v>
      </c>
    </row>
    <row r="912" spans="1:57" hidden="1" x14ac:dyDescent="0.25">
      <c r="A912" t="s">
        <v>9490</v>
      </c>
      <c r="B912">
        <v>924</v>
      </c>
      <c r="C912" t="s">
        <v>9493</v>
      </c>
      <c r="D912" t="s">
        <v>9491</v>
      </c>
      <c r="E912" t="s">
        <v>2061</v>
      </c>
      <c r="F912">
        <v>4</v>
      </c>
      <c r="G912" t="s">
        <v>1355</v>
      </c>
      <c r="H912" t="s">
        <v>5178</v>
      </c>
      <c r="I912" t="s">
        <v>38</v>
      </c>
      <c r="J912" t="s">
        <v>2440</v>
      </c>
      <c r="K912">
        <v>902294507</v>
      </c>
      <c r="L912">
        <v>0.03</v>
      </c>
      <c r="M912" t="s">
        <v>1276</v>
      </c>
      <c r="N912" t="s">
        <v>1266</v>
      </c>
      <c r="O912" s="243">
        <v>45386.633333333331</v>
      </c>
      <c r="Q912" t="s">
        <v>1641</v>
      </c>
      <c r="S912" t="s">
        <v>9492</v>
      </c>
      <c r="T912" s="17" t="s">
        <v>9493</v>
      </c>
      <c r="U912" t="s">
        <v>1526</v>
      </c>
      <c r="V912" t="s">
        <v>534</v>
      </c>
      <c r="W912" t="s">
        <v>5</v>
      </c>
      <c r="X912" s="192">
        <v>318.12</v>
      </c>
      <c r="Y912" t="s">
        <v>7792</v>
      </c>
      <c r="Z912" t="s">
        <v>1266</v>
      </c>
      <c r="AA912">
        <v>49</v>
      </c>
      <c r="AB912">
        <v>49</v>
      </c>
      <c r="AC912">
        <v>4.8</v>
      </c>
      <c r="AD912">
        <v>9.5</v>
      </c>
      <c r="AF912">
        <v>4</v>
      </c>
      <c r="AG912">
        <v>4</v>
      </c>
      <c r="AH912"/>
      <c r="AJ912" s="46">
        <v>6300</v>
      </c>
      <c r="AL912">
        <v>3</v>
      </c>
      <c r="AO912" t="s">
        <v>9494</v>
      </c>
      <c r="AP912" t="s">
        <v>9495</v>
      </c>
      <c r="AQ912">
        <v>902294507</v>
      </c>
      <c r="AR912" t="s">
        <v>2440</v>
      </c>
      <c r="AU912" t="s">
        <v>1527</v>
      </c>
      <c r="AV912" t="s">
        <v>1528</v>
      </c>
      <c r="AX912" t="s">
        <v>1529</v>
      </c>
      <c r="AZ912" s="246" t="s">
        <v>988</v>
      </c>
      <c r="BA912" t="s">
        <v>492</v>
      </c>
      <c r="BB912" t="s">
        <v>1090</v>
      </c>
      <c r="BD912">
        <v>1</v>
      </c>
      <c r="BE912">
        <v>1</v>
      </c>
    </row>
    <row r="913" spans="1:57" hidden="1" x14ac:dyDescent="0.25">
      <c r="A913" t="s">
        <v>9496</v>
      </c>
      <c r="B913">
        <v>925</v>
      </c>
      <c r="C913" t="s">
        <v>9499</v>
      </c>
      <c r="D913" t="s">
        <v>9497</v>
      </c>
      <c r="E913" t="s">
        <v>6723</v>
      </c>
      <c r="F913">
        <v>3</v>
      </c>
      <c r="G913" t="s">
        <v>1267</v>
      </c>
      <c r="H913" t="s">
        <v>1951</v>
      </c>
      <c r="I913" t="s">
        <v>46</v>
      </c>
      <c r="J913" t="s">
        <v>1341</v>
      </c>
      <c r="K913">
        <v>935089952</v>
      </c>
      <c r="L913">
        <v>0.03</v>
      </c>
      <c r="M913" t="s">
        <v>1276</v>
      </c>
      <c r="N913" t="s">
        <v>1266</v>
      </c>
      <c r="O913" s="243">
        <v>45386.756249999999</v>
      </c>
      <c r="Q913" t="s">
        <v>1676</v>
      </c>
      <c r="S913" t="s">
        <v>9498</v>
      </c>
      <c r="T913" s="17" t="s">
        <v>9499</v>
      </c>
      <c r="U913" t="s">
        <v>1526</v>
      </c>
      <c r="V913" t="s">
        <v>536</v>
      </c>
      <c r="W913" t="s">
        <v>1656</v>
      </c>
      <c r="X913" s="192" t="s">
        <v>9500</v>
      </c>
      <c r="Y913" t="s">
        <v>1844</v>
      </c>
      <c r="Z913" t="s">
        <v>1266</v>
      </c>
      <c r="AA913">
        <v>104</v>
      </c>
      <c r="AB913">
        <v>104</v>
      </c>
      <c r="AC913">
        <v>4</v>
      </c>
      <c r="AD913">
        <v>25</v>
      </c>
      <c r="AE913">
        <v>4</v>
      </c>
      <c r="AF913">
        <v>3</v>
      </c>
      <c r="AG913">
        <v>19</v>
      </c>
      <c r="AH913">
        <v>19</v>
      </c>
      <c r="AJ913" s="46">
        <v>9500</v>
      </c>
      <c r="AL913">
        <v>3</v>
      </c>
      <c r="AO913" t="s">
        <v>9501</v>
      </c>
      <c r="AP913" t="s">
        <v>9502</v>
      </c>
      <c r="AQ913">
        <v>935089952</v>
      </c>
      <c r="AR913" t="s">
        <v>1341</v>
      </c>
      <c r="AU913" t="s">
        <v>1527</v>
      </c>
      <c r="AV913" t="s">
        <v>1528</v>
      </c>
      <c r="AX913" t="s">
        <v>1913</v>
      </c>
      <c r="AZ913" s="246" t="s">
        <v>988</v>
      </c>
      <c r="BA913" t="s">
        <v>1058</v>
      </c>
      <c r="BB913" t="s">
        <v>1107</v>
      </c>
      <c r="BD913">
        <v>1.1000000000000001</v>
      </c>
      <c r="BE913">
        <v>1</v>
      </c>
    </row>
    <row r="914" spans="1:57" hidden="1" x14ac:dyDescent="0.25">
      <c r="A914" t="s">
        <v>9503</v>
      </c>
      <c r="B914">
        <v>926</v>
      </c>
      <c r="C914" t="s">
        <v>9506</v>
      </c>
      <c r="D914" t="s">
        <v>9504</v>
      </c>
      <c r="E914" t="s">
        <v>9063</v>
      </c>
      <c r="F914">
        <v>2</v>
      </c>
      <c r="G914" t="s">
        <v>1916</v>
      </c>
      <c r="H914" t="s">
        <v>2102</v>
      </c>
      <c r="I914" t="s">
        <v>40</v>
      </c>
      <c r="J914" t="s">
        <v>1300</v>
      </c>
      <c r="K914">
        <v>836076879</v>
      </c>
      <c r="L914">
        <v>0.03</v>
      </c>
      <c r="M914" t="s">
        <v>1276</v>
      </c>
      <c r="N914" t="s">
        <v>1266</v>
      </c>
      <c r="O914" s="243">
        <v>45386.82708333333</v>
      </c>
      <c r="Q914" t="s">
        <v>1676</v>
      </c>
      <c r="S914" t="s">
        <v>9505</v>
      </c>
      <c r="T914" s="17" t="s">
        <v>9506</v>
      </c>
      <c r="U914" t="s">
        <v>1526</v>
      </c>
      <c r="V914" t="s">
        <v>536</v>
      </c>
      <c r="W914" t="s">
        <v>5</v>
      </c>
      <c r="X914" s="192" t="s">
        <v>9507</v>
      </c>
      <c r="Y914" t="s">
        <v>3114</v>
      </c>
      <c r="Z914" t="s">
        <v>1266</v>
      </c>
      <c r="AA914">
        <v>43</v>
      </c>
      <c r="AB914">
        <v>48</v>
      </c>
      <c r="AC914">
        <v>3.8</v>
      </c>
      <c r="AD914">
        <v>12.8</v>
      </c>
      <c r="AE914">
        <v>6</v>
      </c>
      <c r="AF914">
        <v>2</v>
      </c>
      <c r="AG914">
        <v>2</v>
      </c>
      <c r="AH914">
        <v>2</v>
      </c>
      <c r="AJ914" s="46">
        <v>5400</v>
      </c>
      <c r="AL914">
        <v>3</v>
      </c>
      <c r="AO914" t="s">
        <v>9508</v>
      </c>
      <c r="AP914" t="s">
        <v>9509</v>
      </c>
      <c r="AQ914">
        <v>836076879</v>
      </c>
      <c r="AR914" t="s">
        <v>1300</v>
      </c>
      <c r="AU914" t="s">
        <v>1527</v>
      </c>
      <c r="AV914" t="s">
        <v>1528</v>
      </c>
      <c r="AX914" t="s">
        <v>9510</v>
      </c>
      <c r="AZ914" s="246" t="s">
        <v>988</v>
      </c>
      <c r="BA914" t="s">
        <v>491</v>
      </c>
      <c r="BB914" t="s">
        <v>1107</v>
      </c>
      <c r="BD914">
        <v>1.1000000000000001</v>
      </c>
      <c r="BE914">
        <v>1</v>
      </c>
    </row>
    <row r="915" spans="1:57" hidden="1" x14ac:dyDescent="0.25">
      <c r="A915" t="s">
        <v>9503</v>
      </c>
      <c r="B915">
        <v>926</v>
      </c>
      <c r="C915" t="s">
        <v>9514</v>
      </c>
      <c r="D915" t="s">
        <v>9511</v>
      </c>
      <c r="E915" t="s">
        <v>9512</v>
      </c>
      <c r="F915">
        <v>5</v>
      </c>
      <c r="G915" t="s">
        <v>1267</v>
      </c>
      <c r="H915" t="s">
        <v>1951</v>
      </c>
      <c r="I915" t="s">
        <v>46</v>
      </c>
      <c r="J915" t="s">
        <v>3285</v>
      </c>
      <c r="K915">
        <v>932065115</v>
      </c>
      <c r="L915">
        <v>0.03</v>
      </c>
      <c r="M915" t="s">
        <v>1281</v>
      </c>
      <c r="N915" t="s">
        <v>1266</v>
      </c>
      <c r="O915" s="243">
        <v>45416.548611111109</v>
      </c>
      <c r="Q915" t="s">
        <v>1525</v>
      </c>
      <c r="S915" t="s">
        <v>9513</v>
      </c>
      <c r="T915" s="17" t="s">
        <v>9514</v>
      </c>
      <c r="U915" s="17" t="s">
        <v>1526</v>
      </c>
      <c r="V915" t="s">
        <v>535</v>
      </c>
      <c r="W915" t="s">
        <v>5</v>
      </c>
      <c r="X915" s="192" t="s">
        <v>9515</v>
      </c>
      <c r="Y915" t="s">
        <v>1606</v>
      </c>
      <c r="Z915" t="s">
        <v>1266</v>
      </c>
      <c r="AA915">
        <v>43.6</v>
      </c>
      <c r="AB915">
        <v>48</v>
      </c>
      <c r="AC915">
        <v>4</v>
      </c>
      <c r="AD915">
        <v>11.5</v>
      </c>
      <c r="AF915">
        <v>5</v>
      </c>
      <c r="AG915">
        <v>4</v>
      </c>
      <c r="AH915">
        <v>4</v>
      </c>
      <c r="AJ915" s="46">
        <v>9500</v>
      </c>
      <c r="AL915">
        <v>3</v>
      </c>
      <c r="AO915" t="s">
        <v>9516</v>
      </c>
      <c r="AP915" t="s">
        <v>6489</v>
      </c>
      <c r="AQ915">
        <v>932065115</v>
      </c>
      <c r="AR915" t="s">
        <v>3285</v>
      </c>
      <c r="AS915">
        <v>10.790675</v>
      </c>
      <c r="AT915">
        <v>106.670731</v>
      </c>
      <c r="AU915" t="s">
        <v>1527</v>
      </c>
      <c r="AV915" t="s">
        <v>1635</v>
      </c>
      <c r="AW915">
        <v>903428326</v>
      </c>
      <c r="AY915" t="s">
        <v>2492</v>
      </c>
      <c r="AZ915" s="246" t="s">
        <v>988</v>
      </c>
      <c r="BA915" t="s">
        <v>1058</v>
      </c>
      <c r="BB915" t="s">
        <v>1095</v>
      </c>
      <c r="BD915">
        <v>1</v>
      </c>
      <c r="BE915">
        <v>1</v>
      </c>
    </row>
    <row r="916" spans="1:57" hidden="1" x14ac:dyDescent="0.25">
      <c r="A916" t="s">
        <v>9517</v>
      </c>
      <c r="B916">
        <v>927</v>
      </c>
      <c r="C916" t="s">
        <v>9520</v>
      </c>
      <c r="D916" t="s">
        <v>9518</v>
      </c>
      <c r="E916" t="s">
        <v>3097</v>
      </c>
      <c r="F916">
        <v>4</v>
      </c>
      <c r="G916" t="s">
        <v>1283</v>
      </c>
      <c r="H916" t="s">
        <v>1951</v>
      </c>
      <c r="I916" t="s">
        <v>46</v>
      </c>
      <c r="J916" t="s">
        <v>4997</v>
      </c>
      <c r="K916">
        <v>902192262</v>
      </c>
      <c r="L916">
        <v>0.03</v>
      </c>
      <c r="M916" t="s">
        <v>1276</v>
      </c>
      <c r="N916" t="s">
        <v>1266</v>
      </c>
      <c r="O916" s="243">
        <v>45416.680555555555</v>
      </c>
      <c r="Q916" t="s">
        <v>1805</v>
      </c>
      <c r="S916" t="s">
        <v>9519</v>
      </c>
      <c r="T916" s="17" t="s">
        <v>9520</v>
      </c>
      <c r="U916" s="17" t="s">
        <v>1526</v>
      </c>
      <c r="V916" t="s">
        <v>528</v>
      </c>
      <c r="W916" t="s">
        <v>1644</v>
      </c>
      <c r="X916" s="192" t="s">
        <v>9521</v>
      </c>
      <c r="Y916" t="s">
        <v>2141</v>
      </c>
      <c r="Z916" t="s">
        <v>1266</v>
      </c>
      <c r="AA916">
        <v>71</v>
      </c>
      <c r="AB916">
        <v>71</v>
      </c>
      <c r="AC916">
        <v>4.2</v>
      </c>
      <c r="AD916"/>
      <c r="AF916">
        <v>4</v>
      </c>
      <c r="AG916"/>
      <c r="AH916"/>
      <c r="AJ916" s="46">
        <v>9500</v>
      </c>
      <c r="AL916">
        <v>3</v>
      </c>
      <c r="AO916" t="s">
        <v>7614</v>
      </c>
      <c r="AP916" t="s">
        <v>9522</v>
      </c>
      <c r="AQ916">
        <v>902192262</v>
      </c>
      <c r="AR916" t="s">
        <v>4997</v>
      </c>
      <c r="AU916" t="s">
        <v>1527</v>
      </c>
      <c r="AV916" t="s">
        <v>1528</v>
      </c>
      <c r="AX916" t="s">
        <v>9523</v>
      </c>
      <c r="AZ916" s="246" t="s">
        <v>988</v>
      </c>
      <c r="BA916" t="s">
        <v>1058</v>
      </c>
      <c r="BB916" t="s">
        <v>1163</v>
      </c>
      <c r="BD916">
        <v>1.1000000000000001</v>
      </c>
      <c r="BE916">
        <v>1</v>
      </c>
    </row>
    <row r="917" spans="1:57" hidden="1" x14ac:dyDescent="0.25">
      <c r="A917" t="s">
        <v>9430</v>
      </c>
      <c r="B917">
        <v>916</v>
      </c>
      <c r="C917" t="str">
        <f>T917</f>
        <v>TK-B5BA6C</v>
      </c>
      <c r="D917" t="s">
        <v>9525</v>
      </c>
      <c r="E917" t="s">
        <v>9526</v>
      </c>
      <c r="F917">
        <v>3</v>
      </c>
      <c r="G917" t="s">
        <v>1299</v>
      </c>
      <c r="H917" t="s">
        <v>1365</v>
      </c>
      <c r="I917" t="s">
        <v>1319</v>
      </c>
      <c r="J917" t="s">
        <v>1640</v>
      </c>
      <c r="K917">
        <v>909400470</v>
      </c>
      <c r="L917" t="s">
        <v>1280</v>
      </c>
      <c r="M917" t="s">
        <v>1276</v>
      </c>
      <c r="N917" t="s">
        <v>1266</v>
      </c>
      <c r="O917" s="243">
        <v>45416.769444444442</v>
      </c>
      <c r="Q917" t="s">
        <v>1641</v>
      </c>
      <c r="S917" t="s">
        <v>9527</v>
      </c>
      <c r="T917" s="17" t="s">
        <v>9528</v>
      </c>
      <c r="U917" t="s">
        <v>1526</v>
      </c>
      <c r="V917" t="s">
        <v>534</v>
      </c>
      <c r="W917" t="s">
        <v>1644</v>
      </c>
      <c r="X917" s="192" t="s">
        <v>9529</v>
      </c>
      <c r="Y917" t="s">
        <v>2114</v>
      </c>
      <c r="Z917" t="s">
        <v>1266</v>
      </c>
      <c r="AA917">
        <v>14.5</v>
      </c>
      <c r="AB917">
        <v>17</v>
      </c>
      <c r="AC917">
        <v>4.0999999999999996</v>
      </c>
      <c r="AD917"/>
      <c r="AF917">
        <v>3</v>
      </c>
      <c r="AG917"/>
      <c r="AH917"/>
      <c r="AJ917" s="46">
        <v>2600</v>
      </c>
      <c r="AM917">
        <v>100</v>
      </c>
      <c r="AO917" t="s">
        <v>9530</v>
      </c>
      <c r="AP917" t="s">
        <v>9531</v>
      </c>
      <c r="AQ917">
        <v>909400470</v>
      </c>
      <c r="AR917" t="s">
        <v>1640</v>
      </c>
      <c r="AS917">
        <v>10.797839496895399</v>
      </c>
      <c r="AT917">
        <v>106.678772270679</v>
      </c>
      <c r="AU917" t="s">
        <v>1527</v>
      </c>
      <c r="AV917" t="s">
        <v>1748</v>
      </c>
      <c r="AX917" t="s">
        <v>9532</v>
      </c>
      <c r="AZ917" s="246" t="str">
        <f>Get_PhanLoaiNha(X917)</f>
        <v>NHA TRONG HEM</v>
      </c>
      <c r="BA917" t="str">
        <f>Get_PhanKhucNho(AJ917)</f>
        <v>NHO3</v>
      </c>
      <c r="BB917" t="str">
        <f>ConvertToUnSign(V917)</f>
        <v>Binh Thanh</v>
      </c>
      <c r="BD917">
        <v>1.1000000000000001</v>
      </c>
      <c r="BE917">
        <v>0</v>
      </c>
    </row>
    <row r="918" spans="1:57" hidden="1" x14ac:dyDescent="0.25">
      <c r="A918" t="s">
        <v>9524</v>
      </c>
      <c r="B918">
        <v>929</v>
      </c>
      <c r="C918" t="s">
        <v>9536</v>
      </c>
      <c r="D918" t="s">
        <v>9533</v>
      </c>
      <c r="E918" t="s">
        <v>47</v>
      </c>
      <c r="F918">
        <v>2</v>
      </c>
      <c r="G918" t="s">
        <v>1295</v>
      </c>
      <c r="H918" t="s">
        <v>1664</v>
      </c>
      <c r="I918" t="s">
        <v>40</v>
      </c>
      <c r="J918" t="s">
        <v>2487</v>
      </c>
      <c r="K918">
        <v>903373630</v>
      </c>
      <c r="L918" s="248">
        <v>0.03</v>
      </c>
      <c r="M918" t="s">
        <v>1281</v>
      </c>
      <c r="N918" t="s">
        <v>1266</v>
      </c>
      <c r="O918" s="243" t="s">
        <v>9534</v>
      </c>
      <c r="Q918" t="s">
        <v>16</v>
      </c>
      <c r="S918" t="s">
        <v>9535</v>
      </c>
      <c r="T918" s="17" t="s">
        <v>9536</v>
      </c>
      <c r="U918" t="s">
        <v>1526</v>
      </c>
      <c r="V918" t="s">
        <v>528</v>
      </c>
      <c r="W918" t="s">
        <v>11</v>
      </c>
      <c r="X918" s="192" t="s">
        <v>9537</v>
      </c>
      <c r="Y918" t="s">
        <v>1809</v>
      </c>
      <c r="Z918" t="s">
        <v>1266</v>
      </c>
      <c r="AA918">
        <v>45</v>
      </c>
      <c r="AB918">
        <v>45</v>
      </c>
      <c r="AC918">
        <v>3.6</v>
      </c>
      <c r="AD918">
        <v>12</v>
      </c>
      <c r="AE918">
        <v>2</v>
      </c>
      <c r="AF918">
        <v>2</v>
      </c>
      <c r="AG918"/>
      <c r="AH918"/>
      <c r="AJ918" s="46">
        <v>4500</v>
      </c>
      <c r="AL918">
        <v>3</v>
      </c>
      <c r="AO918" t="s">
        <v>9538</v>
      </c>
      <c r="AP918" t="s">
        <v>9539</v>
      </c>
      <c r="AQ918">
        <v>903373630</v>
      </c>
      <c r="AR918" t="s">
        <v>2487</v>
      </c>
      <c r="AU918" t="s">
        <v>1527</v>
      </c>
      <c r="AV918" t="s">
        <v>1528</v>
      </c>
      <c r="AX918" t="s">
        <v>9540</v>
      </c>
      <c r="AZ918" s="246" t="s">
        <v>988</v>
      </c>
      <c r="BA918" t="s">
        <v>490</v>
      </c>
      <c r="BB918" t="s">
        <v>1163</v>
      </c>
      <c r="BD918">
        <v>1.1000000000000001</v>
      </c>
      <c r="BE918">
        <v>0</v>
      </c>
    </row>
    <row r="919" spans="1:57" hidden="1" x14ac:dyDescent="0.25">
      <c r="A919" t="s">
        <v>9541</v>
      </c>
      <c r="B919">
        <v>931</v>
      </c>
      <c r="C919" t="s">
        <v>9545</v>
      </c>
      <c r="D919" t="s">
        <v>9542</v>
      </c>
      <c r="E919" t="s">
        <v>9543</v>
      </c>
      <c r="F919">
        <v>2</v>
      </c>
      <c r="G919" t="s">
        <v>1267</v>
      </c>
      <c r="H919" t="s">
        <v>3384</v>
      </c>
      <c r="I919" t="s">
        <v>38</v>
      </c>
      <c r="J919" t="s">
        <v>1326</v>
      </c>
      <c r="K919">
        <v>988651778</v>
      </c>
      <c r="L919" t="s">
        <v>4829</v>
      </c>
      <c r="M919" t="s">
        <v>1276</v>
      </c>
      <c r="N919" t="s">
        <v>1266</v>
      </c>
      <c r="O919" s="243">
        <v>45416.85</v>
      </c>
      <c r="Q919" t="s">
        <v>1676</v>
      </c>
      <c r="S919" t="s">
        <v>9544</v>
      </c>
      <c r="T919" s="17" t="s">
        <v>9545</v>
      </c>
      <c r="U919" t="s">
        <v>1526</v>
      </c>
      <c r="V919" t="s">
        <v>536</v>
      </c>
      <c r="W919" t="s">
        <v>13</v>
      </c>
      <c r="X919" s="192" t="s">
        <v>9546</v>
      </c>
      <c r="Y919" t="s">
        <v>1042</v>
      </c>
      <c r="Z919" t="s">
        <v>1266</v>
      </c>
      <c r="AA919">
        <v>68.8</v>
      </c>
      <c r="AB919">
        <v>69</v>
      </c>
      <c r="AC919">
        <v>4</v>
      </c>
      <c r="AD919">
        <v>18</v>
      </c>
      <c r="AF919">
        <v>2</v>
      </c>
      <c r="AG919">
        <v>2</v>
      </c>
      <c r="AH919">
        <v>1</v>
      </c>
      <c r="AJ919" s="46">
        <v>6600</v>
      </c>
      <c r="AM919">
        <v>200</v>
      </c>
      <c r="AO919" t="s">
        <v>9547</v>
      </c>
      <c r="AP919" t="s">
        <v>9548</v>
      </c>
      <c r="AQ919">
        <v>988651778</v>
      </c>
      <c r="AR919" t="s">
        <v>1326</v>
      </c>
      <c r="AS919">
        <v>10.7865258019722</v>
      </c>
      <c r="AT919">
        <v>106.64847604930399</v>
      </c>
      <c r="AU919" t="s">
        <v>1527</v>
      </c>
      <c r="AV919" t="s">
        <v>1528</v>
      </c>
      <c r="AX919" t="s">
        <v>9549</v>
      </c>
      <c r="AZ919" s="246" t="s">
        <v>988</v>
      </c>
      <c r="BA919" t="s">
        <v>492</v>
      </c>
      <c r="BB919" t="s">
        <v>1107</v>
      </c>
      <c r="BD919">
        <v>1.1000000000000001</v>
      </c>
      <c r="BE919">
        <v>1</v>
      </c>
    </row>
    <row r="920" spans="1:57" hidden="1" x14ac:dyDescent="0.25">
      <c r="A920" t="s">
        <v>9550</v>
      </c>
      <c r="B920">
        <v>932</v>
      </c>
      <c r="C920" t="s">
        <v>9555</v>
      </c>
      <c r="D920" t="s">
        <v>9551</v>
      </c>
      <c r="E920" t="s">
        <v>9552</v>
      </c>
      <c r="F920">
        <v>3</v>
      </c>
      <c r="G920" t="s">
        <v>2249</v>
      </c>
      <c r="H920" t="s">
        <v>9553</v>
      </c>
      <c r="I920" t="s">
        <v>40</v>
      </c>
      <c r="J920" t="s">
        <v>1314</v>
      </c>
      <c r="K920">
        <v>907772932</v>
      </c>
      <c r="L920">
        <v>0.03</v>
      </c>
      <c r="M920" t="s">
        <v>1281</v>
      </c>
      <c r="N920" t="s">
        <v>1266</v>
      </c>
      <c r="O920" s="243">
        <v>45416.865972222222</v>
      </c>
      <c r="Q920" t="s">
        <v>1676</v>
      </c>
      <c r="S920" t="s">
        <v>9554</v>
      </c>
      <c r="T920" s="17" t="s">
        <v>9555</v>
      </c>
      <c r="U920" t="s">
        <v>1526</v>
      </c>
      <c r="V920" t="s">
        <v>536</v>
      </c>
      <c r="W920" t="s">
        <v>7</v>
      </c>
      <c r="X920" s="192">
        <v>87.137</v>
      </c>
      <c r="Y920" t="s">
        <v>1988</v>
      </c>
      <c r="Z920" t="s">
        <v>1266</v>
      </c>
      <c r="AA920">
        <v>27</v>
      </c>
      <c r="AB920">
        <v>35</v>
      </c>
      <c r="AC920">
        <v>2.7</v>
      </c>
      <c r="AD920">
        <v>13</v>
      </c>
      <c r="AF920">
        <v>3</v>
      </c>
      <c r="AG920">
        <v>4</v>
      </c>
      <c r="AH920">
        <v>3</v>
      </c>
      <c r="AJ920" s="46">
        <v>3550</v>
      </c>
      <c r="AL920">
        <v>3</v>
      </c>
      <c r="AO920" t="s">
        <v>9556</v>
      </c>
      <c r="AP920" t="s">
        <v>9557</v>
      </c>
      <c r="AQ920">
        <v>907772932</v>
      </c>
      <c r="AR920" t="s">
        <v>1314</v>
      </c>
      <c r="AU920" t="s">
        <v>1527</v>
      </c>
      <c r="AV920" t="s">
        <v>1528</v>
      </c>
      <c r="AX920" t="s">
        <v>1587</v>
      </c>
      <c r="AZ920" s="246" t="s">
        <v>988</v>
      </c>
      <c r="BA920" t="s">
        <v>489</v>
      </c>
      <c r="BB920" t="s">
        <v>1107</v>
      </c>
      <c r="BD920">
        <v>1.1000000000000001</v>
      </c>
      <c r="BE920">
        <v>1</v>
      </c>
    </row>
    <row r="921" spans="1:57" hidden="1" x14ac:dyDescent="0.25">
      <c r="A921" t="s">
        <v>9558</v>
      </c>
      <c r="B921">
        <v>933</v>
      </c>
      <c r="C921" t="s">
        <v>9562</v>
      </c>
      <c r="D921" t="s">
        <v>9559</v>
      </c>
      <c r="E921" t="s">
        <v>9560</v>
      </c>
      <c r="F921">
        <v>3</v>
      </c>
      <c r="G921" t="s">
        <v>1293</v>
      </c>
      <c r="H921" t="s">
        <v>4951</v>
      </c>
      <c r="I921" t="s">
        <v>46</v>
      </c>
      <c r="J921" t="s">
        <v>1614</v>
      </c>
      <c r="K921">
        <v>985137984</v>
      </c>
      <c r="L921">
        <v>0.03</v>
      </c>
      <c r="M921" t="s">
        <v>1281</v>
      </c>
      <c r="N921" t="s">
        <v>1266</v>
      </c>
      <c r="O921" s="243">
        <v>45416.884722222225</v>
      </c>
      <c r="Q921" t="s">
        <v>1676</v>
      </c>
      <c r="S921" s="17" t="s">
        <v>9561</v>
      </c>
      <c r="T921" s="17" t="s">
        <v>9562</v>
      </c>
      <c r="U921" t="s">
        <v>1526</v>
      </c>
      <c r="V921" t="s">
        <v>536</v>
      </c>
      <c r="W921" t="s">
        <v>1582</v>
      </c>
      <c r="X921" s="192">
        <v>180</v>
      </c>
      <c r="Y921" t="s">
        <v>4606</v>
      </c>
      <c r="Z921" t="s">
        <v>4364</v>
      </c>
      <c r="AA921">
        <v>81</v>
      </c>
      <c r="AB921">
        <v>106</v>
      </c>
      <c r="AC921">
        <v>5</v>
      </c>
      <c r="AD921">
        <v>21</v>
      </c>
      <c r="AF921">
        <v>3</v>
      </c>
      <c r="AG921">
        <v>7</v>
      </c>
      <c r="AH921">
        <v>7</v>
      </c>
      <c r="AJ921" s="46">
        <v>12900</v>
      </c>
      <c r="AL921">
        <v>3</v>
      </c>
      <c r="AN921">
        <v>961643019</v>
      </c>
      <c r="AO921" t="s">
        <v>9563</v>
      </c>
      <c r="AP921" t="s">
        <v>9564</v>
      </c>
      <c r="AQ921">
        <v>985137984</v>
      </c>
      <c r="AR921" t="s">
        <v>1614</v>
      </c>
      <c r="AU921" t="s">
        <v>1527</v>
      </c>
      <c r="AV921" t="s">
        <v>1528</v>
      </c>
      <c r="AX921" t="s">
        <v>9100</v>
      </c>
      <c r="AZ921" s="246" t="s">
        <v>990</v>
      </c>
      <c r="BA921" t="s">
        <v>488</v>
      </c>
      <c r="BB921" t="s">
        <v>1107</v>
      </c>
      <c r="BD921">
        <v>1.1000000000000001</v>
      </c>
      <c r="BE921">
        <v>1</v>
      </c>
    </row>
    <row r="922" spans="1:57" hidden="1" x14ac:dyDescent="0.25">
      <c r="A922" t="s">
        <v>9565</v>
      </c>
      <c r="B922">
        <v>935</v>
      </c>
      <c r="C922" t="s">
        <v>9569</v>
      </c>
      <c r="D922" t="s">
        <v>9566</v>
      </c>
      <c r="E922" t="s">
        <v>9567</v>
      </c>
      <c r="F922">
        <v>5</v>
      </c>
      <c r="G922" t="s">
        <v>2521</v>
      </c>
      <c r="H922" t="s">
        <v>2035</v>
      </c>
      <c r="I922" t="s">
        <v>38</v>
      </c>
      <c r="J922" t="s">
        <v>3835</v>
      </c>
      <c r="K922">
        <v>845116146</v>
      </c>
      <c r="L922">
        <v>0.03</v>
      </c>
      <c r="M922" t="s">
        <v>1281</v>
      </c>
      <c r="N922" t="s">
        <v>1266</v>
      </c>
      <c r="O922" s="243">
        <v>45416.92291666667</v>
      </c>
      <c r="Q922" t="s">
        <v>1641</v>
      </c>
      <c r="S922" t="s">
        <v>9568</v>
      </c>
      <c r="T922" s="17" t="s">
        <v>9569</v>
      </c>
      <c r="U922" t="s">
        <v>1526</v>
      </c>
      <c r="V922" t="s">
        <v>534</v>
      </c>
      <c r="W922" t="s">
        <v>1582</v>
      </c>
      <c r="X922" s="192">
        <v>251.59</v>
      </c>
      <c r="Y922" t="s">
        <v>3634</v>
      </c>
      <c r="Z922" t="s">
        <v>1266</v>
      </c>
      <c r="AA922">
        <v>30.2</v>
      </c>
      <c r="AB922">
        <v>38</v>
      </c>
      <c r="AC922">
        <v>3.7</v>
      </c>
      <c r="AD922">
        <v>11</v>
      </c>
      <c r="AF922">
        <v>5</v>
      </c>
      <c r="AG922">
        <v>9</v>
      </c>
      <c r="AH922"/>
      <c r="AJ922" s="46">
        <v>7000</v>
      </c>
      <c r="AL922">
        <v>3</v>
      </c>
      <c r="AO922" t="s">
        <v>9570</v>
      </c>
      <c r="AP922" t="s">
        <v>9571</v>
      </c>
      <c r="AQ922">
        <v>845116146</v>
      </c>
      <c r="AR922" t="s">
        <v>3835</v>
      </c>
      <c r="AU922" t="s">
        <v>1527</v>
      </c>
      <c r="AV922" t="s">
        <v>1528</v>
      </c>
      <c r="AX922" t="s">
        <v>9572</v>
      </c>
      <c r="AZ922" s="246" t="s">
        <v>988</v>
      </c>
      <c r="BA922" t="s">
        <v>493</v>
      </c>
      <c r="BB922" t="s">
        <v>1090</v>
      </c>
      <c r="BD922">
        <v>1.1000000000000001</v>
      </c>
      <c r="BE922">
        <v>1</v>
      </c>
    </row>
    <row r="923" spans="1:57" hidden="1" x14ac:dyDescent="0.25">
      <c r="A923" t="s">
        <v>9573</v>
      </c>
      <c r="B923">
        <v>936</v>
      </c>
      <c r="C923" t="s">
        <v>9576</v>
      </c>
      <c r="D923" t="s">
        <v>9574</v>
      </c>
      <c r="E923" t="s">
        <v>6340</v>
      </c>
      <c r="F923">
        <v>4</v>
      </c>
      <c r="G923" t="s">
        <v>2521</v>
      </c>
      <c r="H923" t="s">
        <v>7205</v>
      </c>
      <c r="I923" t="s">
        <v>46</v>
      </c>
      <c r="J923" t="s">
        <v>4156</v>
      </c>
      <c r="K923">
        <v>349490460</v>
      </c>
      <c r="L923">
        <v>0.03</v>
      </c>
      <c r="M923" t="s">
        <v>1276</v>
      </c>
      <c r="N923" t="s">
        <v>1266</v>
      </c>
      <c r="O923" s="243">
        <v>45447.417361111111</v>
      </c>
      <c r="Q923" t="s">
        <v>1641</v>
      </c>
      <c r="S923" t="s">
        <v>9575</v>
      </c>
      <c r="T923" s="17" t="s">
        <v>9576</v>
      </c>
      <c r="U923" t="s">
        <v>1526</v>
      </c>
      <c r="V923" t="s">
        <v>534</v>
      </c>
      <c r="W923" t="s">
        <v>4</v>
      </c>
      <c r="X923" s="192">
        <v>442.15</v>
      </c>
      <c r="Y923" t="s">
        <v>3634</v>
      </c>
      <c r="Z923" t="s">
        <v>1266</v>
      </c>
      <c r="AA923">
        <v>74.3</v>
      </c>
      <c r="AB923">
        <v>74.3</v>
      </c>
      <c r="AC923">
        <v>3.7</v>
      </c>
      <c r="AD923">
        <v>25</v>
      </c>
      <c r="AF923">
        <v>4</v>
      </c>
      <c r="AG923"/>
      <c r="AH923"/>
      <c r="AJ923" s="46">
        <v>11000</v>
      </c>
      <c r="AL923">
        <v>3</v>
      </c>
      <c r="AO923" t="s">
        <v>8446</v>
      </c>
      <c r="AP923" t="s">
        <v>9577</v>
      </c>
      <c r="AQ923">
        <v>349490460</v>
      </c>
      <c r="AR923" t="s">
        <v>4156</v>
      </c>
      <c r="AS923">
        <v>10.812074215123699</v>
      </c>
      <c r="AT923">
        <v>106.69070206582499</v>
      </c>
      <c r="AU923" t="s">
        <v>1527</v>
      </c>
      <c r="AV923" t="s">
        <v>1528</v>
      </c>
      <c r="AX923" t="s">
        <v>8935</v>
      </c>
      <c r="AZ923" s="246" t="s">
        <v>988</v>
      </c>
      <c r="BA923" t="s">
        <v>1060</v>
      </c>
      <c r="BB923" t="s">
        <v>1090</v>
      </c>
      <c r="BD923">
        <v>1</v>
      </c>
      <c r="BE923">
        <v>1</v>
      </c>
    </row>
    <row r="924" spans="1:57" hidden="1" x14ac:dyDescent="0.25">
      <c r="A924" t="s">
        <v>9565</v>
      </c>
      <c r="B924">
        <v>935</v>
      </c>
      <c r="C924" t="s">
        <v>9581</v>
      </c>
      <c r="D924" t="s">
        <v>9578</v>
      </c>
      <c r="E924" t="s">
        <v>9579</v>
      </c>
      <c r="F924">
        <v>2</v>
      </c>
      <c r="G924" t="s">
        <v>1282</v>
      </c>
      <c r="H924" t="s">
        <v>1782</v>
      </c>
      <c r="I924" t="s">
        <v>40</v>
      </c>
      <c r="J924" t="s">
        <v>5726</v>
      </c>
      <c r="K924">
        <v>961606495</v>
      </c>
      <c r="L924">
        <v>0.03</v>
      </c>
      <c r="M924" t="s">
        <v>1276</v>
      </c>
      <c r="N924" t="s">
        <v>1266</v>
      </c>
      <c r="O924" s="243">
        <v>45387.643750000003</v>
      </c>
      <c r="Q924" t="s">
        <v>1805</v>
      </c>
      <c r="S924" t="s">
        <v>9580</v>
      </c>
      <c r="T924" s="17" t="s">
        <v>9581</v>
      </c>
      <c r="U924" t="s">
        <v>1526</v>
      </c>
      <c r="V924" t="s">
        <v>528</v>
      </c>
      <c r="W924" t="s">
        <v>4</v>
      </c>
      <c r="X924" s="192">
        <v>237.108</v>
      </c>
      <c r="Y924" t="s">
        <v>2038</v>
      </c>
      <c r="Z924" t="s">
        <v>1266</v>
      </c>
      <c r="AA924">
        <v>35.9</v>
      </c>
      <c r="AB924">
        <v>42</v>
      </c>
      <c r="AC924">
        <v>3.2</v>
      </c>
      <c r="AD924">
        <v>11.5</v>
      </c>
      <c r="AE924">
        <v>2</v>
      </c>
      <c r="AF924">
        <v>2</v>
      </c>
      <c r="AG924">
        <v>2</v>
      </c>
      <c r="AH924">
        <v>2</v>
      </c>
      <c r="AJ924" s="46">
        <v>4650</v>
      </c>
      <c r="AL924">
        <v>3</v>
      </c>
      <c r="AO924" t="s">
        <v>9582</v>
      </c>
      <c r="AP924" t="s">
        <v>9583</v>
      </c>
      <c r="AQ924">
        <v>961606495</v>
      </c>
      <c r="AR924" t="s">
        <v>5726</v>
      </c>
      <c r="AS924">
        <v>10.7867770976189</v>
      </c>
      <c r="AT924">
        <v>106.671299636364</v>
      </c>
      <c r="AU924" t="s">
        <v>1527</v>
      </c>
      <c r="AV924" t="s">
        <v>1635</v>
      </c>
      <c r="AW924">
        <v>981072047</v>
      </c>
      <c r="AX924" t="s">
        <v>9532</v>
      </c>
      <c r="AZ924" s="246" t="s">
        <v>988</v>
      </c>
      <c r="BA924" t="s">
        <v>490</v>
      </c>
      <c r="BB924" t="s">
        <v>1163</v>
      </c>
      <c r="BD924">
        <v>1.1000000000000001</v>
      </c>
      <c r="BE924">
        <v>0</v>
      </c>
    </row>
    <row r="925" spans="1:57" hidden="1" x14ac:dyDescent="0.25">
      <c r="A925" t="s">
        <v>9584</v>
      </c>
      <c r="B925">
        <v>938</v>
      </c>
      <c r="C925" t="s">
        <v>9587</v>
      </c>
      <c r="D925" t="s">
        <v>9585</v>
      </c>
      <c r="E925" t="s">
        <v>2902</v>
      </c>
      <c r="F925">
        <v>2</v>
      </c>
      <c r="G925" t="s">
        <v>1576</v>
      </c>
      <c r="H925" t="s">
        <v>1951</v>
      </c>
      <c r="I925" t="s">
        <v>46</v>
      </c>
      <c r="J925" t="s">
        <v>1302</v>
      </c>
      <c r="K925">
        <v>981796969</v>
      </c>
      <c r="L925">
        <v>0.03</v>
      </c>
      <c r="M925" t="s">
        <v>1276</v>
      </c>
      <c r="N925" t="s">
        <v>1266</v>
      </c>
      <c r="O925" s="243">
        <v>45447.652777777781</v>
      </c>
      <c r="Q925" t="s">
        <v>1525</v>
      </c>
      <c r="S925" t="s">
        <v>9586</v>
      </c>
      <c r="T925" s="17" t="s">
        <v>9587</v>
      </c>
      <c r="U925" t="s">
        <v>1526</v>
      </c>
      <c r="V925" t="s">
        <v>535</v>
      </c>
      <c r="W925" t="s">
        <v>1656</v>
      </c>
      <c r="X925" s="192">
        <v>26</v>
      </c>
      <c r="Y925" t="s">
        <v>5150</v>
      </c>
      <c r="Z925" t="s">
        <v>1266</v>
      </c>
      <c r="AA925">
        <v>95</v>
      </c>
      <c r="AB925">
        <v>95</v>
      </c>
      <c r="AC925">
        <v>13</v>
      </c>
      <c r="AD925">
        <v>9</v>
      </c>
      <c r="AF925">
        <v>2</v>
      </c>
      <c r="AG925">
        <v>6</v>
      </c>
      <c r="AH925">
        <v>4</v>
      </c>
      <c r="AJ925" s="46">
        <v>9500</v>
      </c>
      <c r="AL925">
        <v>3</v>
      </c>
      <c r="AO925" t="s">
        <v>9588</v>
      </c>
      <c r="AP925" t="s">
        <v>9589</v>
      </c>
      <c r="AQ925">
        <v>981796969</v>
      </c>
      <c r="AR925" t="s">
        <v>1302</v>
      </c>
      <c r="AU925" t="s">
        <v>1527</v>
      </c>
      <c r="AV925" t="s">
        <v>1528</v>
      </c>
      <c r="AX925" t="s">
        <v>2955</v>
      </c>
      <c r="AZ925" s="246" t="s">
        <v>990</v>
      </c>
      <c r="BA925" t="s">
        <v>1058</v>
      </c>
      <c r="BB925" t="s">
        <v>1095</v>
      </c>
      <c r="BD925">
        <v>2</v>
      </c>
      <c r="BE925">
        <v>0</v>
      </c>
    </row>
    <row r="926" spans="1:57" hidden="1" x14ac:dyDescent="0.25">
      <c r="A926" t="s">
        <v>9590</v>
      </c>
      <c r="B926">
        <v>937</v>
      </c>
      <c r="C926" t="s">
        <v>9596</v>
      </c>
      <c r="D926" t="s">
        <v>9591</v>
      </c>
      <c r="E926" t="s">
        <v>9592</v>
      </c>
      <c r="F926">
        <v>4</v>
      </c>
      <c r="G926" t="s">
        <v>1292</v>
      </c>
      <c r="H926" t="s">
        <v>1850</v>
      </c>
      <c r="I926" t="s">
        <v>40</v>
      </c>
      <c r="J926" t="s">
        <v>9593</v>
      </c>
      <c r="K926">
        <v>918328435</v>
      </c>
      <c r="L926">
        <v>0.03</v>
      </c>
      <c r="M926" t="s">
        <v>1276</v>
      </c>
      <c r="N926" t="s">
        <v>1266</v>
      </c>
      <c r="O926" s="243" t="s">
        <v>9594</v>
      </c>
      <c r="Q926" t="s">
        <v>1805</v>
      </c>
      <c r="S926" s="52" t="s">
        <v>9595</v>
      </c>
      <c r="T926" s="17" t="s">
        <v>9596</v>
      </c>
      <c r="U926" t="s">
        <v>1526</v>
      </c>
      <c r="V926" t="s">
        <v>528</v>
      </c>
      <c r="W926" t="s">
        <v>6</v>
      </c>
      <c r="X926" s="192" t="s">
        <v>9597</v>
      </c>
      <c r="Y926" t="s">
        <v>3320</v>
      </c>
      <c r="Z926" t="s">
        <v>1266</v>
      </c>
      <c r="AA926">
        <v>24.7</v>
      </c>
      <c r="AB926">
        <v>25</v>
      </c>
      <c r="AC926">
        <v>3.9</v>
      </c>
      <c r="AD926">
        <v>7.2</v>
      </c>
      <c r="AF926">
        <v>4</v>
      </c>
      <c r="AG926">
        <v>3</v>
      </c>
      <c r="AH926">
        <v>4</v>
      </c>
      <c r="AJ926" s="46">
        <v>4800</v>
      </c>
      <c r="AL926">
        <v>3</v>
      </c>
      <c r="AO926" t="s">
        <v>9598</v>
      </c>
      <c r="AP926" t="s">
        <v>9599</v>
      </c>
      <c r="AQ926">
        <v>918328435</v>
      </c>
      <c r="AR926" t="s">
        <v>9600</v>
      </c>
      <c r="AU926" t="s">
        <v>1527</v>
      </c>
      <c r="AV926" t="s">
        <v>1528</v>
      </c>
      <c r="AX926" t="s">
        <v>9601</v>
      </c>
      <c r="AZ926" s="246" t="s">
        <v>988</v>
      </c>
      <c r="BA926" t="s">
        <v>490</v>
      </c>
      <c r="BB926" t="s">
        <v>1163</v>
      </c>
      <c r="BD926">
        <v>1.1000000000000001</v>
      </c>
      <c r="BE926">
        <v>1</v>
      </c>
    </row>
    <row r="927" spans="1:57" hidden="1" x14ac:dyDescent="0.25">
      <c r="A927" t="s">
        <v>9602</v>
      </c>
      <c r="B927">
        <v>940</v>
      </c>
      <c r="C927" t="s">
        <v>9606</v>
      </c>
      <c r="D927" t="s">
        <v>9603</v>
      </c>
      <c r="E927" t="s">
        <v>9604</v>
      </c>
      <c r="F927">
        <v>2</v>
      </c>
      <c r="G927" t="s">
        <v>1295</v>
      </c>
      <c r="H927" t="s">
        <v>1301</v>
      </c>
      <c r="I927" t="s">
        <v>40</v>
      </c>
      <c r="J927" t="s">
        <v>4399</v>
      </c>
      <c r="K927">
        <v>846426688</v>
      </c>
      <c r="L927">
        <v>0.03</v>
      </c>
      <c r="M927" t="s">
        <v>1276</v>
      </c>
      <c r="N927" t="s">
        <v>1266</v>
      </c>
      <c r="O927" s="243">
        <v>45326.831250000003</v>
      </c>
      <c r="Q927" t="s">
        <v>1676</v>
      </c>
      <c r="S927" t="s">
        <v>9605</v>
      </c>
      <c r="T927" s="17" t="s">
        <v>9606</v>
      </c>
      <c r="U927" t="s">
        <v>1526</v>
      </c>
      <c r="V927" t="s">
        <v>536</v>
      </c>
      <c r="W927" t="s">
        <v>5</v>
      </c>
      <c r="X927" s="192">
        <v>230.19</v>
      </c>
      <c r="Y927" t="s">
        <v>2853</v>
      </c>
      <c r="Z927" t="s">
        <v>1266</v>
      </c>
      <c r="AA927">
        <v>52.4</v>
      </c>
      <c r="AB927">
        <v>52.4</v>
      </c>
      <c r="AC927">
        <v>3.6</v>
      </c>
      <c r="AD927">
        <v>11</v>
      </c>
      <c r="AF927">
        <v>2</v>
      </c>
      <c r="AG927">
        <v>2</v>
      </c>
      <c r="AH927">
        <v>1</v>
      </c>
      <c r="AJ927" s="46">
        <v>4600</v>
      </c>
      <c r="AL927">
        <v>3</v>
      </c>
      <c r="AO927" t="s">
        <v>9607</v>
      </c>
      <c r="AP927" t="s">
        <v>9608</v>
      </c>
      <c r="AQ927">
        <v>846426688</v>
      </c>
      <c r="AR927" t="s">
        <v>4399</v>
      </c>
      <c r="AU927" t="s">
        <v>1527</v>
      </c>
      <c r="AV927" t="s">
        <v>1528</v>
      </c>
      <c r="AX927" t="s">
        <v>9540</v>
      </c>
      <c r="AZ927" s="246" t="s">
        <v>988</v>
      </c>
      <c r="BA927" t="s">
        <v>490</v>
      </c>
      <c r="BB927" t="s">
        <v>1107</v>
      </c>
      <c r="BD927" s="246">
        <v>2</v>
      </c>
    </row>
    <row r="928" spans="1:57" hidden="1" x14ac:dyDescent="0.25">
      <c r="A928" t="s">
        <v>9609</v>
      </c>
      <c r="B928">
        <v>939</v>
      </c>
      <c r="C928" t="s">
        <v>9613</v>
      </c>
      <c r="D928" t="s">
        <v>9610</v>
      </c>
      <c r="E928" t="s">
        <v>55</v>
      </c>
      <c r="F928">
        <v>2</v>
      </c>
      <c r="G928" t="s">
        <v>1279</v>
      </c>
      <c r="H928" t="s">
        <v>9611</v>
      </c>
      <c r="I928" t="s">
        <v>1319</v>
      </c>
      <c r="J928" t="s">
        <v>2751</v>
      </c>
      <c r="K928">
        <v>934609368</v>
      </c>
      <c r="L928" t="s">
        <v>1280</v>
      </c>
      <c r="M928" t="s">
        <v>1276</v>
      </c>
      <c r="N928" t="s">
        <v>1266</v>
      </c>
      <c r="O928" s="243">
        <v>45326.834027777775</v>
      </c>
      <c r="Q928" t="s">
        <v>1676</v>
      </c>
      <c r="S928" s="17" t="s">
        <v>9612</v>
      </c>
      <c r="T928" s="17" t="s">
        <v>9613</v>
      </c>
      <c r="U928" t="s">
        <v>1526</v>
      </c>
      <c r="V928" t="s">
        <v>536</v>
      </c>
      <c r="W928" t="s">
        <v>7</v>
      </c>
      <c r="X928" s="192" t="s">
        <v>9614</v>
      </c>
      <c r="Y928" t="s">
        <v>2163</v>
      </c>
      <c r="Z928" t="s">
        <v>1266</v>
      </c>
      <c r="AA928">
        <v>27</v>
      </c>
      <c r="AB928">
        <v>27</v>
      </c>
      <c r="AC928">
        <v>3</v>
      </c>
      <c r="AD928">
        <v>9</v>
      </c>
      <c r="AF928">
        <v>2</v>
      </c>
      <c r="AG928">
        <v>2</v>
      </c>
      <c r="AH928"/>
      <c r="AJ928" s="46">
        <v>3700</v>
      </c>
      <c r="AL928">
        <v>3</v>
      </c>
      <c r="AO928" t="s">
        <v>9615</v>
      </c>
      <c r="AP928" t="s">
        <v>9616</v>
      </c>
      <c r="AQ928">
        <v>934609368</v>
      </c>
      <c r="AR928" t="s">
        <v>2751</v>
      </c>
      <c r="AU928" t="s">
        <v>1527</v>
      </c>
      <c r="AV928" t="s">
        <v>1528</v>
      </c>
      <c r="AX928" t="s">
        <v>9617</v>
      </c>
      <c r="AZ928" s="246" t="s">
        <v>990</v>
      </c>
      <c r="BA928" t="s">
        <v>488</v>
      </c>
      <c r="BB928" t="s">
        <v>1107</v>
      </c>
      <c r="BD928">
        <v>1</v>
      </c>
      <c r="BE928">
        <v>1</v>
      </c>
    </row>
    <row r="929" spans="1:57" hidden="1" x14ac:dyDescent="0.25">
      <c r="A929" t="s">
        <v>9602</v>
      </c>
      <c r="B929">
        <v>940</v>
      </c>
      <c r="C929" t="s">
        <v>9620</v>
      </c>
      <c r="D929" t="s">
        <v>9618</v>
      </c>
      <c r="E929" t="s">
        <v>1320</v>
      </c>
      <c r="F929">
        <v>4</v>
      </c>
      <c r="G929" t="s">
        <v>2871</v>
      </c>
      <c r="H929" t="s">
        <v>1356</v>
      </c>
      <c r="I929" t="s">
        <v>38</v>
      </c>
      <c r="J929" t="s">
        <v>4178</v>
      </c>
      <c r="K929">
        <v>768688865</v>
      </c>
      <c r="L929">
        <v>0.03</v>
      </c>
      <c r="M929" t="s">
        <v>1276</v>
      </c>
      <c r="N929" t="s">
        <v>1266</v>
      </c>
      <c r="O929" s="243">
        <v>45326.901388888888</v>
      </c>
      <c r="Q929" t="s">
        <v>1676</v>
      </c>
      <c r="S929" t="s">
        <v>9619</v>
      </c>
      <c r="T929" s="17" t="s">
        <v>9620</v>
      </c>
      <c r="U929" t="s">
        <v>1526</v>
      </c>
      <c r="V929" t="s">
        <v>536</v>
      </c>
      <c r="W929" t="s">
        <v>10</v>
      </c>
      <c r="X929" s="192" t="s">
        <v>9621</v>
      </c>
      <c r="Y929" t="s">
        <v>1066</v>
      </c>
      <c r="Z929" t="s">
        <v>1266</v>
      </c>
      <c r="AA929">
        <v>80</v>
      </c>
      <c r="AB929">
        <v>80</v>
      </c>
      <c r="AC929">
        <v>4.5</v>
      </c>
      <c r="AD929">
        <v>18.5</v>
      </c>
      <c r="AE929">
        <v>4</v>
      </c>
      <c r="AF929">
        <v>4</v>
      </c>
      <c r="AG929">
        <v>4</v>
      </c>
      <c r="AH929">
        <v>4</v>
      </c>
      <c r="AJ929" s="46">
        <v>9000</v>
      </c>
      <c r="AL929">
        <v>3</v>
      </c>
      <c r="AO929" t="s">
        <v>9622</v>
      </c>
      <c r="AP929" t="s">
        <v>9623</v>
      </c>
      <c r="AQ929">
        <v>768688865</v>
      </c>
      <c r="AR929" t="s">
        <v>4178</v>
      </c>
      <c r="AS929">
        <v>10.7902780885192</v>
      </c>
      <c r="AT929">
        <v>106.660739444196</v>
      </c>
      <c r="AU929" t="s">
        <v>1527</v>
      </c>
      <c r="AV929" t="s">
        <v>1635</v>
      </c>
      <c r="AW929">
        <v>902794447</v>
      </c>
      <c r="AX929" t="s">
        <v>9624</v>
      </c>
      <c r="AZ929" s="246" t="s">
        <v>988</v>
      </c>
      <c r="BA929" t="s">
        <v>1058</v>
      </c>
      <c r="BB929" t="s">
        <v>1107</v>
      </c>
      <c r="BD929">
        <v>1.1000000000000001</v>
      </c>
      <c r="BE929">
        <v>1</v>
      </c>
    </row>
    <row r="930" spans="1:57" hidden="1" x14ac:dyDescent="0.25">
      <c r="A930" t="s">
        <v>9625</v>
      </c>
      <c r="B930">
        <v>941</v>
      </c>
      <c r="C930" t="s">
        <v>9628</v>
      </c>
      <c r="D930" t="s">
        <v>9626</v>
      </c>
      <c r="E930" t="s">
        <v>7114</v>
      </c>
      <c r="F930">
        <v>4</v>
      </c>
      <c r="G930" t="s">
        <v>2249</v>
      </c>
      <c r="H930" t="s">
        <v>1380</v>
      </c>
      <c r="I930" t="s">
        <v>40</v>
      </c>
      <c r="J930" t="s">
        <v>2045</v>
      </c>
      <c r="K930">
        <v>981828533</v>
      </c>
      <c r="L930">
        <v>0.03</v>
      </c>
      <c r="M930" t="s">
        <v>1276</v>
      </c>
      <c r="N930" t="s">
        <v>1266</v>
      </c>
      <c r="O930" s="243">
        <v>45326.904166666667</v>
      </c>
      <c r="Q930" t="s">
        <v>1676</v>
      </c>
      <c r="S930" t="s">
        <v>9627</v>
      </c>
      <c r="T930" s="17" t="s">
        <v>9628</v>
      </c>
      <c r="U930" t="s">
        <v>1526</v>
      </c>
      <c r="V930" t="s">
        <v>536</v>
      </c>
      <c r="W930" t="s">
        <v>13</v>
      </c>
      <c r="X930" s="192" t="s">
        <v>9629</v>
      </c>
      <c r="Y930" t="s">
        <v>1833</v>
      </c>
      <c r="Z930" t="s">
        <v>1266</v>
      </c>
      <c r="AA930">
        <v>21.8</v>
      </c>
      <c r="AB930">
        <v>21.8</v>
      </c>
      <c r="AC930">
        <v>2.7</v>
      </c>
      <c r="AD930">
        <v>8.5</v>
      </c>
      <c r="AF930">
        <v>4</v>
      </c>
      <c r="AG930"/>
      <c r="AH930"/>
      <c r="AJ930" s="46">
        <v>3850</v>
      </c>
      <c r="AL930">
        <v>3</v>
      </c>
      <c r="AO930" t="s">
        <v>9630</v>
      </c>
      <c r="AP930" t="s">
        <v>9631</v>
      </c>
      <c r="AQ930">
        <v>981828533</v>
      </c>
      <c r="AR930" t="s">
        <v>2045</v>
      </c>
      <c r="AU930" t="s">
        <v>1527</v>
      </c>
      <c r="AV930" t="s">
        <v>1528</v>
      </c>
      <c r="AX930" t="s">
        <v>2347</v>
      </c>
      <c r="AZ930" s="246" t="s">
        <v>988</v>
      </c>
      <c r="BA930" t="s">
        <v>489</v>
      </c>
      <c r="BB930" t="s">
        <v>1107</v>
      </c>
      <c r="BD930">
        <v>1</v>
      </c>
      <c r="BE930">
        <v>1</v>
      </c>
    </row>
    <row r="931" spans="1:57" hidden="1" x14ac:dyDescent="0.25">
      <c r="A931" t="s">
        <v>9632</v>
      </c>
      <c r="B931">
        <v>942</v>
      </c>
      <c r="C931" t="s">
        <v>9636</v>
      </c>
      <c r="D931" t="s">
        <v>9633</v>
      </c>
      <c r="E931" t="s">
        <v>9634</v>
      </c>
      <c r="F931">
        <v>2</v>
      </c>
      <c r="G931" t="s">
        <v>1278</v>
      </c>
      <c r="H931" t="s">
        <v>2240</v>
      </c>
      <c r="I931" t="s">
        <v>44</v>
      </c>
      <c r="J931" t="s">
        <v>1343</v>
      </c>
      <c r="K931">
        <v>898615855</v>
      </c>
      <c r="L931">
        <v>0.03</v>
      </c>
      <c r="M931" t="s">
        <v>1276</v>
      </c>
      <c r="N931" t="s">
        <v>1266</v>
      </c>
      <c r="O931" s="243">
        <v>45326.906944444447</v>
      </c>
      <c r="Q931" t="s">
        <v>1676</v>
      </c>
      <c r="S931" t="s">
        <v>9635</v>
      </c>
      <c r="T931" s="17" t="s">
        <v>9636</v>
      </c>
      <c r="U931" t="s">
        <v>1526</v>
      </c>
      <c r="V931" t="s">
        <v>536</v>
      </c>
      <c r="W931" t="s">
        <v>13</v>
      </c>
      <c r="X931" s="192">
        <v>35</v>
      </c>
      <c r="Y931" t="s">
        <v>2194</v>
      </c>
      <c r="Z931" t="s">
        <v>1266</v>
      </c>
      <c r="AA931">
        <v>145</v>
      </c>
      <c r="AB931">
        <v>125</v>
      </c>
      <c r="AC931">
        <v>16</v>
      </c>
      <c r="AD931">
        <v>9</v>
      </c>
      <c r="AF931">
        <v>2</v>
      </c>
      <c r="AG931">
        <v>5</v>
      </c>
      <c r="AH931"/>
      <c r="AJ931" s="46">
        <v>16500</v>
      </c>
      <c r="AL931">
        <v>3</v>
      </c>
      <c r="AO931" t="s">
        <v>9637</v>
      </c>
      <c r="AP931" t="s">
        <v>9638</v>
      </c>
      <c r="AQ931">
        <v>898615855</v>
      </c>
      <c r="AR931" t="s">
        <v>1343</v>
      </c>
      <c r="AU931" t="s">
        <v>1527</v>
      </c>
      <c r="AV931" t="s">
        <v>1528</v>
      </c>
      <c r="AX931" t="s">
        <v>9639</v>
      </c>
      <c r="AZ931" s="246" t="s">
        <v>990</v>
      </c>
      <c r="BA931" t="s">
        <v>1981</v>
      </c>
      <c r="BB931" t="s">
        <v>1107</v>
      </c>
      <c r="BD931">
        <v>2</v>
      </c>
    </row>
    <row r="932" spans="1:57" hidden="1" x14ac:dyDescent="0.25">
      <c r="A932" t="s">
        <v>9350</v>
      </c>
      <c r="B932">
        <v>904</v>
      </c>
      <c r="C932" t="s">
        <v>9643</v>
      </c>
      <c r="D932" t="s">
        <v>9640</v>
      </c>
      <c r="E932" t="s">
        <v>9641</v>
      </c>
      <c r="F932">
        <v>3</v>
      </c>
      <c r="G932" t="s">
        <v>1267</v>
      </c>
      <c r="H932" t="s">
        <v>1917</v>
      </c>
      <c r="I932" t="s">
        <v>40</v>
      </c>
      <c r="J932" t="s">
        <v>1326</v>
      </c>
      <c r="K932">
        <v>988651778</v>
      </c>
      <c r="L932">
        <v>0.03</v>
      </c>
      <c r="M932" t="s">
        <v>1276</v>
      </c>
      <c r="N932" t="s">
        <v>1266</v>
      </c>
      <c r="O932" s="243">
        <v>45447.974999999999</v>
      </c>
      <c r="Q932" t="s">
        <v>1525</v>
      </c>
      <c r="S932" t="s">
        <v>9642</v>
      </c>
      <c r="T932" s="17" t="s">
        <v>9643</v>
      </c>
      <c r="U932" s="17" t="s">
        <v>1526</v>
      </c>
      <c r="V932" t="s">
        <v>535</v>
      </c>
      <c r="W932" t="s">
        <v>11</v>
      </c>
      <c r="X932" s="192">
        <v>86.8</v>
      </c>
      <c r="Y932" t="s">
        <v>9644</v>
      </c>
      <c r="Z932" t="s">
        <v>1266</v>
      </c>
      <c r="AA932">
        <v>28.5</v>
      </c>
      <c r="AB932">
        <v>29</v>
      </c>
      <c r="AC932">
        <v>4</v>
      </c>
      <c r="AD932">
        <v>7</v>
      </c>
      <c r="AE932">
        <v>4</v>
      </c>
      <c r="AF932">
        <v>3</v>
      </c>
      <c r="AG932">
        <v>2</v>
      </c>
      <c r="AH932">
        <v>3</v>
      </c>
      <c r="AJ932" s="46">
        <v>5900</v>
      </c>
      <c r="AL932">
        <v>3</v>
      </c>
      <c r="AO932" t="s">
        <v>9645</v>
      </c>
      <c r="AP932" t="s">
        <v>9646</v>
      </c>
      <c r="AQ932">
        <v>988651778</v>
      </c>
      <c r="AR932" t="s">
        <v>1326</v>
      </c>
      <c r="AS932">
        <v>10.7964789909621</v>
      </c>
      <c r="AT932">
        <v>106.674283258616</v>
      </c>
      <c r="AU932" t="s">
        <v>1527</v>
      </c>
      <c r="AV932" t="s">
        <v>1635</v>
      </c>
      <c r="AW932">
        <v>933465606</v>
      </c>
      <c r="AY932" t="s">
        <v>1980</v>
      </c>
      <c r="AZ932" s="246" t="s">
        <v>988</v>
      </c>
      <c r="BA932" t="s">
        <v>491</v>
      </c>
      <c r="BB932" t="s">
        <v>1095</v>
      </c>
      <c r="BD932">
        <v>1.1000000000000001</v>
      </c>
      <c r="BE932">
        <v>1</v>
      </c>
    </row>
    <row r="933" spans="1:57" hidden="1" x14ac:dyDescent="0.25">
      <c r="A933" t="s">
        <v>9647</v>
      </c>
      <c r="B933">
        <v>944</v>
      </c>
      <c r="C933" t="s">
        <v>9651</v>
      </c>
      <c r="D933" t="s">
        <v>9648</v>
      </c>
      <c r="E933" t="s">
        <v>9649</v>
      </c>
      <c r="F933">
        <v>4</v>
      </c>
      <c r="G933" t="s">
        <v>1298</v>
      </c>
      <c r="H933" t="s">
        <v>4465</v>
      </c>
      <c r="I933" t="s">
        <v>46</v>
      </c>
      <c r="J933" t="s">
        <v>1929</v>
      </c>
      <c r="K933">
        <v>974223156</v>
      </c>
      <c r="L933">
        <v>0.03</v>
      </c>
      <c r="M933" t="s">
        <v>1276</v>
      </c>
      <c r="N933" t="s">
        <v>1266</v>
      </c>
      <c r="O933" s="243">
        <v>45355.438194444447</v>
      </c>
      <c r="Q933" t="s">
        <v>1641</v>
      </c>
      <c r="S933" t="s">
        <v>9650</v>
      </c>
      <c r="T933" s="17" t="s">
        <v>9651</v>
      </c>
      <c r="U933" t="s">
        <v>1526</v>
      </c>
      <c r="V933" t="s">
        <v>534</v>
      </c>
      <c r="W933" t="s">
        <v>8</v>
      </c>
      <c r="X933" s="192" t="s">
        <v>9652</v>
      </c>
      <c r="Y933" t="s">
        <v>2717</v>
      </c>
      <c r="Z933" t="s">
        <v>1266</v>
      </c>
      <c r="AA933">
        <v>60</v>
      </c>
      <c r="AB933">
        <v>61</v>
      </c>
      <c r="AC933">
        <v>4.3</v>
      </c>
      <c r="AD933">
        <v>14</v>
      </c>
      <c r="AF933">
        <v>4</v>
      </c>
      <c r="AG933"/>
      <c r="AH933"/>
      <c r="AJ933" s="46">
        <v>10300</v>
      </c>
      <c r="AL933">
        <v>3</v>
      </c>
      <c r="AO933" t="s">
        <v>9653</v>
      </c>
      <c r="AP933" t="s">
        <v>8019</v>
      </c>
      <c r="AQ933">
        <v>974223156</v>
      </c>
      <c r="AR933" t="s">
        <v>1929</v>
      </c>
      <c r="AS933">
        <v>10.8037379153995</v>
      </c>
      <c r="AT933">
        <v>106.70118112116999</v>
      </c>
      <c r="AU933" t="s">
        <v>1527</v>
      </c>
      <c r="AV933" t="s">
        <v>1528</v>
      </c>
      <c r="AX933" t="s">
        <v>2454</v>
      </c>
      <c r="AZ933" s="246" t="s">
        <v>988</v>
      </c>
      <c r="BA933" t="s">
        <v>1059</v>
      </c>
      <c r="BB933" t="s">
        <v>1090</v>
      </c>
      <c r="BD933">
        <v>1</v>
      </c>
      <c r="BE933">
        <v>1</v>
      </c>
    </row>
    <row r="934" spans="1:57" hidden="1" x14ac:dyDescent="0.25">
      <c r="A934" t="s">
        <v>9654</v>
      </c>
      <c r="B934">
        <v>945</v>
      </c>
      <c r="C934" t="s">
        <v>9658</v>
      </c>
      <c r="D934" t="s">
        <v>9655</v>
      </c>
      <c r="E934" t="s">
        <v>9656</v>
      </c>
      <c r="F934">
        <v>5</v>
      </c>
      <c r="G934" t="s">
        <v>1279</v>
      </c>
      <c r="H934" t="s">
        <v>2302</v>
      </c>
      <c r="I934" t="s">
        <v>44</v>
      </c>
      <c r="J934" t="s">
        <v>1381</v>
      </c>
      <c r="K934">
        <v>909387901</v>
      </c>
      <c r="L934">
        <v>0.03</v>
      </c>
      <c r="M934" t="s">
        <v>1281</v>
      </c>
      <c r="N934" t="s">
        <v>1266</v>
      </c>
      <c r="O934" s="243">
        <v>45355.447222222225</v>
      </c>
      <c r="Q934" t="s">
        <v>1525</v>
      </c>
      <c r="S934" t="s">
        <v>9657</v>
      </c>
      <c r="T934" s="17" t="s">
        <v>9658</v>
      </c>
      <c r="U934" t="s">
        <v>1526</v>
      </c>
      <c r="V934" t="s">
        <v>535</v>
      </c>
      <c r="W934" t="s">
        <v>9</v>
      </c>
      <c r="X934" s="192">
        <v>166</v>
      </c>
      <c r="Y934" t="s">
        <v>4173</v>
      </c>
      <c r="Z934" t="s">
        <v>1266</v>
      </c>
      <c r="AA934">
        <v>48</v>
      </c>
      <c r="AB934">
        <v>53</v>
      </c>
      <c r="AC934">
        <v>3</v>
      </c>
      <c r="AD934">
        <v>18</v>
      </c>
      <c r="AF934">
        <v>5</v>
      </c>
      <c r="AG934">
        <v>5</v>
      </c>
      <c r="AH934"/>
      <c r="AJ934" s="46">
        <v>15200</v>
      </c>
      <c r="AL934">
        <v>3</v>
      </c>
      <c r="AO934" t="s">
        <v>9659</v>
      </c>
      <c r="AP934" t="s">
        <v>9660</v>
      </c>
      <c r="AQ934">
        <v>909387901</v>
      </c>
      <c r="AR934" t="s">
        <v>1381</v>
      </c>
      <c r="AU934" t="s">
        <v>1527</v>
      </c>
      <c r="AV934" t="s">
        <v>1528</v>
      </c>
      <c r="AX934" t="s">
        <v>6658</v>
      </c>
      <c r="AZ934" s="246" t="s">
        <v>990</v>
      </c>
      <c r="BA934" t="s">
        <v>1981</v>
      </c>
      <c r="BB934" t="s">
        <v>1095</v>
      </c>
      <c r="BD934">
        <v>1.1000000000000001</v>
      </c>
    </row>
    <row r="935" spans="1:57" hidden="1" x14ac:dyDescent="0.25">
      <c r="A935" t="s">
        <v>9661</v>
      </c>
      <c r="B935">
        <v>946</v>
      </c>
      <c r="C935" t="s">
        <v>9664</v>
      </c>
      <c r="D935" t="s">
        <v>9662</v>
      </c>
      <c r="E935" t="s">
        <v>2061</v>
      </c>
      <c r="F935">
        <v>2</v>
      </c>
      <c r="G935" t="s">
        <v>1279</v>
      </c>
      <c r="H935" t="s">
        <v>4804</v>
      </c>
      <c r="I935" t="s">
        <v>38</v>
      </c>
      <c r="J935" t="s">
        <v>7538</v>
      </c>
      <c r="K935">
        <v>795641489</v>
      </c>
      <c r="L935">
        <v>0.03</v>
      </c>
      <c r="M935" t="s">
        <v>1281</v>
      </c>
      <c r="N935" t="s">
        <v>1266</v>
      </c>
      <c r="O935" s="243">
        <v>45355.468055555553</v>
      </c>
      <c r="Q935" t="s">
        <v>1641</v>
      </c>
      <c r="S935" t="s">
        <v>9663</v>
      </c>
      <c r="T935" s="17" t="s">
        <v>9664</v>
      </c>
      <c r="U935" t="s">
        <v>1526</v>
      </c>
      <c r="V935" t="s">
        <v>534</v>
      </c>
      <c r="W935" t="s">
        <v>9</v>
      </c>
      <c r="X935" s="192" t="s">
        <v>9665</v>
      </c>
      <c r="Y935" t="s">
        <v>9666</v>
      </c>
      <c r="Z935" t="s">
        <v>1266</v>
      </c>
      <c r="AA935">
        <v>49</v>
      </c>
      <c r="AB935">
        <v>49</v>
      </c>
      <c r="AC935">
        <v>3</v>
      </c>
      <c r="AD935">
        <v>17</v>
      </c>
      <c r="AE935">
        <v>8</v>
      </c>
      <c r="AF935">
        <v>2</v>
      </c>
      <c r="AG935">
        <v>2</v>
      </c>
      <c r="AH935">
        <v>2</v>
      </c>
      <c r="AJ935" s="46">
        <v>8100</v>
      </c>
      <c r="AL935">
        <v>3</v>
      </c>
      <c r="AO935" t="s">
        <v>9667</v>
      </c>
      <c r="AP935" t="s">
        <v>9668</v>
      </c>
      <c r="AQ935">
        <v>795641489</v>
      </c>
      <c r="AR935" t="s">
        <v>7538</v>
      </c>
      <c r="AU935" t="s">
        <v>1527</v>
      </c>
      <c r="AV935" t="s">
        <v>1528</v>
      </c>
      <c r="AX935" t="s">
        <v>2437</v>
      </c>
      <c r="AZ935" s="246" t="s">
        <v>992</v>
      </c>
      <c r="BA935" t="s">
        <v>494</v>
      </c>
      <c r="BB935" t="s">
        <v>1090</v>
      </c>
      <c r="BD935">
        <v>2</v>
      </c>
    </row>
    <row r="936" spans="1:57" hidden="1" x14ac:dyDescent="0.25">
      <c r="A936" t="s">
        <v>9669</v>
      </c>
      <c r="B936">
        <v>947</v>
      </c>
      <c r="C936" t="s">
        <v>9672</v>
      </c>
      <c r="D936" t="s">
        <v>9670</v>
      </c>
      <c r="E936" t="s">
        <v>2101</v>
      </c>
      <c r="F936">
        <v>4</v>
      </c>
      <c r="G936" t="s">
        <v>1916</v>
      </c>
      <c r="H936" t="s">
        <v>2540</v>
      </c>
      <c r="I936" t="s">
        <v>46</v>
      </c>
      <c r="J936" t="s">
        <v>1890</v>
      </c>
      <c r="K936">
        <v>903158349</v>
      </c>
      <c r="L936">
        <v>0.03</v>
      </c>
      <c r="M936" t="s">
        <v>1276</v>
      </c>
      <c r="N936" t="s">
        <v>1266</v>
      </c>
      <c r="O936" s="243">
        <v>45355.521527777775</v>
      </c>
      <c r="Q936" t="s">
        <v>1676</v>
      </c>
      <c r="S936" t="s">
        <v>9671</v>
      </c>
      <c r="T936" s="17" t="s">
        <v>9672</v>
      </c>
      <c r="U936" t="s">
        <v>1526</v>
      </c>
      <c r="V936" t="s">
        <v>536</v>
      </c>
      <c r="W936" t="s">
        <v>11</v>
      </c>
      <c r="X936" s="192">
        <v>93.9</v>
      </c>
      <c r="Y936" t="s">
        <v>9673</v>
      </c>
      <c r="Z936" t="s">
        <v>1266</v>
      </c>
      <c r="AA936">
        <v>48</v>
      </c>
      <c r="AB936">
        <v>48</v>
      </c>
      <c r="AC936">
        <v>3.8</v>
      </c>
      <c r="AD936">
        <v>12.8</v>
      </c>
      <c r="AF936">
        <v>4</v>
      </c>
      <c r="AG936">
        <v>5</v>
      </c>
      <c r="AH936">
        <v>3</v>
      </c>
      <c r="AJ936" s="46">
        <v>12800</v>
      </c>
      <c r="AL936">
        <v>3</v>
      </c>
      <c r="AO936" t="s">
        <v>9674</v>
      </c>
      <c r="AP936" t="s">
        <v>9675</v>
      </c>
      <c r="AQ936">
        <v>903158349</v>
      </c>
      <c r="AR936" t="s">
        <v>1890</v>
      </c>
      <c r="AU936" t="s">
        <v>1527</v>
      </c>
      <c r="AV936" t="s">
        <v>1528</v>
      </c>
      <c r="AX936" t="s">
        <v>4213</v>
      </c>
      <c r="AZ936" s="246" t="s">
        <v>988</v>
      </c>
      <c r="BA936" t="s">
        <v>1061</v>
      </c>
      <c r="BB936" t="s">
        <v>1107</v>
      </c>
      <c r="BD936">
        <v>1.1000000000000001</v>
      </c>
    </row>
    <row r="937" spans="1:57" hidden="1" x14ac:dyDescent="0.25">
      <c r="A937" t="s">
        <v>9676</v>
      </c>
      <c r="B937">
        <v>948</v>
      </c>
      <c r="C937" t="s">
        <v>9680</v>
      </c>
      <c r="D937" t="s">
        <v>9677</v>
      </c>
      <c r="E937" t="s">
        <v>9678</v>
      </c>
      <c r="F937">
        <v>1.5</v>
      </c>
      <c r="G937" t="s">
        <v>1267</v>
      </c>
      <c r="H937" t="s">
        <v>1317</v>
      </c>
      <c r="I937" t="s">
        <v>38</v>
      </c>
      <c r="J937" t="s">
        <v>2351</v>
      </c>
      <c r="K937">
        <v>986783866</v>
      </c>
      <c r="L937">
        <v>0.03</v>
      </c>
      <c r="M937" t="s">
        <v>1276</v>
      </c>
      <c r="N937" t="s">
        <v>1266</v>
      </c>
      <c r="O937" s="243">
        <v>45355.561805555553</v>
      </c>
      <c r="Q937" t="s">
        <v>1676</v>
      </c>
      <c r="S937" t="s">
        <v>9679</v>
      </c>
      <c r="T937" s="17" t="s">
        <v>9680</v>
      </c>
      <c r="U937" t="s">
        <v>1526</v>
      </c>
      <c r="V937" t="s">
        <v>536</v>
      </c>
      <c r="W937" t="s">
        <v>7</v>
      </c>
      <c r="X937" s="192" t="s">
        <v>9681</v>
      </c>
      <c r="Y937">
        <v>87.61</v>
      </c>
      <c r="Z937" t="s">
        <v>1277</v>
      </c>
      <c r="AA937">
        <v>80.7</v>
      </c>
      <c r="AB937">
        <v>80.7</v>
      </c>
      <c r="AC937">
        <v>4</v>
      </c>
      <c r="AD937">
        <v>21</v>
      </c>
      <c r="AF937">
        <v>1.5</v>
      </c>
      <c r="AG937">
        <v>2</v>
      </c>
      <c r="AH937">
        <v>2</v>
      </c>
      <c r="AJ937" s="46">
        <v>8500</v>
      </c>
      <c r="AL937">
        <v>3</v>
      </c>
      <c r="AO937" t="s">
        <v>9682</v>
      </c>
      <c r="AP937" t="s">
        <v>9683</v>
      </c>
      <c r="AQ937">
        <v>986783866</v>
      </c>
      <c r="AR937" t="s">
        <v>2351</v>
      </c>
      <c r="AU937" t="s">
        <v>1527</v>
      </c>
      <c r="AV937" t="s">
        <v>1528</v>
      </c>
      <c r="AX937" t="s">
        <v>3115</v>
      </c>
      <c r="AZ937" s="246" t="s">
        <v>992</v>
      </c>
      <c r="BA937" t="s">
        <v>494</v>
      </c>
      <c r="BB937" t="s">
        <v>1107</v>
      </c>
      <c r="BD937">
        <v>1.1000000000000001</v>
      </c>
      <c r="BE937">
        <v>1</v>
      </c>
    </row>
    <row r="938" spans="1:57" hidden="1" x14ac:dyDescent="0.25">
      <c r="A938" t="s">
        <v>9684</v>
      </c>
      <c r="B938">
        <v>949</v>
      </c>
      <c r="C938" t="s">
        <v>9687</v>
      </c>
      <c r="D938" t="s">
        <v>9685</v>
      </c>
      <c r="E938" t="s">
        <v>3695</v>
      </c>
      <c r="F938">
        <v>2</v>
      </c>
      <c r="G938" t="s">
        <v>6607</v>
      </c>
      <c r="H938" t="s">
        <v>1362</v>
      </c>
      <c r="I938" t="s">
        <v>38</v>
      </c>
      <c r="J938" t="s">
        <v>1783</v>
      </c>
      <c r="K938">
        <v>907892796</v>
      </c>
      <c r="L938">
        <v>0.03</v>
      </c>
      <c r="M938" t="s">
        <v>1276</v>
      </c>
      <c r="N938" t="s">
        <v>1266</v>
      </c>
      <c r="O938" s="243">
        <v>45355.572222222225</v>
      </c>
      <c r="Q938" t="s">
        <v>1641</v>
      </c>
      <c r="S938" t="s">
        <v>9686</v>
      </c>
      <c r="T938" s="17" t="s">
        <v>9687</v>
      </c>
      <c r="U938" t="s">
        <v>1526</v>
      </c>
      <c r="V938" t="s">
        <v>534</v>
      </c>
      <c r="W938" t="s">
        <v>5</v>
      </c>
      <c r="X938" s="192" t="s">
        <v>9688</v>
      </c>
      <c r="Y938" t="s">
        <v>1646</v>
      </c>
      <c r="Z938" t="s">
        <v>1266</v>
      </c>
      <c r="AA938">
        <v>79</v>
      </c>
      <c r="AB938">
        <v>79</v>
      </c>
      <c r="AC938">
        <v>15</v>
      </c>
      <c r="AD938">
        <v>5</v>
      </c>
      <c r="AF938">
        <v>2</v>
      </c>
      <c r="AG938"/>
      <c r="AH938"/>
      <c r="AJ938" s="46">
        <v>6700</v>
      </c>
      <c r="AL938">
        <v>3</v>
      </c>
      <c r="AO938" t="s">
        <v>9689</v>
      </c>
      <c r="AP938" t="s">
        <v>9690</v>
      </c>
      <c r="AQ938">
        <v>907892796</v>
      </c>
      <c r="AR938" t="s">
        <v>2888</v>
      </c>
      <c r="AS938">
        <v>10.8194447298937</v>
      </c>
      <c r="AT938">
        <v>106.699840687215</v>
      </c>
      <c r="AU938" t="s">
        <v>1527</v>
      </c>
      <c r="AV938" t="s">
        <v>1528</v>
      </c>
      <c r="AX938" t="s">
        <v>9691</v>
      </c>
      <c r="AZ938" s="246" t="s">
        <v>988</v>
      </c>
      <c r="BA938" t="s">
        <v>492</v>
      </c>
      <c r="BB938" t="s">
        <v>1090</v>
      </c>
      <c r="BD938">
        <v>1.1000000000000001</v>
      </c>
      <c r="BE938">
        <v>1</v>
      </c>
    </row>
    <row r="939" spans="1:57" hidden="1" x14ac:dyDescent="0.25">
      <c r="A939" t="s">
        <v>9692</v>
      </c>
      <c r="B939">
        <v>950</v>
      </c>
      <c r="C939" t="s">
        <v>9695</v>
      </c>
      <c r="D939" t="s">
        <v>9693</v>
      </c>
      <c r="E939" t="s">
        <v>3108</v>
      </c>
      <c r="F939">
        <v>4</v>
      </c>
      <c r="G939" t="s">
        <v>1304</v>
      </c>
      <c r="H939" t="s">
        <v>8768</v>
      </c>
      <c r="I939" t="s">
        <v>46</v>
      </c>
      <c r="J939" t="s">
        <v>6761</v>
      </c>
      <c r="K939">
        <v>909385347</v>
      </c>
      <c r="L939">
        <v>0.03</v>
      </c>
      <c r="M939" t="s">
        <v>1276</v>
      </c>
      <c r="N939" t="s">
        <v>1266</v>
      </c>
      <c r="O939" s="243">
        <v>45355.622916666667</v>
      </c>
      <c r="Q939" t="s">
        <v>1653</v>
      </c>
      <c r="S939" t="s">
        <v>9694</v>
      </c>
      <c r="T939" s="17" t="s">
        <v>9695</v>
      </c>
      <c r="U939" t="s">
        <v>1526</v>
      </c>
      <c r="V939" t="s">
        <v>527</v>
      </c>
      <c r="W939" t="s">
        <v>8</v>
      </c>
      <c r="X939" s="192">
        <v>160.4</v>
      </c>
      <c r="Y939" t="s">
        <v>9696</v>
      </c>
      <c r="Z939" t="s">
        <v>1266</v>
      </c>
      <c r="AA939">
        <v>77</v>
      </c>
      <c r="AB939">
        <v>77</v>
      </c>
      <c r="AC939">
        <v>8</v>
      </c>
      <c r="AD939">
        <v>9.6</v>
      </c>
      <c r="AF939">
        <v>4</v>
      </c>
      <c r="AG939">
        <v>11</v>
      </c>
      <c r="AH939">
        <v>11</v>
      </c>
      <c r="AJ939" s="46">
        <v>14200</v>
      </c>
      <c r="AL939">
        <v>3</v>
      </c>
      <c r="AO939" t="s">
        <v>9697</v>
      </c>
      <c r="AP939" t="s">
        <v>5351</v>
      </c>
      <c r="AQ939">
        <v>909385347</v>
      </c>
      <c r="AR939" t="s">
        <v>6761</v>
      </c>
      <c r="AS939">
        <v>10.760760132912701</v>
      </c>
      <c r="AT939">
        <v>106.67121212929401</v>
      </c>
      <c r="AU939" t="s">
        <v>1527</v>
      </c>
      <c r="AV939" t="s">
        <v>1635</v>
      </c>
      <c r="AW939">
        <v>899991825</v>
      </c>
      <c r="AX939" t="s">
        <v>2792</v>
      </c>
      <c r="AZ939" s="246" t="s">
        <v>988</v>
      </c>
      <c r="BA939" t="s">
        <v>1063</v>
      </c>
      <c r="BB939" t="s">
        <v>1097</v>
      </c>
      <c r="BD939">
        <v>1.1000000000000001</v>
      </c>
    </row>
    <row r="940" spans="1:57" hidden="1" x14ac:dyDescent="0.25">
      <c r="A940" t="s">
        <v>9698</v>
      </c>
      <c r="B940">
        <v>951</v>
      </c>
      <c r="C940" t="s">
        <v>9702</v>
      </c>
      <c r="D940" t="s">
        <v>9699</v>
      </c>
      <c r="E940" t="s">
        <v>9700</v>
      </c>
      <c r="F940">
        <v>4</v>
      </c>
      <c r="G940" t="s">
        <v>1299</v>
      </c>
      <c r="H940" t="s">
        <v>3903</v>
      </c>
      <c r="I940" t="s">
        <v>46</v>
      </c>
      <c r="J940" t="s">
        <v>3835</v>
      </c>
      <c r="K940">
        <v>845116146</v>
      </c>
      <c r="L940">
        <v>0.03</v>
      </c>
      <c r="M940" t="s">
        <v>1281</v>
      </c>
      <c r="N940" t="s">
        <v>1266</v>
      </c>
      <c r="O940" s="243">
        <v>45355.64166666667</v>
      </c>
      <c r="Q940" t="s">
        <v>1525</v>
      </c>
      <c r="S940" t="s">
        <v>9701</v>
      </c>
      <c r="T940" s="17" t="s">
        <v>9702</v>
      </c>
      <c r="U940" t="s">
        <v>1526</v>
      </c>
      <c r="V940" t="s">
        <v>535</v>
      </c>
      <c r="W940" t="s">
        <v>1582</v>
      </c>
      <c r="X940" s="192" t="s">
        <v>9703</v>
      </c>
      <c r="Y940" t="s">
        <v>9704</v>
      </c>
      <c r="Z940" t="s">
        <v>1266</v>
      </c>
      <c r="AA940">
        <v>36.299999999999997</v>
      </c>
      <c r="AB940">
        <v>36.299999999999997</v>
      </c>
      <c r="AC940">
        <v>4.0999999999999996</v>
      </c>
      <c r="AD940">
        <v>8.4</v>
      </c>
      <c r="AF940">
        <v>4</v>
      </c>
      <c r="AG940">
        <v>5</v>
      </c>
      <c r="AH940">
        <v>3</v>
      </c>
      <c r="AJ940" s="46">
        <v>10800</v>
      </c>
      <c r="AL940">
        <v>3</v>
      </c>
      <c r="AO940" t="s">
        <v>9705</v>
      </c>
      <c r="AP940" t="s">
        <v>9706</v>
      </c>
      <c r="AQ940">
        <v>845116146</v>
      </c>
      <c r="AR940" t="s">
        <v>3835</v>
      </c>
      <c r="AU940" t="s">
        <v>1527</v>
      </c>
      <c r="AV940" t="s">
        <v>1528</v>
      </c>
      <c r="AX940" t="s">
        <v>9707</v>
      </c>
      <c r="AZ940" s="246" t="s">
        <v>992</v>
      </c>
      <c r="BA940" t="s">
        <v>1059</v>
      </c>
      <c r="BB940" t="s">
        <v>1095</v>
      </c>
      <c r="BD940">
        <v>1</v>
      </c>
      <c r="BE940">
        <v>1</v>
      </c>
    </row>
    <row r="941" spans="1:57" hidden="1" x14ac:dyDescent="0.25">
      <c r="A941" t="s">
        <v>9708</v>
      </c>
      <c r="B941">
        <v>952</v>
      </c>
      <c r="C941" t="s">
        <v>9712</v>
      </c>
      <c r="D941" t="s">
        <v>9709</v>
      </c>
      <c r="E941" t="s">
        <v>1793</v>
      </c>
      <c r="F941">
        <v>2</v>
      </c>
      <c r="G941" t="s">
        <v>1283</v>
      </c>
      <c r="H941" t="s">
        <v>9710</v>
      </c>
      <c r="I941" t="s">
        <v>38</v>
      </c>
      <c r="J941" t="s">
        <v>1578</v>
      </c>
      <c r="K941">
        <v>888097678</v>
      </c>
      <c r="L941">
        <v>0.03</v>
      </c>
      <c r="M941" t="s">
        <v>1276</v>
      </c>
      <c r="N941" t="s">
        <v>1266</v>
      </c>
      <c r="O941" s="243">
        <v>45355.781944444447</v>
      </c>
      <c r="Q941" t="s">
        <v>1676</v>
      </c>
      <c r="S941" t="s">
        <v>9711</v>
      </c>
      <c r="T941" s="17" t="s">
        <v>9712</v>
      </c>
      <c r="U941" t="s">
        <v>1526</v>
      </c>
      <c r="V941" t="s">
        <v>536</v>
      </c>
      <c r="W941" s="246" t="s">
        <v>13</v>
      </c>
      <c r="X941" s="192">
        <v>94</v>
      </c>
      <c r="Y941" t="s">
        <v>9713</v>
      </c>
      <c r="Z941" t="s">
        <v>1266</v>
      </c>
      <c r="AA941">
        <v>37</v>
      </c>
      <c r="AB941">
        <v>37</v>
      </c>
      <c r="AC941">
        <v>4.2</v>
      </c>
      <c r="AD941">
        <v>7.7</v>
      </c>
      <c r="AF941">
        <v>2</v>
      </c>
      <c r="AG941">
        <v>3</v>
      </c>
      <c r="AH941">
        <v>2</v>
      </c>
      <c r="AJ941" s="46">
        <v>6590</v>
      </c>
      <c r="AL941">
        <v>3</v>
      </c>
      <c r="AO941" t="s">
        <v>9714</v>
      </c>
      <c r="AP941" t="s">
        <v>9715</v>
      </c>
      <c r="AQ941">
        <v>888097678</v>
      </c>
      <c r="AR941" t="s">
        <v>1578</v>
      </c>
      <c r="AU941" t="s">
        <v>1527</v>
      </c>
      <c r="AV941" t="s">
        <v>1528</v>
      </c>
      <c r="AX941" t="s">
        <v>9716</v>
      </c>
      <c r="AZ941" s="246" t="s">
        <v>990</v>
      </c>
      <c r="BA941" t="s">
        <v>492</v>
      </c>
      <c r="BB941" t="s">
        <v>1107</v>
      </c>
      <c r="BD941">
        <v>1.1000000000000001</v>
      </c>
      <c r="BE941">
        <v>1</v>
      </c>
    </row>
    <row r="942" spans="1:57" hidden="1" x14ac:dyDescent="0.25">
      <c r="A942" t="s">
        <v>9717</v>
      </c>
      <c r="B942">
        <v>953</v>
      </c>
      <c r="C942" t="s">
        <v>9721</v>
      </c>
      <c r="D942" t="s">
        <v>9718</v>
      </c>
      <c r="E942" t="s">
        <v>9719</v>
      </c>
      <c r="F942">
        <v>2</v>
      </c>
      <c r="G942" t="s">
        <v>1279</v>
      </c>
      <c r="H942" t="s">
        <v>1332</v>
      </c>
      <c r="I942" t="s">
        <v>40</v>
      </c>
      <c r="J942" t="s">
        <v>3795</v>
      </c>
      <c r="K942">
        <v>934000185</v>
      </c>
      <c r="L942">
        <v>0.03</v>
      </c>
      <c r="M942" t="s">
        <v>1276</v>
      </c>
      <c r="N942" t="s">
        <v>1266</v>
      </c>
      <c r="O942" s="243">
        <v>45355.870138888888</v>
      </c>
      <c r="Q942" t="s">
        <v>1676</v>
      </c>
      <c r="S942" t="s">
        <v>9720</v>
      </c>
      <c r="T942" s="17" t="s">
        <v>9721</v>
      </c>
      <c r="U942" t="s">
        <v>1526</v>
      </c>
      <c r="V942" t="s">
        <v>536</v>
      </c>
      <c r="W942" t="s">
        <v>9</v>
      </c>
      <c r="X942" s="192" t="s">
        <v>9722</v>
      </c>
      <c r="Y942" t="s">
        <v>3298</v>
      </c>
      <c r="Z942" t="s">
        <v>1266</v>
      </c>
      <c r="AA942">
        <v>30.3</v>
      </c>
      <c r="AB942">
        <v>30.3</v>
      </c>
      <c r="AC942">
        <v>3</v>
      </c>
      <c r="AD942">
        <v>10</v>
      </c>
      <c r="AE942">
        <v>2</v>
      </c>
      <c r="AF942">
        <v>2</v>
      </c>
      <c r="AG942">
        <v>2</v>
      </c>
      <c r="AH942">
        <v>2</v>
      </c>
      <c r="AJ942" s="46">
        <v>3900</v>
      </c>
      <c r="AL942">
        <v>3</v>
      </c>
      <c r="AO942" t="s">
        <v>9723</v>
      </c>
      <c r="AP942" t="s">
        <v>9724</v>
      </c>
      <c r="AQ942">
        <v>934000185</v>
      </c>
      <c r="AR942" t="s">
        <v>3795</v>
      </c>
      <c r="AS942">
        <v>10.794712728244701</v>
      </c>
      <c r="AT942">
        <v>106.65984760969801</v>
      </c>
      <c r="AU942" t="s">
        <v>1527</v>
      </c>
      <c r="AV942" t="s">
        <v>1528</v>
      </c>
      <c r="AX942" t="s">
        <v>1799</v>
      </c>
      <c r="AZ942" s="246" t="s">
        <v>988</v>
      </c>
      <c r="BA942" t="s">
        <v>489</v>
      </c>
      <c r="BB942" t="s">
        <v>1107</v>
      </c>
      <c r="BD942">
        <v>1</v>
      </c>
      <c r="BE942">
        <v>1</v>
      </c>
    </row>
    <row r="943" spans="1:57" hidden="1" x14ac:dyDescent="0.25">
      <c r="A943" t="s">
        <v>9725</v>
      </c>
      <c r="B943">
        <v>954</v>
      </c>
      <c r="C943" t="s">
        <v>9730</v>
      </c>
      <c r="D943" t="s">
        <v>9726</v>
      </c>
      <c r="E943" t="s">
        <v>9727</v>
      </c>
      <c r="F943">
        <v>1</v>
      </c>
      <c r="G943" t="s">
        <v>1299</v>
      </c>
      <c r="H943" t="s">
        <v>9728</v>
      </c>
      <c r="I943" t="s">
        <v>40</v>
      </c>
      <c r="J943" t="s">
        <v>2423</v>
      </c>
      <c r="K943">
        <v>902423929</v>
      </c>
      <c r="L943" t="s">
        <v>2568</v>
      </c>
      <c r="M943" t="s">
        <v>1276</v>
      </c>
      <c r="N943" t="s">
        <v>1266</v>
      </c>
      <c r="O943" s="243">
        <v>45386.454861111109</v>
      </c>
      <c r="Q943" t="s">
        <v>1676</v>
      </c>
      <c r="S943" t="s">
        <v>9729</v>
      </c>
      <c r="T943" s="17" t="s">
        <v>9730</v>
      </c>
      <c r="U943" t="s">
        <v>1526</v>
      </c>
      <c r="V943" t="s">
        <v>536</v>
      </c>
      <c r="W943" t="s">
        <v>6</v>
      </c>
      <c r="X943" s="192" t="s">
        <v>9731</v>
      </c>
      <c r="Y943" t="s">
        <v>2853</v>
      </c>
      <c r="Z943" t="s">
        <v>1266</v>
      </c>
      <c r="AA943">
        <v>53.2</v>
      </c>
      <c r="AB943">
        <v>53.2</v>
      </c>
      <c r="AC943">
        <v>4.0999999999999996</v>
      </c>
      <c r="AD943">
        <v>13</v>
      </c>
      <c r="AF943">
        <v>1</v>
      </c>
      <c r="AG943"/>
      <c r="AH943"/>
      <c r="AJ943" s="46">
        <v>4890</v>
      </c>
      <c r="AM943">
        <v>120</v>
      </c>
      <c r="AO943" t="s">
        <v>1343</v>
      </c>
      <c r="AP943" t="s">
        <v>9732</v>
      </c>
      <c r="AQ943">
        <v>902423929</v>
      </c>
      <c r="AR943" t="s">
        <v>2423</v>
      </c>
      <c r="AU943" t="s">
        <v>1527</v>
      </c>
      <c r="AV943" t="s">
        <v>1528</v>
      </c>
      <c r="AX943" t="s">
        <v>9733</v>
      </c>
      <c r="AZ943" s="246" t="s">
        <v>988</v>
      </c>
      <c r="BA943" t="s">
        <v>490</v>
      </c>
      <c r="BB943" t="s">
        <v>1107</v>
      </c>
      <c r="BD943">
        <v>2</v>
      </c>
    </row>
    <row r="944" spans="1:57" hidden="1" x14ac:dyDescent="0.25">
      <c r="A944" t="s">
        <v>9734</v>
      </c>
      <c r="B944">
        <v>955</v>
      </c>
      <c r="C944" t="s">
        <v>9738</v>
      </c>
      <c r="D944" t="s">
        <v>9735</v>
      </c>
      <c r="E944" t="s">
        <v>9736</v>
      </c>
      <c r="F944">
        <v>2</v>
      </c>
      <c r="G944" t="s">
        <v>3427</v>
      </c>
      <c r="H944" t="s">
        <v>2628</v>
      </c>
      <c r="I944" t="s">
        <v>38</v>
      </c>
      <c r="J944" t="s">
        <v>4526</v>
      </c>
      <c r="K944">
        <v>931577779</v>
      </c>
      <c r="L944">
        <v>0.03</v>
      </c>
      <c r="M944" t="s">
        <v>1276</v>
      </c>
      <c r="N944" t="s">
        <v>1266</v>
      </c>
      <c r="O944" s="243">
        <v>45386.504861111112</v>
      </c>
      <c r="Q944" t="s">
        <v>1676</v>
      </c>
      <c r="S944" t="s">
        <v>9737</v>
      </c>
      <c r="T944" s="17" t="s">
        <v>9738</v>
      </c>
      <c r="U944" t="s">
        <v>1526</v>
      </c>
      <c r="V944" t="s">
        <v>536</v>
      </c>
      <c r="W944" t="s">
        <v>1656</v>
      </c>
      <c r="X944" s="192">
        <v>58.252000000000002</v>
      </c>
      <c r="Y944" t="s">
        <v>2917</v>
      </c>
      <c r="Z944" t="s">
        <v>1266</v>
      </c>
      <c r="AA944">
        <v>76.5</v>
      </c>
      <c r="AB944">
        <v>88.6</v>
      </c>
      <c r="AC944">
        <v>4.9000000000000004</v>
      </c>
      <c r="AD944">
        <v>15.5</v>
      </c>
      <c r="AF944">
        <v>2</v>
      </c>
      <c r="AG944"/>
      <c r="AH944"/>
      <c r="AJ944" s="46">
        <v>8900</v>
      </c>
      <c r="AL944">
        <v>3</v>
      </c>
      <c r="AO944" t="s">
        <v>9739</v>
      </c>
      <c r="AP944" t="s">
        <v>9740</v>
      </c>
      <c r="AQ944">
        <v>931577779</v>
      </c>
      <c r="AR944" t="s">
        <v>4526</v>
      </c>
      <c r="AU944" t="s">
        <v>1527</v>
      </c>
      <c r="AV944" t="s">
        <v>1528</v>
      </c>
      <c r="AX944" t="s">
        <v>7415</v>
      </c>
      <c r="AZ944" s="246" t="s">
        <v>988</v>
      </c>
      <c r="BA944" t="s">
        <v>494</v>
      </c>
      <c r="BB944" t="s">
        <v>1107</v>
      </c>
      <c r="BD944">
        <v>3</v>
      </c>
    </row>
    <row r="945" spans="1:57" hidden="1" x14ac:dyDescent="0.25">
      <c r="A945" t="s">
        <v>9741</v>
      </c>
      <c r="B945">
        <v>956</v>
      </c>
      <c r="C945" t="s">
        <v>9746</v>
      </c>
      <c r="D945" t="s">
        <v>9742</v>
      </c>
      <c r="E945" t="s">
        <v>2411</v>
      </c>
      <c r="F945">
        <v>3</v>
      </c>
      <c r="G945" t="s">
        <v>1295</v>
      </c>
      <c r="H945" t="s">
        <v>9743</v>
      </c>
      <c r="I945" t="s">
        <v>40</v>
      </c>
      <c r="J945" t="s">
        <v>1578</v>
      </c>
      <c r="K945">
        <v>888097678</v>
      </c>
      <c r="L945" t="s">
        <v>9744</v>
      </c>
      <c r="M945" t="s">
        <v>1276</v>
      </c>
      <c r="N945" t="s">
        <v>1266</v>
      </c>
      <c r="O945" s="243">
        <v>45295.44027777778</v>
      </c>
      <c r="Q945" t="s">
        <v>1676</v>
      </c>
      <c r="S945" t="s">
        <v>9745</v>
      </c>
      <c r="T945" s="17" t="s">
        <v>9746</v>
      </c>
      <c r="U945" t="s">
        <v>1526</v>
      </c>
      <c r="V945" t="s">
        <v>536</v>
      </c>
      <c r="W945" s="246" t="s">
        <v>1656</v>
      </c>
      <c r="X945" s="192" t="s">
        <v>9747</v>
      </c>
      <c r="Y945" t="s">
        <v>2917</v>
      </c>
      <c r="Z945" t="s">
        <v>1266</v>
      </c>
      <c r="AA945">
        <v>36</v>
      </c>
      <c r="AB945">
        <v>36</v>
      </c>
      <c r="AC945">
        <v>3.6</v>
      </c>
      <c r="AD945">
        <v>11</v>
      </c>
      <c r="AF945">
        <v>3</v>
      </c>
      <c r="AG945">
        <v>4</v>
      </c>
      <c r="AH945">
        <v>3</v>
      </c>
      <c r="AJ945" s="46">
        <v>3890</v>
      </c>
      <c r="AM945">
        <v>2</v>
      </c>
      <c r="AO945" t="s">
        <v>9748</v>
      </c>
      <c r="AP945" t="s">
        <v>9749</v>
      </c>
      <c r="AQ945">
        <v>888097678</v>
      </c>
      <c r="AR945" t="s">
        <v>1578</v>
      </c>
      <c r="AU945" t="s">
        <v>1527</v>
      </c>
      <c r="AV945" t="s">
        <v>1528</v>
      </c>
      <c r="AX945" t="s">
        <v>1529</v>
      </c>
      <c r="AZ945" s="246" t="s">
        <v>988</v>
      </c>
      <c r="BA945" t="s">
        <v>489</v>
      </c>
      <c r="BB945" t="s">
        <v>1107</v>
      </c>
      <c r="BD945">
        <v>1</v>
      </c>
      <c r="BE945">
        <v>1</v>
      </c>
    </row>
    <row r="946" spans="1:57" hidden="1" x14ac:dyDescent="0.25">
      <c r="A946" t="s">
        <v>9750</v>
      </c>
      <c r="B946">
        <v>957</v>
      </c>
      <c r="C946" t="s">
        <v>9753</v>
      </c>
      <c r="D946" t="s">
        <v>9751</v>
      </c>
      <c r="E946" t="s">
        <v>3097</v>
      </c>
      <c r="F946">
        <v>2</v>
      </c>
      <c r="G946" t="s">
        <v>1295</v>
      </c>
      <c r="H946" t="s">
        <v>4168</v>
      </c>
      <c r="I946" t="s">
        <v>46</v>
      </c>
      <c r="J946" t="s">
        <v>2703</v>
      </c>
      <c r="K946">
        <v>912865558</v>
      </c>
      <c r="L946">
        <v>0.03</v>
      </c>
      <c r="M946" t="s">
        <v>1276</v>
      </c>
      <c r="N946" t="s">
        <v>1266</v>
      </c>
      <c r="O946" s="243">
        <v>45295.462500000001</v>
      </c>
      <c r="Q946" t="s">
        <v>1525</v>
      </c>
      <c r="S946" t="s">
        <v>9752</v>
      </c>
      <c r="T946" s="17" t="s">
        <v>9753</v>
      </c>
      <c r="U946" t="s">
        <v>1526</v>
      </c>
      <c r="V946" t="s">
        <v>535</v>
      </c>
      <c r="W946" s="246" t="s">
        <v>1644</v>
      </c>
      <c r="X946" s="192">
        <v>95.56</v>
      </c>
      <c r="Y946" t="s">
        <v>9644</v>
      </c>
      <c r="Z946" t="s">
        <v>1266</v>
      </c>
      <c r="AA946">
        <v>71</v>
      </c>
      <c r="AB946">
        <v>71</v>
      </c>
      <c r="AC946">
        <v>3.6</v>
      </c>
      <c r="AD946">
        <v>22</v>
      </c>
      <c r="AE946">
        <v>6</v>
      </c>
      <c r="AF946">
        <v>2</v>
      </c>
      <c r="AG946"/>
      <c r="AH946"/>
      <c r="AJ946" s="46">
        <v>14900</v>
      </c>
      <c r="AL946">
        <v>3</v>
      </c>
      <c r="AO946" t="s">
        <v>9754</v>
      </c>
      <c r="AP946" t="s">
        <v>9755</v>
      </c>
      <c r="AQ946">
        <v>912865558</v>
      </c>
      <c r="AR946" t="s">
        <v>2703</v>
      </c>
      <c r="AU946" t="s">
        <v>1527</v>
      </c>
      <c r="AV946" t="s">
        <v>1528</v>
      </c>
      <c r="AX946" t="s">
        <v>9756</v>
      </c>
      <c r="AZ946" s="246" t="s">
        <v>988</v>
      </c>
      <c r="BA946" t="s">
        <v>1063</v>
      </c>
      <c r="BB946" t="s">
        <v>1095</v>
      </c>
      <c r="BD946">
        <v>1</v>
      </c>
      <c r="BE946">
        <v>1</v>
      </c>
    </row>
    <row r="947" spans="1:57" hidden="1" x14ac:dyDescent="0.25">
      <c r="A947" t="s">
        <v>9757</v>
      </c>
      <c r="B947">
        <v>958</v>
      </c>
      <c r="C947" t="s">
        <v>9760</v>
      </c>
      <c r="D947" t="s">
        <v>9758</v>
      </c>
      <c r="E947" t="s">
        <v>47</v>
      </c>
      <c r="F947">
        <v>2</v>
      </c>
      <c r="G947" t="s">
        <v>1292</v>
      </c>
      <c r="H947" t="s">
        <v>2383</v>
      </c>
      <c r="I947" t="s">
        <v>38</v>
      </c>
      <c r="J947" t="s">
        <v>4997</v>
      </c>
      <c r="K947">
        <v>902192262</v>
      </c>
      <c r="L947">
        <v>0.03</v>
      </c>
      <c r="M947" t="s">
        <v>1276</v>
      </c>
      <c r="N947" t="s">
        <v>1266</v>
      </c>
      <c r="O947" s="243">
        <v>45295.501388888886</v>
      </c>
      <c r="Q947" t="s">
        <v>1653</v>
      </c>
      <c r="S947" t="s">
        <v>9759</v>
      </c>
      <c r="T947" s="17" t="s">
        <v>9760</v>
      </c>
      <c r="U947" t="s">
        <v>1526</v>
      </c>
      <c r="V947" t="s">
        <v>527</v>
      </c>
      <c r="W947" t="s">
        <v>10</v>
      </c>
      <c r="X947" s="192">
        <v>409.19</v>
      </c>
      <c r="Y947" t="s">
        <v>9761</v>
      </c>
      <c r="Z947" t="s">
        <v>1266</v>
      </c>
      <c r="AA947">
        <v>45</v>
      </c>
      <c r="AB947">
        <v>45</v>
      </c>
      <c r="AC947">
        <v>3.9</v>
      </c>
      <c r="AD947">
        <v>12</v>
      </c>
      <c r="AF947">
        <v>2</v>
      </c>
      <c r="AG947"/>
      <c r="AH947"/>
      <c r="AJ947" s="46">
        <v>7500</v>
      </c>
      <c r="AL947">
        <v>3</v>
      </c>
      <c r="AO947" t="s">
        <v>9762</v>
      </c>
      <c r="AP947" t="s">
        <v>9763</v>
      </c>
      <c r="AQ947">
        <v>902192262</v>
      </c>
      <c r="AR947" t="s">
        <v>4997</v>
      </c>
      <c r="AU947" t="s">
        <v>1527</v>
      </c>
      <c r="AV947" t="s">
        <v>1528</v>
      </c>
      <c r="AX947" t="s">
        <v>3281</v>
      </c>
      <c r="AZ947" s="246" t="s">
        <v>988</v>
      </c>
      <c r="BA947" t="s">
        <v>493</v>
      </c>
      <c r="BB947" t="s">
        <v>1097</v>
      </c>
      <c r="BD947">
        <v>2</v>
      </c>
      <c r="BE947">
        <v>1</v>
      </c>
    </row>
    <row r="948" spans="1:57" hidden="1" x14ac:dyDescent="0.25">
      <c r="A948" t="s">
        <v>9764</v>
      </c>
      <c r="B948">
        <v>959</v>
      </c>
      <c r="C948" t="s">
        <v>9768</v>
      </c>
      <c r="D948" t="s">
        <v>9765</v>
      </c>
      <c r="E948" t="s">
        <v>9766</v>
      </c>
      <c r="F948">
        <v>2</v>
      </c>
      <c r="G948" t="s">
        <v>1337</v>
      </c>
      <c r="H948" t="s">
        <v>1317</v>
      </c>
      <c r="I948" t="s">
        <v>38</v>
      </c>
      <c r="J948" t="s">
        <v>5764</v>
      </c>
      <c r="K948">
        <v>984633334</v>
      </c>
      <c r="L948">
        <v>0.03</v>
      </c>
      <c r="M948" t="s">
        <v>1281</v>
      </c>
      <c r="N948" t="s">
        <v>1266</v>
      </c>
      <c r="O948" s="243">
        <v>45295.576388888891</v>
      </c>
      <c r="Q948" t="s">
        <v>1676</v>
      </c>
      <c r="S948" t="s">
        <v>9767</v>
      </c>
      <c r="T948" s="17" t="s">
        <v>9768</v>
      </c>
      <c r="U948" t="s">
        <v>1526</v>
      </c>
      <c r="V948" t="s">
        <v>536</v>
      </c>
      <c r="W948" t="s">
        <v>13</v>
      </c>
      <c r="X948" s="192" t="s">
        <v>9769</v>
      </c>
      <c r="Y948" t="s">
        <v>9770</v>
      </c>
      <c r="Z948" t="s">
        <v>1266</v>
      </c>
      <c r="AA948">
        <v>151</v>
      </c>
      <c r="AB948">
        <v>194</v>
      </c>
      <c r="AC948">
        <v>6.6</v>
      </c>
      <c r="AD948">
        <v>14.6</v>
      </c>
      <c r="AF948">
        <v>2</v>
      </c>
      <c r="AG948"/>
      <c r="AH948"/>
      <c r="AJ948" s="46">
        <v>8500</v>
      </c>
      <c r="AL948">
        <v>3</v>
      </c>
      <c r="AO948" t="s">
        <v>9771</v>
      </c>
      <c r="AP948" t="s">
        <v>7465</v>
      </c>
      <c r="AQ948">
        <v>984633334</v>
      </c>
      <c r="AR948" t="s">
        <v>5764</v>
      </c>
      <c r="AS948">
        <v>10.7861911799202</v>
      </c>
      <c r="AT948">
        <v>106.645928956568</v>
      </c>
      <c r="AU948" t="s">
        <v>1527</v>
      </c>
      <c r="AV948" t="s">
        <v>1635</v>
      </c>
      <c r="AW948">
        <v>935295545</v>
      </c>
      <c r="AX948" t="s">
        <v>2379</v>
      </c>
      <c r="AZ948" s="246" t="s">
        <v>992</v>
      </c>
      <c r="BA948" t="s">
        <v>494</v>
      </c>
      <c r="BB948" t="s">
        <v>1107</v>
      </c>
      <c r="BD948">
        <v>1</v>
      </c>
      <c r="BE948">
        <v>1</v>
      </c>
    </row>
    <row r="949" spans="1:57" hidden="1" x14ac:dyDescent="0.25">
      <c r="A949" t="s">
        <v>9772</v>
      </c>
      <c r="B949">
        <v>960</v>
      </c>
      <c r="C949" t="s">
        <v>9775</v>
      </c>
      <c r="D949" t="s">
        <v>9773</v>
      </c>
      <c r="E949" t="s">
        <v>3326</v>
      </c>
      <c r="F949">
        <v>2</v>
      </c>
      <c r="G949" t="s">
        <v>1267</v>
      </c>
      <c r="H949" t="s">
        <v>2818</v>
      </c>
      <c r="I949" t="s">
        <v>44</v>
      </c>
      <c r="J949" t="s">
        <v>4090</v>
      </c>
      <c r="K949">
        <v>906613822</v>
      </c>
      <c r="L949">
        <v>0.03</v>
      </c>
      <c r="M949" t="s">
        <v>1276</v>
      </c>
      <c r="N949" t="s">
        <v>1266</v>
      </c>
      <c r="O949" s="243">
        <v>45295.654861111114</v>
      </c>
      <c r="Q949" t="s">
        <v>1653</v>
      </c>
      <c r="S949" t="s">
        <v>9774</v>
      </c>
      <c r="T949" s="17" t="s">
        <v>9775</v>
      </c>
      <c r="U949" t="s">
        <v>1526</v>
      </c>
      <c r="V949" t="s">
        <v>527</v>
      </c>
      <c r="W949" t="s">
        <v>13</v>
      </c>
      <c r="X949" s="192">
        <v>321</v>
      </c>
      <c r="Y949" t="s">
        <v>3243</v>
      </c>
      <c r="Z949" t="s">
        <v>1266</v>
      </c>
      <c r="AA949">
        <v>63.5</v>
      </c>
      <c r="AB949">
        <v>63.5</v>
      </c>
      <c r="AC949">
        <v>4</v>
      </c>
      <c r="AD949">
        <v>16</v>
      </c>
      <c r="AF949">
        <v>2</v>
      </c>
      <c r="AG949">
        <v>5</v>
      </c>
      <c r="AH949">
        <v>3</v>
      </c>
      <c r="AJ949" s="46">
        <v>17000</v>
      </c>
      <c r="AL949">
        <v>3</v>
      </c>
      <c r="AO949" t="s">
        <v>9776</v>
      </c>
      <c r="AP949" t="s">
        <v>9777</v>
      </c>
      <c r="AQ949">
        <v>906613822</v>
      </c>
      <c r="AR949" t="s">
        <v>4090</v>
      </c>
      <c r="AS949">
        <v>10.769766576380301</v>
      </c>
      <c r="AT949">
        <v>106.671171896159</v>
      </c>
      <c r="AU949" t="s">
        <v>1527</v>
      </c>
      <c r="AV949" t="s">
        <v>1635</v>
      </c>
      <c r="AW949">
        <v>389979162</v>
      </c>
      <c r="AX949" t="s">
        <v>4881</v>
      </c>
      <c r="AZ949" s="246" t="s">
        <v>990</v>
      </c>
      <c r="BA949" t="s">
        <v>1981</v>
      </c>
      <c r="BB949" t="s">
        <v>1097</v>
      </c>
      <c r="BD949">
        <v>2</v>
      </c>
    </row>
    <row r="950" spans="1:57" hidden="1" x14ac:dyDescent="0.25">
      <c r="A950" t="s">
        <v>9778</v>
      </c>
      <c r="B950">
        <v>961</v>
      </c>
      <c r="C950" t="s">
        <v>9781</v>
      </c>
      <c r="D950" t="s">
        <v>9779</v>
      </c>
      <c r="E950" t="s">
        <v>58</v>
      </c>
      <c r="F950">
        <v>5</v>
      </c>
      <c r="G950" t="s">
        <v>1284</v>
      </c>
      <c r="H950" t="s">
        <v>1317</v>
      </c>
      <c r="I950" t="s">
        <v>38</v>
      </c>
      <c r="J950" t="s">
        <v>3137</v>
      </c>
      <c r="K950">
        <v>362624425</v>
      </c>
      <c r="L950">
        <v>0.03</v>
      </c>
      <c r="M950" t="s">
        <v>1276</v>
      </c>
      <c r="N950" t="s">
        <v>1266</v>
      </c>
      <c r="O950" s="243">
        <v>45328.688888888886</v>
      </c>
      <c r="Q950" t="s">
        <v>1805</v>
      </c>
      <c r="S950" t="s">
        <v>9780</v>
      </c>
      <c r="T950" s="17" t="s">
        <v>9781</v>
      </c>
      <c r="U950" t="s">
        <v>1526</v>
      </c>
      <c r="V950" t="s">
        <v>528</v>
      </c>
      <c r="W950" t="s">
        <v>8</v>
      </c>
      <c r="X950" s="192">
        <v>549.16</v>
      </c>
      <c r="Y950" t="s">
        <v>1537</v>
      </c>
      <c r="Z950" t="s">
        <v>1266</v>
      </c>
      <c r="AA950">
        <v>32</v>
      </c>
      <c r="AB950">
        <v>32</v>
      </c>
      <c r="AC950">
        <v>3.3</v>
      </c>
      <c r="AD950">
        <v>10</v>
      </c>
      <c r="AF950">
        <v>5</v>
      </c>
      <c r="AG950">
        <v>4</v>
      </c>
      <c r="AH950">
        <v>4</v>
      </c>
      <c r="AJ950" s="46">
        <v>8500</v>
      </c>
      <c r="AL950">
        <v>3</v>
      </c>
      <c r="AO950" t="s">
        <v>9782</v>
      </c>
      <c r="AP950" t="s">
        <v>9783</v>
      </c>
      <c r="AQ950">
        <v>362624425</v>
      </c>
      <c r="AR950" t="s">
        <v>3137</v>
      </c>
      <c r="AU950" t="s">
        <v>1527</v>
      </c>
      <c r="AV950" t="s">
        <v>1528</v>
      </c>
      <c r="AX950" t="s">
        <v>9784</v>
      </c>
      <c r="AZ950" s="246" t="s">
        <v>988</v>
      </c>
      <c r="BA950" t="s">
        <v>494</v>
      </c>
      <c r="BB950" t="s">
        <v>1163</v>
      </c>
      <c r="BD950">
        <v>1.1000000000000001</v>
      </c>
      <c r="BE950">
        <v>0</v>
      </c>
    </row>
    <row r="951" spans="1:57" hidden="1" x14ac:dyDescent="0.25">
      <c r="A951" t="s">
        <v>9785</v>
      </c>
      <c r="B951">
        <v>962</v>
      </c>
      <c r="C951" t="s">
        <v>9789</v>
      </c>
      <c r="D951" t="s">
        <v>9786</v>
      </c>
      <c r="E951" t="s">
        <v>9787</v>
      </c>
      <c r="F951">
        <v>4</v>
      </c>
      <c r="G951" t="s">
        <v>1267</v>
      </c>
      <c r="H951" t="s">
        <v>3903</v>
      </c>
      <c r="I951" t="s">
        <v>46</v>
      </c>
      <c r="J951" t="s">
        <v>4997</v>
      </c>
      <c r="K951">
        <v>902192262</v>
      </c>
      <c r="L951">
        <v>0.03</v>
      </c>
      <c r="M951" t="s">
        <v>1276</v>
      </c>
      <c r="N951" t="s">
        <v>1266</v>
      </c>
      <c r="O951" s="243">
        <v>45295.72152777778</v>
      </c>
      <c r="Q951" t="s">
        <v>1676</v>
      </c>
      <c r="S951" t="s">
        <v>9788</v>
      </c>
      <c r="T951" s="17" t="s">
        <v>9789</v>
      </c>
      <c r="U951" t="s">
        <v>1526</v>
      </c>
      <c r="V951" t="s">
        <v>536</v>
      </c>
      <c r="W951" t="s">
        <v>6</v>
      </c>
      <c r="X951" s="192" t="s">
        <v>9790</v>
      </c>
      <c r="Y951" t="s">
        <v>9791</v>
      </c>
      <c r="Z951" t="s">
        <v>1266</v>
      </c>
      <c r="AA951">
        <v>48</v>
      </c>
      <c r="AB951">
        <v>56</v>
      </c>
      <c r="AC951">
        <v>4</v>
      </c>
      <c r="AD951">
        <v>14</v>
      </c>
      <c r="AF951">
        <v>4</v>
      </c>
      <c r="AG951"/>
      <c r="AH951"/>
      <c r="AJ951" s="46">
        <v>9800</v>
      </c>
      <c r="AL951">
        <v>3</v>
      </c>
      <c r="AO951" t="s">
        <v>9792</v>
      </c>
      <c r="AP951" t="s">
        <v>6433</v>
      </c>
      <c r="AQ951">
        <v>902192262</v>
      </c>
      <c r="AR951" t="s">
        <v>4997</v>
      </c>
      <c r="AU951" t="s">
        <v>1527</v>
      </c>
      <c r="AV951" t="s">
        <v>1528</v>
      </c>
      <c r="AX951" t="s">
        <v>9793</v>
      </c>
      <c r="AZ951" s="246" t="s">
        <v>988</v>
      </c>
      <c r="BA951" t="s">
        <v>1058</v>
      </c>
      <c r="BB951" t="s">
        <v>1107</v>
      </c>
      <c r="BD951">
        <v>1.1000000000000001</v>
      </c>
      <c r="BE951">
        <v>1</v>
      </c>
    </row>
    <row r="952" spans="1:57" hidden="1" x14ac:dyDescent="0.25">
      <c r="A952" t="s">
        <v>9794</v>
      </c>
      <c r="B952">
        <v>963</v>
      </c>
      <c r="C952" t="s">
        <v>9797</v>
      </c>
      <c r="D952" t="s">
        <v>9795</v>
      </c>
      <c r="E952" t="s">
        <v>1305</v>
      </c>
      <c r="F952">
        <v>2</v>
      </c>
      <c r="G952" t="s">
        <v>1279</v>
      </c>
      <c r="H952" t="s">
        <v>1674</v>
      </c>
      <c r="I952" t="s">
        <v>40</v>
      </c>
      <c r="J952" t="s">
        <v>2440</v>
      </c>
      <c r="K952">
        <v>902294507</v>
      </c>
      <c r="L952" t="s">
        <v>6974</v>
      </c>
      <c r="M952" t="s">
        <v>1281</v>
      </c>
      <c r="N952" t="s">
        <v>1266</v>
      </c>
      <c r="O952" s="243">
        <v>45295.758333333331</v>
      </c>
      <c r="Q952" t="s">
        <v>1676</v>
      </c>
      <c r="S952" t="s">
        <v>9796</v>
      </c>
      <c r="T952" s="17" t="s">
        <v>9797</v>
      </c>
      <c r="U952" t="s">
        <v>1526</v>
      </c>
      <c r="V952" t="s">
        <v>536</v>
      </c>
      <c r="W952" t="s">
        <v>1955</v>
      </c>
      <c r="X952" s="192">
        <v>123.6</v>
      </c>
      <c r="Y952" t="s">
        <v>4606</v>
      </c>
      <c r="Z952" t="s">
        <v>1266</v>
      </c>
      <c r="AA952">
        <v>30</v>
      </c>
      <c r="AB952">
        <v>30</v>
      </c>
      <c r="AC952">
        <v>3</v>
      </c>
      <c r="AD952">
        <v>10</v>
      </c>
      <c r="AF952">
        <v>2</v>
      </c>
      <c r="AG952"/>
      <c r="AH952"/>
      <c r="AJ952" s="46">
        <v>3600</v>
      </c>
      <c r="AM952">
        <v>110</v>
      </c>
      <c r="AO952" t="s">
        <v>9798</v>
      </c>
      <c r="AP952" t="s">
        <v>9799</v>
      </c>
      <c r="AQ952">
        <v>902294507</v>
      </c>
      <c r="AR952" t="s">
        <v>2440</v>
      </c>
      <c r="AS952">
        <v>10.785994227003</v>
      </c>
      <c r="AT952">
        <v>106.658514551818</v>
      </c>
      <c r="AU952" t="s">
        <v>1527</v>
      </c>
      <c r="AV952" t="s">
        <v>1635</v>
      </c>
      <c r="AW952">
        <v>935295545</v>
      </c>
      <c r="AX952" t="s">
        <v>2437</v>
      </c>
      <c r="AZ952" s="246" t="s">
        <v>988</v>
      </c>
      <c r="BA952" t="s">
        <v>489</v>
      </c>
      <c r="BB952" t="s">
        <v>1107</v>
      </c>
      <c r="BD952">
        <v>2</v>
      </c>
    </row>
    <row r="953" spans="1:57" hidden="1" x14ac:dyDescent="0.25">
      <c r="A953" t="s">
        <v>9800</v>
      </c>
      <c r="B953">
        <v>964</v>
      </c>
      <c r="C953" t="s">
        <v>9803</v>
      </c>
      <c r="D953" t="s">
        <v>9801</v>
      </c>
      <c r="E953" t="s">
        <v>1346</v>
      </c>
      <c r="F953">
        <v>3</v>
      </c>
      <c r="G953" t="s">
        <v>3348</v>
      </c>
      <c r="H953" t="s">
        <v>1533</v>
      </c>
      <c r="I953" t="s">
        <v>1319</v>
      </c>
      <c r="J953" t="s">
        <v>1312</v>
      </c>
      <c r="K953">
        <v>907673831</v>
      </c>
      <c r="L953" t="s">
        <v>1280</v>
      </c>
      <c r="M953" t="s">
        <v>1276</v>
      </c>
      <c r="N953" t="s">
        <v>1266</v>
      </c>
      <c r="O953" s="243">
        <v>45295.768055555556</v>
      </c>
      <c r="Q953" t="s">
        <v>1653</v>
      </c>
      <c r="S953" t="s">
        <v>9802</v>
      </c>
      <c r="T953" s="17" t="s">
        <v>9803</v>
      </c>
      <c r="U953" t="s">
        <v>1526</v>
      </c>
      <c r="V953" t="s">
        <v>527</v>
      </c>
      <c r="W953" t="s">
        <v>8</v>
      </c>
      <c r="X953" s="192">
        <v>122.6</v>
      </c>
      <c r="Y953" t="s">
        <v>2459</v>
      </c>
      <c r="Z953" t="s">
        <v>1266</v>
      </c>
      <c r="AA953">
        <v>12</v>
      </c>
      <c r="AB953">
        <v>12</v>
      </c>
      <c r="AC953">
        <v>2</v>
      </c>
      <c r="AD953">
        <v>6</v>
      </c>
      <c r="AE953">
        <v>2</v>
      </c>
      <c r="AF953">
        <v>3</v>
      </c>
      <c r="AG953">
        <v>2</v>
      </c>
      <c r="AH953">
        <v>2</v>
      </c>
      <c r="AJ953" s="46">
        <v>2250</v>
      </c>
      <c r="AM953">
        <v>100</v>
      </c>
      <c r="AO953" t="s">
        <v>9804</v>
      </c>
      <c r="AP953" t="s">
        <v>9805</v>
      </c>
      <c r="AQ953">
        <v>907673831</v>
      </c>
      <c r="AR953" t="s">
        <v>1312</v>
      </c>
      <c r="AS953">
        <v>10.760121463613601</v>
      </c>
      <c r="AT953">
        <v>106.673001162707</v>
      </c>
      <c r="AU953" t="s">
        <v>1527</v>
      </c>
      <c r="AV953" t="s">
        <v>1635</v>
      </c>
      <c r="AW953">
        <v>858383816</v>
      </c>
      <c r="AX953" t="s">
        <v>9806</v>
      </c>
      <c r="AZ953" s="246" t="s">
        <v>988</v>
      </c>
      <c r="BA953" t="s">
        <v>488</v>
      </c>
      <c r="BB953" t="s">
        <v>1097</v>
      </c>
      <c r="BD953">
        <v>1</v>
      </c>
      <c r="BE953">
        <v>1</v>
      </c>
    </row>
    <row r="954" spans="1:57" hidden="1" x14ac:dyDescent="0.25">
      <c r="A954" t="s">
        <v>9807</v>
      </c>
      <c r="B954">
        <v>965</v>
      </c>
      <c r="C954" t="s">
        <v>9811</v>
      </c>
      <c r="D954" t="s">
        <v>9808</v>
      </c>
      <c r="E954" t="s">
        <v>9809</v>
      </c>
      <c r="F954">
        <v>3</v>
      </c>
      <c r="G954" t="s">
        <v>1299</v>
      </c>
      <c r="H954" t="s">
        <v>4217</v>
      </c>
      <c r="I954" t="s">
        <v>38</v>
      </c>
      <c r="J954" t="s">
        <v>1343</v>
      </c>
      <c r="K954">
        <v>898615855</v>
      </c>
      <c r="L954">
        <v>0.03</v>
      </c>
      <c r="M954" t="s">
        <v>1276</v>
      </c>
      <c r="N954" t="s">
        <v>1266</v>
      </c>
      <c r="O954" s="243">
        <v>45295.80972222222</v>
      </c>
      <c r="Q954" t="s">
        <v>1676</v>
      </c>
      <c r="S954" t="s">
        <v>9810</v>
      </c>
      <c r="T954" s="17" t="s">
        <v>9811</v>
      </c>
      <c r="U954" t="s">
        <v>1526</v>
      </c>
      <c r="V954" t="s">
        <v>536</v>
      </c>
      <c r="W954" t="s">
        <v>13</v>
      </c>
      <c r="X954" s="192" t="s">
        <v>9812</v>
      </c>
      <c r="Y954" t="s">
        <v>2917</v>
      </c>
      <c r="Z954" t="s">
        <v>1266</v>
      </c>
      <c r="AA954">
        <v>85</v>
      </c>
      <c r="AB954">
        <v>90</v>
      </c>
      <c r="AC954">
        <v>4.0999999999999996</v>
      </c>
      <c r="AD954">
        <v>22</v>
      </c>
      <c r="AF954">
        <v>3</v>
      </c>
      <c r="AG954">
        <v>5</v>
      </c>
      <c r="AH954"/>
      <c r="AJ954" s="46">
        <v>8300</v>
      </c>
      <c r="AL954">
        <v>3</v>
      </c>
      <c r="AO954" t="s">
        <v>4617</v>
      </c>
      <c r="AP954" t="s">
        <v>9813</v>
      </c>
      <c r="AQ954">
        <v>898615855</v>
      </c>
      <c r="AR954" t="s">
        <v>1343</v>
      </c>
      <c r="AU954" t="s">
        <v>1527</v>
      </c>
      <c r="AV954" t="s">
        <v>1528</v>
      </c>
      <c r="AX954" t="s">
        <v>3269</v>
      </c>
      <c r="AZ954" s="246" t="s">
        <v>988</v>
      </c>
      <c r="BA954" t="s">
        <v>494</v>
      </c>
      <c r="BB954" t="s">
        <v>1107</v>
      </c>
      <c r="BD954">
        <v>1.1000000000000001</v>
      </c>
      <c r="BE954">
        <v>1</v>
      </c>
    </row>
    <row r="955" spans="1:57" hidden="1" x14ac:dyDescent="0.25">
      <c r="A955" t="s">
        <v>9814</v>
      </c>
      <c r="B955">
        <v>966</v>
      </c>
      <c r="C955" t="s">
        <v>9818</v>
      </c>
      <c r="D955" t="s">
        <v>9815</v>
      </c>
      <c r="E955" t="s">
        <v>9816</v>
      </c>
      <c r="F955">
        <v>5</v>
      </c>
      <c r="G955" t="s">
        <v>2158</v>
      </c>
      <c r="H955" t="s">
        <v>1994</v>
      </c>
      <c r="I955" t="s">
        <v>38</v>
      </c>
      <c r="J955" t="s">
        <v>3795</v>
      </c>
      <c r="K955">
        <v>934000185</v>
      </c>
      <c r="L955">
        <v>0.03</v>
      </c>
      <c r="M955" t="s">
        <v>1276</v>
      </c>
      <c r="N955" t="s">
        <v>1266</v>
      </c>
      <c r="O955" s="243">
        <v>45295.884027777778</v>
      </c>
      <c r="Q955" t="s">
        <v>1641</v>
      </c>
      <c r="S955" t="s">
        <v>9817</v>
      </c>
      <c r="T955" s="17" t="s">
        <v>9818</v>
      </c>
      <c r="U955" t="s">
        <v>1526</v>
      </c>
      <c r="V955" t="s">
        <v>534</v>
      </c>
      <c r="W955" t="s">
        <v>1774</v>
      </c>
      <c r="X955" s="192" t="s">
        <v>9819</v>
      </c>
      <c r="Y955" t="s">
        <v>3454</v>
      </c>
      <c r="Z955" t="s">
        <v>1266</v>
      </c>
      <c r="AA955">
        <v>34.9</v>
      </c>
      <c r="AB955">
        <v>34.9</v>
      </c>
      <c r="AC955">
        <v>3.4</v>
      </c>
      <c r="AD955">
        <v>12.5</v>
      </c>
      <c r="AE955">
        <v>4</v>
      </c>
      <c r="AF955">
        <v>5</v>
      </c>
      <c r="AG955">
        <v>6</v>
      </c>
      <c r="AH955">
        <v>4</v>
      </c>
      <c r="AJ955" s="46">
        <v>6500</v>
      </c>
      <c r="AL955">
        <v>3</v>
      </c>
      <c r="AO955" t="s">
        <v>9820</v>
      </c>
      <c r="AP955" t="s">
        <v>9821</v>
      </c>
      <c r="AQ955">
        <v>934000185</v>
      </c>
      <c r="AR955" t="s">
        <v>3795</v>
      </c>
      <c r="AS955">
        <v>10.8060116243457</v>
      </c>
      <c r="AT955">
        <v>106.703137792646</v>
      </c>
      <c r="AU955" t="s">
        <v>1527</v>
      </c>
      <c r="AV955" t="s">
        <v>1528</v>
      </c>
      <c r="AX955" t="s">
        <v>2368</v>
      </c>
      <c r="AZ955" s="246" t="s">
        <v>988</v>
      </c>
      <c r="BA955" t="s">
        <v>492</v>
      </c>
      <c r="BB955" t="s">
        <v>1090</v>
      </c>
      <c r="BD955">
        <v>1</v>
      </c>
      <c r="BE955">
        <v>1</v>
      </c>
    </row>
    <row r="956" spans="1:57" hidden="1" x14ac:dyDescent="0.25">
      <c r="A956" t="s">
        <v>9822</v>
      </c>
      <c r="B956">
        <v>967</v>
      </c>
      <c r="C956" t="s">
        <v>9825</v>
      </c>
      <c r="D956" t="s">
        <v>9823</v>
      </c>
      <c r="E956" t="s">
        <v>2605</v>
      </c>
      <c r="F956">
        <v>3</v>
      </c>
      <c r="G956" t="s">
        <v>1279</v>
      </c>
      <c r="H956" t="s">
        <v>1365</v>
      </c>
      <c r="I956" t="s">
        <v>1319</v>
      </c>
      <c r="J956" t="s">
        <v>4055</v>
      </c>
      <c r="K956">
        <v>936573047</v>
      </c>
      <c r="L956" t="s">
        <v>1280</v>
      </c>
      <c r="M956" t="s">
        <v>1281</v>
      </c>
      <c r="N956" t="s">
        <v>1266</v>
      </c>
      <c r="O956" s="243">
        <v>45295.927777777775</v>
      </c>
      <c r="Q956" t="s">
        <v>1676</v>
      </c>
      <c r="S956" t="s">
        <v>9824</v>
      </c>
      <c r="T956" s="17" t="s">
        <v>9825</v>
      </c>
      <c r="U956" t="s">
        <v>1526</v>
      </c>
      <c r="V956" t="s">
        <v>536</v>
      </c>
      <c r="W956" t="s">
        <v>11</v>
      </c>
      <c r="X956" s="192" t="s">
        <v>9826</v>
      </c>
      <c r="Y956" t="s">
        <v>1844</v>
      </c>
      <c r="Z956" t="s">
        <v>1266</v>
      </c>
      <c r="AA956">
        <v>17</v>
      </c>
      <c r="AB956">
        <v>17</v>
      </c>
      <c r="AC956">
        <v>3</v>
      </c>
      <c r="AD956">
        <v>5.5</v>
      </c>
      <c r="AE956">
        <v>3</v>
      </c>
      <c r="AF956">
        <v>3</v>
      </c>
      <c r="AG956">
        <v>2</v>
      </c>
      <c r="AH956">
        <v>2</v>
      </c>
      <c r="AJ956" s="46">
        <v>2600</v>
      </c>
      <c r="AM956">
        <v>100</v>
      </c>
      <c r="AO956" t="s">
        <v>9827</v>
      </c>
      <c r="AP956" t="s">
        <v>9828</v>
      </c>
      <c r="AQ956">
        <v>936573047</v>
      </c>
      <c r="AR956" t="s">
        <v>4055</v>
      </c>
      <c r="AU956" t="s">
        <v>1527</v>
      </c>
      <c r="AV956" t="s">
        <v>1528</v>
      </c>
      <c r="AX956" t="s">
        <v>1867</v>
      </c>
      <c r="AZ956" s="246" t="s">
        <v>988</v>
      </c>
      <c r="BA956" t="s">
        <v>488</v>
      </c>
      <c r="BB956" t="s">
        <v>1107</v>
      </c>
      <c r="BD956">
        <v>1.1000000000000001</v>
      </c>
      <c r="BE956">
        <v>1</v>
      </c>
    </row>
    <row r="957" spans="1:57" hidden="1" x14ac:dyDescent="0.25">
      <c r="A957" t="s">
        <v>9829</v>
      </c>
      <c r="B957">
        <v>968</v>
      </c>
      <c r="C957" t="s">
        <v>9832</v>
      </c>
      <c r="D957" t="s">
        <v>9830</v>
      </c>
      <c r="E957" t="s">
        <v>7007</v>
      </c>
      <c r="F957">
        <v>2</v>
      </c>
      <c r="G957" t="s">
        <v>1298</v>
      </c>
      <c r="H957" t="s">
        <v>1994</v>
      </c>
      <c r="I957" t="s">
        <v>38</v>
      </c>
      <c r="J957" t="s">
        <v>1302</v>
      </c>
      <c r="K957">
        <v>981796969</v>
      </c>
      <c r="L957">
        <v>0.03</v>
      </c>
      <c r="M957" t="s">
        <v>1276</v>
      </c>
      <c r="N957" t="s">
        <v>1266</v>
      </c>
      <c r="O957" s="243">
        <v>45295.956250000003</v>
      </c>
      <c r="Q957" t="s">
        <v>1676</v>
      </c>
      <c r="S957" t="s">
        <v>9831</v>
      </c>
      <c r="T957" s="17" t="s">
        <v>9832</v>
      </c>
      <c r="U957" t="s">
        <v>1526</v>
      </c>
      <c r="V957" t="s">
        <v>536</v>
      </c>
      <c r="W957" t="s">
        <v>4</v>
      </c>
      <c r="X957" s="192" t="s">
        <v>9833</v>
      </c>
      <c r="Y957" t="s">
        <v>1844</v>
      </c>
      <c r="Z957" t="s">
        <v>1266</v>
      </c>
      <c r="AA957">
        <v>67</v>
      </c>
      <c r="AB957">
        <v>67</v>
      </c>
      <c r="AC957">
        <v>4.3</v>
      </c>
      <c r="AD957">
        <v>15.5</v>
      </c>
      <c r="AF957">
        <v>2</v>
      </c>
      <c r="AG957">
        <v>4</v>
      </c>
      <c r="AH957">
        <v>2</v>
      </c>
      <c r="AJ957" s="46">
        <v>6500</v>
      </c>
      <c r="AL957">
        <v>3</v>
      </c>
      <c r="AO957" t="s">
        <v>9834</v>
      </c>
      <c r="AP957" t="s">
        <v>9835</v>
      </c>
      <c r="AQ957">
        <v>981796969</v>
      </c>
      <c r="AR957" t="s">
        <v>1302</v>
      </c>
      <c r="AU957" t="s">
        <v>1527</v>
      </c>
      <c r="AV957" t="s">
        <v>1528</v>
      </c>
      <c r="AX957" t="s">
        <v>5591</v>
      </c>
      <c r="AZ957" s="246" t="s">
        <v>988</v>
      </c>
      <c r="BA957" t="s">
        <v>492</v>
      </c>
      <c r="BB957" t="s">
        <v>1107</v>
      </c>
      <c r="BD957">
        <v>1.1000000000000001</v>
      </c>
      <c r="BE957">
        <v>1</v>
      </c>
    </row>
    <row r="958" spans="1:57" hidden="1" x14ac:dyDescent="0.25">
      <c r="A958" t="s">
        <v>9836</v>
      </c>
      <c r="B958">
        <v>969</v>
      </c>
      <c r="C958" t="s">
        <v>9840</v>
      </c>
      <c r="D958" t="s">
        <v>9837</v>
      </c>
      <c r="E958" t="s">
        <v>9838</v>
      </c>
      <c r="F958">
        <v>3</v>
      </c>
      <c r="G958" t="s">
        <v>2412</v>
      </c>
      <c r="H958" t="s">
        <v>1288</v>
      </c>
      <c r="I958" t="s">
        <v>40</v>
      </c>
      <c r="J958" t="s">
        <v>1640</v>
      </c>
      <c r="K958">
        <v>909400470</v>
      </c>
      <c r="L958">
        <v>0.03</v>
      </c>
      <c r="M958" t="s">
        <v>1276</v>
      </c>
      <c r="N958" t="s">
        <v>1266</v>
      </c>
      <c r="O958" s="243">
        <v>45326.42291666667</v>
      </c>
      <c r="Q958" t="s">
        <v>1653</v>
      </c>
      <c r="S958" t="s">
        <v>9839</v>
      </c>
      <c r="T958" s="17" t="s">
        <v>9840</v>
      </c>
      <c r="U958" t="s">
        <v>1526</v>
      </c>
      <c r="V958" t="s">
        <v>527</v>
      </c>
      <c r="W958" t="s">
        <v>5</v>
      </c>
      <c r="X958" s="192" t="s">
        <v>9841</v>
      </c>
      <c r="Y958" t="s">
        <v>7532</v>
      </c>
      <c r="Z958" t="s">
        <v>1266</v>
      </c>
      <c r="AA958">
        <v>31.6</v>
      </c>
      <c r="AB958">
        <v>31.6</v>
      </c>
      <c r="AC958">
        <v>3.1</v>
      </c>
      <c r="AD958">
        <v>10</v>
      </c>
      <c r="AF958">
        <v>3</v>
      </c>
      <c r="AG958"/>
      <c r="AH958"/>
      <c r="AJ958" s="46">
        <v>5500</v>
      </c>
      <c r="AL958">
        <v>3</v>
      </c>
      <c r="AO958" t="s">
        <v>9842</v>
      </c>
      <c r="AP958" t="s">
        <v>9843</v>
      </c>
      <c r="AQ958">
        <v>909400470</v>
      </c>
      <c r="AR958" t="s">
        <v>1640</v>
      </c>
      <c r="AS958">
        <v>10.8006945303454</v>
      </c>
      <c r="AT958">
        <v>106.691177487373</v>
      </c>
      <c r="AU958" t="s">
        <v>1527</v>
      </c>
      <c r="AV958" t="s">
        <v>1528</v>
      </c>
      <c r="AX958" t="s">
        <v>1649</v>
      </c>
      <c r="AZ958" s="246" t="s">
        <v>988</v>
      </c>
      <c r="BA958" t="s">
        <v>491</v>
      </c>
      <c r="BB958" t="s">
        <v>1097</v>
      </c>
      <c r="BD958">
        <v>1.1000000000000001</v>
      </c>
      <c r="BE958">
        <v>1</v>
      </c>
    </row>
    <row r="959" spans="1:57" hidden="1" x14ac:dyDescent="0.25">
      <c r="A959" t="s">
        <v>9844</v>
      </c>
      <c r="B959">
        <v>970</v>
      </c>
      <c r="C959" t="s">
        <v>9848</v>
      </c>
      <c r="D959" t="s">
        <v>9845</v>
      </c>
      <c r="E959" t="s">
        <v>9846</v>
      </c>
      <c r="F959">
        <v>2</v>
      </c>
      <c r="G959" t="s">
        <v>1267</v>
      </c>
      <c r="H959" t="s">
        <v>1710</v>
      </c>
      <c r="I959" t="s">
        <v>40</v>
      </c>
      <c r="J959" t="s">
        <v>2606</v>
      </c>
      <c r="K959">
        <v>907840540</v>
      </c>
      <c r="L959" t="s">
        <v>1784</v>
      </c>
      <c r="M959" t="s">
        <v>1276</v>
      </c>
      <c r="N959" t="s">
        <v>1266</v>
      </c>
      <c r="O959" s="243">
        <v>45326.478472222225</v>
      </c>
      <c r="Q959" t="s">
        <v>1676</v>
      </c>
      <c r="S959" t="s">
        <v>9847</v>
      </c>
      <c r="T959" s="17" t="s">
        <v>9848</v>
      </c>
      <c r="U959" t="s">
        <v>1526</v>
      </c>
      <c r="V959" t="s">
        <v>536</v>
      </c>
      <c r="W959" t="s">
        <v>7</v>
      </c>
      <c r="X959" s="192" t="s">
        <v>9849</v>
      </c>
      <c r="Y959" t="s">
        <v>1988</v>
      </c>
      <c r="Z959" t="s">
        <v>1266</v>
      </c>
      <c r="AA959">
        <v>40</v>
      </c>
      <c r="AB959">
        <v>44</v>
      </c>
      <c r="AC959">
        <v>4</v>
      </c>
      <c r="AD959">
        <v>11</v>
      </c>
      <c r="AF959">
        <v>2</v>
      </c>
      <c r="AG959"/>
      <c r="AH959"/>
      <c r="AJ959" s="46">
        <v>4400</v>
      </c>
      <c r="AM959">
        <v>140</v>
      </c>
      <c r="AO959" t="s">
        <v>9850</v>
      </c>
      <c r="AP959" t="s">
        <v>9509</v>
      </c>
      <c r="AQ959">
        <v>907840540</v>
      </c>
      <c r="AR959" t="s">
        <v>2606</v>
      </c>
      <c r="AU959" t="s">
        <v>1527</v>
      </c>
      <c r="AV959" t="s">
        <v>1528</v>
      </c>
      <c r="AX959" t="s">
        <v>3344</v>
      </c>
      <c r="AZ959" s="246" t="s">
        <v>988</v>
      </c>
      <c r="BA959" t="s">
        <v>490</v>
      </c>
      <c r="BB959" t="s">
        <v>1107</v>
      </c>
      <c r="BD959">
        <v>1</v>
      </c>
      <c r="BE959">
        <v>1</v>
      </c>
    </row>
    <row r="960" spans="1:57" hidden="1" x14ac:dyDescent="0.25">
      <c r="A960" t="s">
        <v>9851</v>
      </c>
      <c r="B960">
        <v>971</v>
      </c>
      <c r="C960" t="s">
        <v>9854</v>
      </c>
      <c r="D960" t="s">
        <v>9852</v>
      </c>
      <c r="E960" t="s">
        <v>3864</v>
      </c>
      <c r="F960">
        <v>5</v>
      </c>
      <c r="G960" t="s">
        <v>1355</v>
      </c>
      <c r="H960" t="s">
        <v>2362</v>
      </c>
      <c r="I960" t="s">
        <v>46</v>
      </c>
      <c r="J960" t="s">
        <v>1343</v>
      </c>
      <c r="K960">
        <v>898615855</v>
      </c>
      <c r="L960">
        <v>0.03</v>
      </c>
      <c r="M960" t="s">
        <v>1276</v>
      </c>
      <c r="N960" t="s">
        <v>1266</v>
      </c>
      <c r="O960" s="243">
        <v>45326.478472222225</v>
      </c>
      <c r="Q960" t="s">
        <v>1676</v>
      </c>
      <c r="S960" t="s">
        <v>9853</v>
      </c>
      <c r="T960" s="17" t="s">
        <v>9854</v>
      </c>
      <c r="U960" t="s">
        <v>1526</v>
      </c>
      <c r="V960" t="s">
        <v>536</v>
      </c>
      <c r="W960" t="s">
        <v>4</v>
      </c>
      <c r="X960" s="192">
        <v>107.6</v>
      </c>
      <c r="Y960" t="s">
        <v>9855</v>
      </c>
      <c r="Z960" t="s">
        <v>1266</v>
      </c>
      <c r="AA960">
        <v>82</v>
      </c>
      <c r="AB960">
        <v>82</v>
      </c>
      <c r="AC960">
        <v>4.8</v>
      </c>
      <c r="AD960">
        <v>17</v>
      </c>
      <c r="AF960">
        <v>5</v>
      </c>
      <c r="AG960">
        <v>4</v>
      </c>
      <c r="AH960"/>
      <c r="AJ960" s="46">
        <v>14000</v>
      </c>
      <c r="AL960">
        <v>3</v>
      </c>
      <c r="AO960" t="s">
        <v>9856</v>
      </c>
      <c r="AP960" t="s">
        <v>9857</v>
      </c>
      <c r="AQ960">
        <v>898615855</v>
      </c>
      <c r="AR960" t="s">
        <v>1343</v>
      </c>
      <c r="AU960" t="s">
        <v>1527</v>
      </c>
      <c r="AV960" t="s">
        <v>1528</v>
      </c>
      <c r="AX960" t="s">
        <v>3115</v>
      </c>
      <c r="AZ960" s="246" t="s">
        <v>988</v>
      </c>
      <c r="BA960" t="s">
        <v>1063</v>
      </c>
      <c r="BB960" t="s">
        <v>1107</v>
      </c>
      <c r="BD960">
        <v>1</v>
      </c>
      <c r="BE960">
        <v>1</v>
      </c>
    </row>
    <row r="961" spans="1:57" hidden="1" x14ac:dyDescent="0.25">
      <c r="A961" t="s">
        <v>9858</v>
      </c>
      <c r="B961">
        <v>972</v>
      </c>
      <c r="C961" t="s">
        <v>9861</v>
      </c>
      <c r="D961" t="s">
        <v>9859</v>
      </c>
      <c r="E961" t="s">
        <v>1993</v>
      </c>
      <c r="F961">
        <v>2</v>
      </c>
      <c r="G961" t="s">
        <v>1282</v>
      </c>
      <c r="H961" t="s">
        <v>2091</v>
      </c>
      <c r="I961" t="s">
        <v>46</v>
      </c>
      <c r="J961" t="s">
        <v>1343</v>
      </c>
      <c r="K961">
        <v>898615855</v>
      </c>
      <c r="L961">
        <v>0.03</v>
      </c>
      <c r="M961" t="s">
        <v>1276</v>
      </c>
      <c r="N961" t="s">
        <v>1266</v>
      </c>
      <c r="O961" s="243">
        <v>45326.48541666667</v>
      </c>
      <c r="Q961" t="s">
        <v>1676</v>
      </c>
      <c r="S961" t="s">
        <v>9860</v>
      </c>
      <c r="T961" s="17" t="s">
        <v>9861</v>
      </c>
      <c r="U961" t="s">
        <v>1526</v>
      </c>
      <c r="V961" t="s">
        <v>536</v>
      </c>
      <c r="W961" t="s">
        <v>1644</v>
      </c>
      <c r="X961" s="192">
        <v>37.15</v>
      </c>
      <c r="Y961" t="s">
        <v>9862</v>
      </c>
      <c r="Z961" t="s">
        <v>1266</v>
      </c>
      <c r="AA961">
        <v>60</v>
      </c>
      <c r="AB961">
        <v>60</v>
      </c>
      <c r="AC961">
        <v>3.2</v>
      </c>
      <c r="AD961">
        <v>18.7</v>
      </c>
      <c r="AF961">
        <v>2</v>
      </c>
      <c r="AG961">
        <v>2</v>
      </c>
      <c r="AH961"/>
      <c r="AJ961" s="46">
        <v>11500</v>
      </c>
      <c r="AL961">
        <v>3</v>
      </c>
      <c r="AO961" t="s">
        <v>9856</v>
      </c>
      <c r="AP961" t="s">
        <v>9857</v>
      </c>
      <c r="AQ961">
        <v>898615855</v>
      </c>
      <c r="AR961" t="s">
        <v>1343</v>
      </c>
      <c r="AU961" t="s">
        <v>1527</v>
      </c>
      <c r="AV961" t="s">
        <v>1528</v>
      </c>
      <c r="AX961" t="s">
        <v>3115</v>
      </c>
      <c r="AZ961" s="246" t="s">
        <v>988</v>
      </c>
      <c r="BA961" t="s">
        <v>1060</v>
      </c>
      <c r="BB961" t="s">
        <v>1107</v>
      </c>
      <c r="BD961">
        <v>1.1000000000000001</v>
      </c>
    </row>
    <row r="962" spans="1:57" hidden="1" x14ac:dyDescent="0.25">
      <c r="A962" t="s">
        <v>9863</v>
      </c>
      <c r="B962">
        <v>973</v>
      </c>
      <c r="C962" t="s">
        <v>9867</v>
      </c>
      <c r="D962" t="s">
        <v>9864</v>
      </c>
      <c r="E962" t="s">
        <v>9865</v>
      </c>
      <c r="F962">
        <v>3</v>
      </c>
      <c r="G962" t="s">
        <v>1283</v>
      </c>
      <c r="H962" t="s">
        <v>1301</v>
      </c>
      <c r="I962" t="s">
        <v>40</v>
      </c>
      <c r="J962" t="s">
        <v>4399</v>
      </c>
      <c r="K962">
        <v>846426688</v>
      </c>
      <c r="L962">
        <v>0.03</v>
      </c>
      <c r="M962" t="s">
        <v>1276</v>
      </c>
      <c r="N962" t="s">
        <v>1266</v>
      </c>
      <c r="O962" s="243">
        <v>45326.818749999999</v>
      </c>
      <c r="Q962" t="s">
        <v>1676</v>
      </c>
      <c r="S962" t="s">
        <v>9866</v>
      </c>
      <c r="T962" s="17" t="s">
        <v>9867</v>
      </c>
      <c r="U962" t="s">
        <v>1526</v>
      </c>
      <c r="V962" t="s">
        <v>536</v>
      </c>
      <c r="W962" t="s">
        <v>5</v>
      </c>
      <c r="X962" s="192">
        <v>230.22</v>
      </c>
      <c r="Y962" t="s">
        <v>2853</v>
      </c>
      <c r="Z962" t="s">
        <v>1266</v>
      </c>
      <c r="AA962">
        <v>37.299999999999997</v>
      </c>
      <c r="AB962">
        <v>37.299999999999997</v>
      </c>
      <c r="AC962">
        <v>4.2</v>
      </c>
      <c r="AD962">
        <v>9</v>
      </c>
      <c r="AF962">
        <v>3</v>
      </c>
      <c r="AG962">
        <v>3</v>
      </c>
      <c r="AH962">
        <v>3</v>
      </c>
      <c r="AJ962" s="46">
        <v>4600</v>
      </c>
      <c r="AL962">
        <v>3</v>
      </c>
      <c r="AO962" t="s">
        <v>9607</v>
      </c>
      <c r="AP962" t="s">
        <v>9608</v>
      </c>
      <c r="AQ962">
        <v>846426688</v>
      </c>
      <c r="AR962" t="s">
        <v>4399</v>
      </c>
      <c r="AU962" t="s">
        <v>1527</v>
      </c>
      <c r="AV962" t="s">
        <v>1528</v>
      </c>
      <c r="AX962" t="s">
        <v>5952</v>
      </c>
      <c r="AZ962" s="246" t="s">
        <v>988</v>
      </c>
      <c r="BA962" t="s">
        <v>490</v>
      </c>
      <c r="BB962" t="s">
        <v>1107</v>
      </c>
      <c r="BD962">
        <v>1.1000000000000001</v>
      </c>
      <c r="BE962">
        <v>1</v>
      </c>
    </row>
    <row r="963" spans="1:57" hidden="1" x14ac:dyDescent="0.25">
      <c r="A963" t="s">
        <v>9868</v>
      </c>
      <c r="B963">
        <v>974</v>
      </c>
      <c r="C963" t="s">
        <v>9873</v>
      </c>
      <c r="D963" t="s">
        <v>9869</v>
      </c>
      <c r="E963" t="s">
        <v>9870</v>
      </c>
      <c r="F963">
        <v>2</v>
      </c>
      <c r="G963" t="s">
        <v>1267</v>
      </c>
      <c r="H963" t="s">
        <v>3394</v>
      </c>
      <c r="I963" t="s">
        <v>38</v>
      </c>
      <c r="J963" t="s">
        <v>2180</v>
      </c>
      <c r="K963">
        <v>901539625</v>
      </c>
      <c r="L963">
        <v>0.03</v>
      </c>
      <c r="M963" t="s">
        <v>1276</v>
      </c>
      <c r="N963" t="s">
        <v>1266</v>
      </c>
      <c r="O963" s="243" t="s">
        <v>9871</v>
      </c>
      <c r="Q963" t="s">
        <v>1676</v>
      </c>
      <c r="S963" t="s">
        <v>9872</v>
      </c>
      <c r="T963" s="17" t="s">
        <v>9873</v>
      </c>
      <c r="U963" t="s">
        <v>1526</v>
      </c>
      <c r="V963" t="s">
        <v>536</v>
      </c>
      <c r="W963" t="s">
        <v>11</v>
      </c>
      <c r="X963" s="192" t="s">
        <v>9874</v>
      </c>
      <c r="Y963" t="s">
        <v>3970</v>
      </c>
      <c r="Z963" t="s">
        <v>1266</v>
      </c>
      <c r="AA963">
        <v>48.5</v>
      </c>
      <c r="AB963">
        <v>51.7</v>
      </c>
      <c r="AC963">
        <v>4</v>
      </c>
      <c r="AD963">
        <v>13</v>
      </c>
      <c r="AE963">
        <v>3.5</v>
      </c>
      <c r="AF963">
        <v>2</v>
      </c>
      <c r="AG963">
        <v>3</v>
      </c>
      <c r="AH963">
        <v>2</v>
      </c>
      <c r="AJ963" s="46">
        <v>6100</v>
      </c>
      <c r="AL963">
        <v>3</v>
      </c>
      <c r="AO963" t="s">
        <v>9875</v>
      </c>
      <c r="AP963" t="s">
        <v>9876</v>
      </c>
      <c r="AQ963">
        <v>901539625</v>
      </c>
      <c r="AR963" t="s">
        <v>2180</v>
      </c>
      <c r="AU963" t="s">
        <v>1527</v>
      </c>
      <c r="AV963" t="s">
        <v>1528</v>
      </c>
      <c r="AX963" t="s">
        <v>3115</v>
      </c>
      <c r="AZ963" s="246" t="s">
        <v>988</v>
      </c>
      <c r="BA963" t="s">
        <v>492</v>
      </c>
      <c r="BB963" t="s">
        <v>1107</v>
      </c>
      <c r="BD963">
        <v>1.1000000000000001</v>
      </c>
      <c r="BE963">
        <v>1</v>
      </c>
    </row>
    <row r="964" spans="1:57" hidden="1" x14ac:dyDescent="0.25">
      <c r="A964" t="s">
        <v>9877</v>
      </c>
      <c r="B964">
        <v>975</v>
      </c>
      <c r="C964" t="s">
        <v>9883</v>
      </c>
      <c r="D964" t="s">
        <v>9878</v>
      </c>
      <c r="E964" t="s">
        <v>9879</v>
      </c>
      <c r="F964">
        <v>4</v>
      </c>
      <c r="G964" t="s">
        <v>1267</v>
      </c>
      <c r="H964" t="s">
        <v>3834</v>
      </c>
      <c r="I964" t="s">
        <v>38</v>
      </c>
      <c r="J964" t="s">
        <v>9880</v>
      </c>
      <c r="K964">
        <v>936293818</v>
      </c>
      <c r="L964">
        <v>0.03</v>
      </c>
      <c r="M964" t="s">
        <v>1276</v>
      </c>
      <c r="N964" t="s">
        <v>1266</v>
      </c>
      <c r="O964" s="243" t="s">
        <v>9881</v>
      </c>
      <c r="Q964" t="s">
        <v>1676</v>
      </c>
      <c r="S964" t="s">
        <v>9882</v>
      </c>
      <c r="T964" s="17" t="s">
        <v>9883</v>
      </c>
      <c r="U964" t="s">
        <v>1526</v>
      </c>
      <c r="V964" t="s">
        <v>536</v>
      </c>
      <c r="W964" t="s">
        <v>7</v>
      </c>
      <c r="X964" s="192" t="s">
        <v>9884</v>
      </c>
      <c r="Y964" t="s">
        <v>1691</v>
      </c>
      <c r="Z964" t="s">
        <v>1266</v>
      </c>
      <c r="AA964">
        <v>54.6</v>
      </c>
      <c r="AB964">
        <v>55</v>
      </c>
      <c r="AC964">
        <v>4</v>
      </c>
      <c r="AD964">
        <v>14</v>
      </c>
      <c r="AF964">
        <v>4</v>
      </c>
      <c r="AG964">
        <v>5</v>
      </c>
      <c r="AH964">
        <v>5</v>
      </c>
      <c r="AJ964" s="46">
        <v>8400</v>
      </c>
      <c r="AL964">
        <v>3</v>
      </c>
      <c r="AO964" t="s">
        <v>9885</v>
      </c>
      <c r="AP964" t="s">
        <v>9886</v>
      </c>
      <c r="AQ964">
        <v>936293818</v>
      </c>
      <c r="AR964" t="s">
        <v>9880</v>
      </c>
      <c r="AS964">
        <v>10.816187775729199</v>
      </c>
      <c r="AT964">
        <v>106.63510657846901</v>
      </c>
      <c r="AU964" t="s">
        <v>1527</v>
      </c>
      <c r="AV964" t="s">
        <v>1635</v>
      </c>
      <c r="AW964">
        <v>933913656</v>
      </c>
      <c r="AX964" t="s">
        <v>9887</v>
      </c>
      <c r="AZ964" s="246" t="s">
        <v>988</v>
      </c>
      <c r="BA964" t="s">
        <v>494</v>
      </c>
      <c r="BB964" t="s">
        <v>1107</v>
      </c>
      <c r="BD964">
        <v>1</v>
      </c>
      <c r="BE964">
        <v>1</v>
      </c>
    </row>
    <row r="965" spans="1:57" hidden="1" x14ac:dyDescent="0.25">
      <c r="A965" t="s">
        <v>9888</v>
      </c>
      <c r="B965">
        <v>976</v>
      </c>
      <c r="C965" t="s">
        <v>9894</v>
      </c>
      <c r="D965" t="s">
        <v>9889</v>
      </c>
      <c r="E965" t="s">
        <v>9890</v>
      </c>
      <c r="F965">
        <v>4</v>
      </c>
      <c r="G965" t="s">
        <v>2005</v>
      </c>
      <c r="H965" t="s">
        <v>1288</v>
      </c>
      <c r="I965" t="s">
        <v>40</v>
      </c>
      <c r="J965" t="s">
        <v>9891</v>
      </c>
      <c r="K965">
        <v>937701628</v>
      </c>
      <c r="L965">
        <v>0.03</v>
      </c>
      <c r="M965" t="s">
        <v>1276</v>
      </c>
      <c r="N965" t="s">
        <v>1266</v>
      </c>
      <c r="O965" s="243" t="s">
        <v>9892</v>
      </c>
      <c r="Q965" t="s">
        <v>1525</v>
      </c>
      <c r="S965" t="s">
        <v>9893</v>
      </c>
      <c r="T965" s="17" t="s">
        <v>9894</v>
      </c>
      <c r="U965" s="17" t="s">
        <v>1526</v>
      </c>
      <c r="V965" t="s">
        <v>535</v>
      </c>
      <c r="W965" t="s">
        <v>9</v>
      </c>
      <c r="X965" s="192" t="s">
        <v>9895</v>
      </c>
      <c r="Y965" t="s">
        <v>2215</v>
      </c>
      <c r="Z965" t="s">
        <v>1266</v>
      </c>
      <c r="AA965">
        <v>31</v>
      </c>
      <c r="AB965">
        <v>30.7</v>
      </c>
      <c r="AC965">
        <v>2.8</v>
      </c>
      <c r="AD965">
        <v>11.2</v>
      </c>
      <c r="AE965">
        <v>3</v>
      </c>
      <c r="AF965">
        <v>4</v>
      </c>
      <c r="AG965">
        <v>3</v>
      </c>
      <c r="AH965">
        <v>3</v>
      </c>
      <c r="AJ965" s="46">
        <v>5500</v>
      </c>
      <c r="AL965">
        <v>3</v>
      </c>
      <c r="AO965" t="s">
        <v>9896</v>
      </c>
      <c r="AP965" t="s">
        <v>9897</v>
      </c>
      <c r="AQ965">
        <v>937701628</v>
      </c>
      <c r="AR965" t="s">
        <v>9891</v>
      </c>
      <c r="AS965">
        <v>10.801564307319399</v>
      </c>
      <c r="AT965">
        <v>106.679962165653</v>
      </c>
      <c r="AU965" t="s">
        <v>1527</v>
      </c>
      <c r="AV965" t="s">
        <v>1635</v>
      </c>
      <c r="AW965">
        <v>966428811</v>
      </c>
      <c r="AY965" t="s">
        <v>1529</v>
      </c>
      <c r="AZ965" s="246" t="s">
        <v>988</v>
      </c>
      <c r="BA965" t="s">
        <v>491</v>
      </c>
      <c r="BB965" t="s">
        <v>1095</v>
      </c>
      <c r="BD965">
        <v>1.1000000000000001</v>
      </c>
      <c r="BE965">
        <v>1</v>
      </c>
    </row>
    <row r="966" spans="1:57" hidden="1" x14ac:dyDescent="0.25">
      <c r="A966" t="s">
        <v>9898</v>
      </c>
      <c r="B966">
        <v>977</v>
      </c>
      <c r="C966" t="s">
        <v>9903</v>
      </c>
      <c r="D966" t="s">
        <v>9899</v>
      </c>
      <c r="E966" t="s">
        <v>1307</v>
      </c>
      <c r="F966">
        <v>4</v>
      </c>
      <c r="G966" t="s">
        <v>1267</v>
      </c>
      <c r="H966" t="s">
        <v>2259</v>
      </c>
      <c r="I966" t="s">
        <v>46</v>
      </c>
      <c r="J966" t="s">
        <v>9900</v>
      </c>
      <c r="K966">
        <v>918277479</v>
      </c>
      <c r="L966">
        <v>0.03</v>
      </c>
      <c r="M966" t="s">
        <v>1276</v>
      </c>
      <c r="N966" t="s">
        <v>1266</v>
      </c>
      <c r="O966" s="243" t="s">
        <v>9901</v>
      </c>
      <c r="Q966" t="s">
        <v>1676</v>
      </c>
      <c r="S966" t="s">
        <v>9902</v>
      </c>
      <c r="T966" s="17" t="s">
        <v>9903</v>
      </c>
      <c r="U966" t="s">
        <v>1526</v>
      </c>
      <c r="V966" t="s">
        <v>536</v>
      </c>
      <c r="W966" t="s">
        <v>7</v>
      </c>
      <c r="X966" s="192">
        <v>95.16</v>
      </c>
      <c r="Y966" t="s">
        <v>2152</v>
      </c>
      <c r="Z966" t="s">
        <v>1266</v>
      </c>
      <c r="AA966">
        <v>57</v>
      </c>
      <c r="AB966">
        <v>57</v>
      </c>
      <c r="AC966">
        <v>4</v>
      </c>
      <c r="AD966">
        <v>14</v>
      </c>
      <c r="AE966">
        <v>6</v>
      </c>
      <c r="AF966">
        <v>4</v>
      </c>
      <c r="AG966"/>
      <c r="AH966"/>
      <c r="AJ966" s="46">
        <v>10200</v>
      </c>
      <c r="AL966">
        <v>3</v>
      </c>
      <c r="AO966" t="s">
        <v>2918</v>
      </c>
      <c r="AP966" t="s">
        <v>6164</v>
      </c>
      <c r="AQ966">
        <v>918277479</v>
      </c>
      <c r="AR966" t="s">
        <v>9900</v>
      </c>
      <c r="AS966">
        <v>10.825452383755501</v>
      </c>
      <c r="AT966">
        <v>106.634124219417</v>
      </c>
      <c r="AU966" t="s">
        <v>1527</v>
      </c>
      <c r="AV966" t="s">
        <v>1635</v>
      </c>
      <c r="AW966">
        <v>909305015</v>
      </c>
      <c r="AX966" t="s">
        <v>9904</v>
      </c>
      <c r="AZ966" s="246" t="s">
        <v>988</v>
      </c>
      <c r="BA966" t="s">
        <v>1059</v>
      </c>
      <c r="BB966" t="s">
        <v>1107</v>
      </c>
      <c r="BD966">
        <v>1</v>
      </c>
      <c r="BE966">
        <v>1</v>
      </c>
    </row>
    <row r="967" spans="1:57" hidden="1" x14ac:dyDescent="0.25">
      <c r="A967" t="s">
        <v>9905</v>
      </c>
      <c r="B967">
        <v>978</v>
      </c>
      <c r="C967" t="s">
        <v>9909</v>
      </c>
      <c r="D967" t="s">
        <v>9906</v>
      </c>
      <c r="E967" t="s">
        <v>1697</v>
      </c>
      <c r="F967">
        <v>6</v>
      </c>
      <c r="G967" t="s">
        <v>1284</v>
      </c>
      <c r="H967" t="s">
        <v>6560</v>
      </c>
      <c r="I967" t="s">
        <v>46</v>
      </c>
      <c r="J967" t="s">
        <v>2487</v>
      </c>
      <c r="K967">
        <v>903373630</v>
      </c>
      <c r="L967">
        <v>0.03</v>
      </c>
      <c r="M967" t="s">
        <v>1276</v>
      </c>
      <c r="N967" t="s">
        <v>1266</v>
      </c>
      <c r="O967" s="243" t="s">
        <v>9907</v>
      </c>
      <c r="Q967" t="s">
        <v>1805</v>
      </c>
      <c r="S967" t="s">
        <v>9908</v>
      </c>
      <c r="T967" s="17" t="s">
        <v>9909</v>
      </c>
      <c r="U967" t="s">
        <v>1526</v>
      </c>
      <c r="V967" t="s">
        <v>528</v>
      </c>
      <c r="W967" t="s">
        <v>1644</v>
      </c>
      <c r="X967" s="192" t="s">
        <v>9910</v>
      </c>
      <c r="Y967" t="s">
        <v>2141</v>
      </c>
      <c r="Z967" t="s">
        <v>1266</v>
      </c>
      <c r="AA967">
        <v>46</v>
      </c>
      <c r="AB967">
        <v>46</v>
      </c>
      <c r="AC967">
        <v>3.3</v>
      </c>
      <c r="AD967">
        <v>14</v>
      </c>
      <c r="AF967">
        <v>6</v>
      </c>
      <c r="AG967">
        <v>9</v>
      </c>
      <c r="AH967">
        <v>9</v>
      </c>
      <c r="AJ967" s="46">
        <v>11900</v>
      </c>
      <c r="AL967">
        <v>3</v>
      </c>
      <c r="AO967" t="s">
        <v>9911</v>
      </c>
      <c r="AP967" t="s">
        <v>9068</v>
      </c>
      <c r="AQ967">
        <v>903373630</v>
      </c>
      <c r="AR967" t="s">
        <v>2487</v>
      </c>
      <c r="AS967">
        <v>10.787903149844601</v>
      </c>
      <c r="AT967">
        <v>106.67555194348</v>
      </c>
      <c r="AU967" t="s">
        <v>1527</v>
      </c>
      <c r="AV967" t="s">
        <v>2030</v>
      </c>
      <c r="AW967">
        <v>909978987</v>
      </c>
      <c r="AX967" t="s">
        <v>7855</v>
      </c>
      <c r="AZ967" s="246" t="s">
        <v>988</v>
      </c>
      <c r="BA967" t="s">
        <v>1060</v>
      </c>
      <c r="BB967" t="s">
        <v>1163</v>
      </c>
      <c r="BD967">
        <v>1.1000000000000001</v>
      </c>
    </row>
    <row r="968" spans="1:57" hidden="1" x14ac:dyDescent="0.25">
      <c r="A968" t="s">
        <v>9912</v>
      </c>
      <c r="B968">
        <v>979</v>
      </c>
      <c r="C968" t="s">
        <v>9916</v>
      </c>
      <c r="D968" t="s">
        <v>9913</v>
      </c>
      <c r="E968" t="s">
        <v>7320</v>
      </c>
      <c r="F968">
        <v>2</v>
      </c>
      <c r="G968" t="s">
        <v>1335</v>
      </c>
      <c r="H968" t="s">
        <v>1317</v>
      </c>
      <c r="I968" t="s">
        <v>38</v>
      </c>
      <c r="J968" t="s">
        <v>1312</v>
      </c>
      <c r="K968">
        <v>907673831</v>
      </c>
      <c r="L968">
        <v>0.03</v>
      </c>
      <c r="M968" t="s">
        <v>1276</v>
      </c>
      <c r="N968" t="s">
        <v>1266</v>
      </c>
      <c r="O968" s="243" t="s">
        <v>9914</v>
      </c>
      <c r="Q968" t="s">
        <v>1676</v>
      </c>
      <c r="S968" t="s">
        <v>9915</v>
      </c>
      <c r="T968" s="17" t="s">
        <v>9916</v>
      </c>
      <c r="U968" t="s">
        <v>1526</v>
      </c>
      <c r="V968" t="s">
        <v>536</v>
      </c>
      <c r="W968" t="s">
        <v>13</v>
      </c>
      <c r="X968" s="192" t="s">
        <v>9917</v>
      </c>
      <c r="Y968" t="s">
        <v>9918</v>
      </c>
      <c r="Z968" t="s">
        <v>1266</v>
      </c>
      <c r="AA968">
        <v>113</v>
      </c>
      <c r="AB968">
        <v>113</v>
      </c>
      <c r="AC968">
        <v>10</v>
      </c>
      <c r="AD968">
        <v>11.5</v>
      </c>
      <c r="AE968">
        <v>10</v>
      </c>
      <c r="AF968">
        <v>2</v>
      </c>
      <c r="AG968">
        <v>2</v>
      </c>
      <c r="AH968">
        <v>3</v>
      </c>
      <c r="AJ968" s="46">
        <v>8500</v>
      </c>
      <c r="AL968">
        <v>3</v>
      </c>
      <c r="AO968" t="s">
        <v>9919</v>
      </c>
      <c r="AP968" t="s">
        <v>9920</v>
      </c>
      <c r="AQ968">
        <v>907673831</v>
      </c>
      <c r="AR968" t="s">
        <v>1312</v>
      </c>
      <c r="AS968">
        <v>10.7856684968952</v>
      </c>
      <c r="AT968">
        <v>106.64508741348899</v>
      </c>
      <c r="AU968" t="s">
        <v>1527</v>
      </c>
      <c r="AV968" t="s">
        <v>1528</v>
      </c>
      <c r="AX968" t="s">
        <v>9921</v>
      </c>
      <c r="AZ968" s="246" t="s">
        <v>986</v>
      </c>
      <c r="BA968" t="s">
        <v>494</v>
      </c>
      <c r="BB968" t="s">
        <v>1107</v>
      </c>
      <c r="BD968">
        <v>1</v>
      </c>
      <c r="BE968">
        <v>1</v>
      </c>
    </row>
    <row r="969" spans="1:57" hidden="1" x14ac:dyDescent="0.25">
      <c r="A969" t="s">
        <v>3282</v>
      </c>
      <c r="B969">
        <v>980</v>
      </c>
      <c r="C969" t="s">
        <v>9927</v>
      </c>
      <c r="D969" t="s">
        <v>9922</v>
      </c>
      <c r="E969" t="s">
        <v>9923</v>
      </c>
      <c r="F969">
        <v>2</v>
      </c>
      <c r="G969" t="s">
        <v>1267</v>
      </c>
      <c r="H969" t="s">
        <v>9924</v>
      </c>
      <c r="I969" t="s">
        <v>46</v>
      </c>
      <c r="J969" t="s">
        <v>1711</v>
      </c>
      <c r="K969">
        <v>379316168</v>
      </c>
      <c r="L969">
        <v>0.03</v>
      </c>
      <c r="M969" t="s">
        <v>1276</v>
      </c>
      <c r="N969" t="s">
        <v>1266</v>
      </c>
      <c r="O969" s="243" t="s">
        <v>9925</v>
      </c>
      <c r="Q969" t="s">
        <v>1805</v>
      </c>
      <c r="S969" t="s">
        <v>9926</v>
      </c>
      <c r="T969" s="17" t="s">
        <v>9927</v>
      </c>
      <c r="U969" t="s">
        <v>1526</v>
      </c>
      <c r="V969" t="s">
        <v>528</v>
      </c>
      <c r="W969" t="s">
        <v>6</v>
      </c>
      <c r="X969" s="192">
        <v>526</v>
      </c>
      <c r="Y969" t="s">
        <v>2365</v>
      </c>
      <c r="Z969" t="s">
        <v>1266</v>
      </c>
      <c r="AA969">
        <v>85.5</v>
      </c>
      <c r="AB969">
        <v>90</v>
      </c>
      <c r="AC969">
        <v>4</v>
      </c>
      <c r="AD969">
        <v>23</v>
      </c>
      <c r="AE969">
        <v>12</v>
      </c>
      <c r="AF969">
        <v>2</v>
      </c>
      <c r="AG969">
        <v>2</v>
      </c>
      <c r="AH969">
        <v>1</v>
      </c>
      <c r="AJ969" s="46">
        <v>10700</v>
      </c>
      <c r="AL969">
        <v>3</v>
      </c>
      <c r="AO969" t="s">
        <v>9928</v>
      </c>
      <c r="AP969" t="s">
        <v>9929</v>
      </c>
      <c r="AQ969">
        <v>379316168</v>
      </c>
      <c r="AR969" t="s">
        <v>1711</v>
      </c>
      <c r="AU969" t="s">
        <v>1527</v>
      </c>
      <c r="AV969" t="s">
        <v>1528</v>
      </c>
      <c r="AX969" t="s">
        <v>9930</v>
      </c>
      <c r="AZ969" s="246" t="s">
        <v>990</v>
      </c>
      <c r="BA969" t="s">
        <v>1059</v>
      </c>
      <c r="BB969" t="s">
        <v>1163</v>
      </c>
      <c r="BD969">
        <v>2</v>
      </c>
    </row>
    <row r="970" spans="1:57" hidden="1" x14ac:dyDescent="0.25">
      <c r="A970" t="s">
        <v>9931</v>
      </c>
      <c r="B970">
        <v>981</v>
      </c>
      <c r="C970" t="s">
        <v>9937</v>
      </c>
      <c r="D970" t="s">
        <v>9932</v>
      </c>
      <c r="E970" t="s">
        <v>9933</v>
      </c>
      <c r="F970">
        <v>2</v>
      </c>
      <c r="G970" t="s">
        <v>4445</v>
      </c>
      <c r="H970" t="s">
        <v>9934</v>
      </c>
      <c r="I970" t="s">
        <v>38</v>
      </c>
      <c r="J970" t="s">
        <v>1890</v>
      </c>
      <c r="K970">
        <v>903158349</v>
      </c>
      <c r="L970">
        <v>0.03</v>
      </c>
      <c r="M970" t="s">
        <v>1276</v>
      </c>
      <c r="N970" t="s">
        <v>1266</v>
      </c>
      <c r="O970" s="243" t="s">
        <v>9935</v>
      </c>
      <c r="Q970" t="s">
        <v>1676</v>
      </c>
      <c r="S970" t="s">
        <v>9936</v>
      </c>
      <c r="T970" s="17" t="s">
        <v>9937</v>
      </c>
      <c r="U970" t="s">
        <v>1526</v>
      </c>
      <c r="V970" t="s">
        <v>536</v>
      </c>
      <c r="W970" t="s">
        <v>14</v>
      </c>
      <c r="X970" s="192">
        <v>70.5</v>
      </c>
      <c r="Y970" t="s">
        <v>1864</v>
      </c>
      <c r="Z970" t="s">
        <v>1266</v>
      </c>
      <c r="AA970">
        <v>57.9</v>
      </c>
      <c r="AB970">
        <v>57.9</v>
      </c>
      <c r="AC970">
        <v>6.9</v>
      </c>
      <c r="AD970">
        <v>9</v>
      </c>
      <c r="AF970">
        <v>2</v>
      </c>
      <c r="AG970">
        <v>4</v>
      </c>
      <c r="AH970">
        <v>2</v>
      </c>
      <c r="AJ970" s="46">
        <v>8450</v>
      </c>
      <c r="AL970">
        <v>3</v>
      </c>
      <c r="AO970" t="s">
        <v>9938</v>
      </c>
      <c r="AP970" t="s">
        <v>9939</v>
      </c>
      <c r="AQ970">
        <v>903158349</v>
      </c>
      <c r="AR970" t="s">
        <v>1890</v>
      </c>
      <c r="AU970" t="s">
        <v>1527</v>
      </c>
      <c r="AV970" t="s">
        <v>1528</v>
      </c>
      <c r="AX970" t="s">
        <v>7795</v>
      </c>
      <c r="AZ970" s="246" t="s">
        <v>988</v>
      </c>
      <c r="BA970" t="s">
        <v>494</v>
      </c>
      <c r="BB970" t="s">
        <v>1107</v>
      </c>
      <c r="BD970">
        <v>1.1000000000000001</v>
      </c>
      <c r="BE970">
        <v>1</v>
      </c>
    </row>
    <row r="971" spans="1:57" hidden="1" x14ac:dyDescent="0.25">
      <c r="A971" t="s">
        <v>9844</v>
      </c>
      <c r="B971">
        <v>970</v>
      </c>
      <c r="C971" t="str">
        <f>T971</f>
        <v>TK-2D111F</v>
      </c>
      <c r="D971" t="s">
        <v>8318</v>
      </c>
      <c r="E971" t="s">
        <v>2323</v>
      </c>
      <c r="F971">
        <v>3</v>
      </c>
      <c r="G971" t="s">
        <v>2412</v>
      </c>
      <c r="H971" t="s">
        <v>1296</v>
      </c>
      <c r="I971" t="s">
        <v>40</v>
      </c>
      <c r="J971" t="s">
        <v>1290</v>
      </c>
      <c r="K971">
        <v>985884878</v>
      </c>
      <c r="L971">
        <v>0.03</v>
      </c>
      <c r="M971" t="s">
        <v>1281</v>
      </c>
      <c r="N971" t="s">
        <v>1266</v>
      </c>
      <c r="O971" s="243" t="s">
        <v>8319</v>
      </c>
      <c r="Q971" t="s">
        <v>1641</v>
      </c>
      <c r="S971" t="s">
        <v>8320</v>
      </c>
      <c r="T971" s="17" t="s">
        <v>8321</v>
      </c>
      <c r="U971" t="s">
        <v>1526</v>
      </c>
      <c r="V971" t="s">
        <v>534</v>
      </c>
      <c r="W971" t="s">
        <v>2534</v>
      </c>
      <c r="X971" s="192">
        <v>378.18</v>
      </c>
      <c r="Y971" t="s">
        <v>2065</v>
      </c>
      <c r="Z971" t="s">
        <v>1266</v>
      </c>
      <c r="AA971">
        <v>28</v>
      </c>
      <c r="AB971">
        <v>28</v>
      </c>
      <c r="AC971">
        <v>3.1</v>
      </c>
      <c r="AD971">
        <v>10</v>
      </c>
      <c r="AF971">
        <v>3</v>
      </c>
      <c r="AG971">
        <v>4</v>
      </c>
      <c r="AH971">
        <v>3</v>
      </c>
      <c r="AJ971" s="46">
        <v>4200</v>
      </c>
      <c r="AL971">
        <v>3</v>
      </c>
      <c r="AO971" t="s">
        <v>8322</v>
      </c>
      <c r="AP971" t="s">
        <v>8323</v>
      </c>
      <c r="AQ971">
        <v>985884878</v>
      </c>
      <c r="AR971" t="s">
        <v>1290</v>
      </c>
      <c r="AU971" t="s">
        <v>1527</v>
      </c>
      <c r="AV971" t="s">
        <v>1528</v>
      </c>
      <c r="AX971" t="s">
        <v>8324</v>
      </c>
      <c r="AZ971" s="246" t="str">
        <f>Get_PhanLoaiNha(X971)</f>
        <v>NHA TRONG HEM</v>
      </c>
      <c r="BA971" t="str">
        <f>Get_PhanKhucNho(AJ971)</f>
        <v>NHO5</v>
      </c>
      <c r="BB971" t="str">
        <f>ConvertToUnSign(V971)</f>
        <v>Binh Thanh</v>
      </c>
      <c r="BD971">
        <v>1.1000000000000001</v>
      </c>
      <c r="BE971">
        <v>0</v>
      </c>
    </row>
    <row r="972" spans="1:57" hidden="1" x14ac:dyDescent="0.25">
      <c r="A972" t="s">
        <v>9948</v>
      </c>
      <c r="B972">
        <v>983</v>
      </c>
      <c r="C972" t="s">
        <v>9953</v>
      </c>
      <c r="D972" t="s">
        <v>9949</v>
      </c>
      <c r="E972" t="s">
        <v>9950</v>
      </c>
      <c r="F972">
        <v>3</v>
      </c>
      <c r="G972" t="s">
        <v>1267</v>
      </c>
      <c r="H972" t="s">
        <v>4933</v>
      </c>
      <c r="I972" t="s">
        <v>46</v>
      </c>
      <c r="J972" t="s">
        <v>1829</v>
      </c>
      <c r="K972">
        <v>938047586</v>
      </c>
      <c r="L972">
        <v>0.03</v>
      </c>
      <c r="M972" t="s">
        <v>1276</v>
      </c>
      <c r="N972" t="s">
        <v>1266</v>
      </c>
      <c r="O972" s="243" t="s">
        <v>9951</v>
      </c>
      <c r="Q972" t="s">
        <v>1676</v>
      </c>
      <c r="S972" t="s">
        <v>9952</v>
      </c>
      <c r="T972" s="17" t="s">
        <v>9953</v>
      </c>
      <c r="U972" t="s">
        <v>1526</v>
      </c>
      <c r="V972" t="s">
        <v>536</v>
      </c>
      <c r="W972" t="s">
        <v>11</v>
      </c>
      <c r="X972" s="192">
        <v>25.47</v>
      </c>
      <c r="Y972" t="s">
        <v>4074</v>
      </c>
      <c r="Z972" t="s">
        <v>1266</v>
      </c>
      <c r="AA972">
        <v>65.900000000000006</v>
      </c>
      <c r="AB972">
        <v>90</v>
      </c>
      <c r="AC972">
        <v>4</v>
      </c>
      <c r="AD972">
        <v>16</v>
      </c>
      <c r="AE972">
        <v>5</v>
      </c>
      <c r="AF972">
        <v>3</v>
      </c>
      <c r="AG972">
        <v>4</v>
      </c>
      <c r="AH972">
        <v>3</v>
      </c>
      <c r="AJ972" s="46">
        <v>10400</v>
      </c>
      <c r="AL972">
        <v>3</v>
      </c>
      <c r="AO972" t="s">
        <v>9954</v>
      </c>
      <c r="AP972" t="s">
        <v>9955</v>
      </c>
      <c r="AQ972">
        <v>938047586</v>
      </c>
      <c r="AR972" t="s">
        <v>1829</v>
      </c>
      <c r="AU972" t="s">
        <v>1527</v>
      </c>
      <c r="AV972" t="s">
        <v>1528</v>
      </c>
      <c r="AX972" t="s">
        <v>9956</v>
      </c>
      <c r="AZ972" s="246" t="s">
        <v>988</v>
      </c>
      <c r="BA972" t="s">
        <v>1059</v>
      </c>
      <c r="BB972" t="s">
        <v>1107</v>
      </c>
      <c r="BD972">
        <v>1</v>
      </c>
      <c r="BE972">
        <v>1</v>
      </c>
    </row>
    <row r="973" spans="1:57" hidden="1" x14ac:dyDescent="0.25">
      <c r="A973" t="s">
        <v>9957</v>
      </c>
      <c r="B973">
        <v>984</v>
      </c>
      <c r="C973" t="s">
        <v>9962</v>
      </c>
      <c r="D973" t="s">
        <v>9958</v>
      </c>
      <c r="E973" t="s">
        <v>9959</v>
      </c>
      <c r="F973">
        <v>2</v>
      </c>
      <c r="G973" t="s">
        <v>1298</v>
      </c>
      <c r="H973" t="s">
        <v>2072</v>
      </c>
      <c r="I973" t="s">
        <v>40</v>
      </c>
      <c r="J973" t="s">
        <v>2180</v>
      </c>
      <c r="K973">
        <v>901539625</v>
      </c>
      <c r="L973">
        <v>0.03</v>
      </c>
      <c r="M973" t="s">
        <v>1276</v>
      </c>
      <c r="N973" t="s">
        <v>1266</v>
      </c>
      <c r="O973" s="243" t="s">
        <v>9960</v>
      </c>
      <c r="Q973" t="s">
        <v>1676</v>
      </c>
      <c r="S973" t="s">
        <v>9961</v>
      </c>
      <c r="T973" s="17" t="s">
        <v>9962</v>
      </c>
      <c r="U973" t="s">
        <v>1526</v>
      </c>
      <c r="V973" t="s">
        <v>536</v>
      </c>
      <c r="W973" t="s">
        <v>4</v>
      </c>
      <c r="X973" s="192">
        <v>59</v>
      </c>
      <c r="Y973" t="s">
        <v>5223</v>
      </c>
      <c r="Z973" t="s">
        <v>1266</v>
      </c>
      <c r="AA973">
        <v>21.6</v>
      </c>
      <c r="AB973">
        <v>21.6</v>
      </c>
      <c r="AC973">
        <v>4.3</v>
      </c>
      <c r="AD973">
        <v>5</v>
      </c>
      <c r="AE973">
        <v>8</v>
      </c>
      <c r="AF973">
        <v>2</v>
      </c>
      <c r="AG973">
        <v>2</v>
      </c>
      <c r="AH973">
        <v>1</v>
      </c>
      <c r="AJ973" s="46">
        <v>3400</v>
      </c>
      <c r="AL973">
        <v>3</v>
      </c>
      <c r="AO973" t="s">
        <v>9963</v>
      </c>
      <c r="AP973" t="s">
        <v>9964</v>
      </c>
      <c r="AQ973">
        <v>901539625</v>
      </c>
      <c r="AR973" t="s">
        <v>2180</v>
      </c>
      <c r="AU973" t="s">
        <v>1527</v>
      </c>
      <c r="AV973" t="s">
        <v>1528</v>
      </c>
      <c r="AX973" t="s">
        <v>9965</v>
      </c>
      <c r="AZ973" s="246" t="s">
        <v>990</v>
      </c>
      <c r="BA973" t="s">
        <v>489</v>
      </c>
      <c r="BB973" t="s">
        <v>1107</v>
      </c>
      <c r="BD973">
        <v>2</v>
      </c>
    </row>
    <row r="974" spans="1:57" hidden="1" x14ac:dyDescent="0.25">
      <c r="A974" t="s">
        <v>9863</v>
      </c>
      <c r="B974">
        <v>973</v>
      </c>
      <c r="C974" t="str">
        <f>T974</f>
        <v>TK-45B82C</v>
      </c>
      <c r="D974" t="s">
        <v>8398</v>
      </c>
      <c r="E974" t="s">
        <v>8399</v>
      </c>
      <c r="F974">
        <v>3</v>
      </c>
      <c r="G974" t="s">
        <v>3315</v>
      </c>
      <c r="H974" t="s">
        <v>2997</v>
      </c>
      <c r="I974" t="s">
        <v>40</v>
      </c>
      <c r="J974" t="s">
        <v>4476</v>
      </c>
      <c r="K974">
        <v>866975942</v>
      </c>
      <c r="L974">
        <v>0.03</v>
      </c>
      <c r="M974" t="s">
        <v>1281</v>
      </c>
      <c r="N974" t="s">
        <v>1266</v>
      </c>
      <c r="O974" s="243" t="s">
        <v>8400</v>
      </c>
      <c r="Q974" t="s">
        <v>1641</v>
      </c>
      <c r="S974" t="s">
        <v>8401</v>
      </c>
      <c r="T974" s="17" t="s">
        <v>8402</v>
      </c>
      <c r="U974" t="s">
        <v>1526</v>
      </c>
      <c r="V974" t="s">
        <v>534</v>
      </c>
      <c r="W974" t="s">
        <v>1875</v>
      </c>
      <c r="X974" s="192">
        <v>128.19</v>
      </c>
      <c r="Y974" t="s">
        <v>2907</v>
      </c>
      <c r="Z974" t="s">
        <v>1266</v>
      </c>
      <c r="AA974">
        <v>27.8</v>
      </c>
      <c r="AB974">
        <v>27.8</v>
      </c>
      <c r="AC974">
        <v>5.3</v>
      </c>
      <c r="AD974"/>
      <c r="AF974">
        <v>3</v>
      </c>
      <c r="AG974"/>
      <c r="AH974"/>
      <c r="AJ974" s="46">
        <v>4250</v>
      </c>
      <c r="AL974">
        <v>3</v>
      </c>
      <c r="AO974" t="s">
        <v>8403</v>
      </c>
      <c r="AP974" t="s">
        <v>8404</v>
      </c>
      <c r="AQ974">
        <v>866975942</v>
      </c>
      <c r="AR974" t="s">
        <v>4476</v>
      </c>
      <c r="AS974">
        <v>10.796910098447301</v>
      </c>
      <c r="AT974">
        <v>106.702643595635</v>
      </c>
      <c r="AU974" t="s">
        <v>1527</v>
      </c>
      <c r="AV974" t="s">
        <v>1528</v>
      </c>
      <c r="AX974" t="s">
        <v>8405</v>
      </c>
      <c r="AZ974" s="246" t="str">
        <f>Get_PhanLoaiNha(X974)</f>
        <v>NHA TRONG HEM</v>
      </c>
      <c r="BA974" t="str">
        <f>Get_PhanKhucNho(AJ974)</f>
        <v>NHO5</v>
      </c>
      <c r="BB974" t="str">
        <f>ConvertToUnSign(V974)</f>
        <v>Binh Thanh</v>
      </c>
      <c r="BD974">
        <v>1.1000000000000001</v>
      </c>
      <c r="BE974">
        <v>0</v>
      </c>
    </row>
    <row r="975" spans="1:57" hidden="1" x14ac:dyDescent="0.25">
      <c r="A975" t="s">
        <v>9976</v>
      </c>
      <c r="B975">
        <v>986</v>
      </c>
      <c r="C975" t="s">
        <v>9980</v>
      </c>
      <c r="D975" t="s">
        <v>9977</v>
      </c>
      <c r="E975" t="s">
        <v>2111</v>
      </c>
      <c r="F975">
        <v>3</v>
      </c>
      <c r="G975" t="s">
        <v>2871</v>
      </c>
      <c r="H975" t="s">
        <v>2977</v>
      </c>
      <c r="I975" t="s">
        <v>46</v>
      </c>
      <c r="J975" t="s">
        <v>1336</v>
      </c>
      <c r="K975">
        <v>359755991</v>
      </c>
      <c r="L975">
        <v>0.03</v>
      </c>
      <c r="M975" t="s">
        <v>1276</v>
      </c>
      <c r="N975" t="s">
        <v>1266</v>
      </c>
      <c r="O975" s="243" t="s">
        <v>9978</v>
      </c>
      <c r="Q975" t="s">
        <v>1676</v>
      </c>
      <c r="S975" t="s">
        <v>9979</v>
      </c>
      <c r="T975" s="17" t="s">
        <v>9980</v>
      </c>
      <c r="U975" t="s">
        <v>1526</v>
      </c>
      <c r="V975" t="s">
        <v>536</v>
      </c>
      <c r="W975" t="s">
        <v>1644</v>
      </c>
      <c r="X975" s="192">
        <v>54</v>
      </c>
      <c r="Y975" t="s">
        <v>6564</v>
      </c>
      <c r="Z975" t="s">
        <v>1266</v>
      </c>
      <c r="AA975">
        <v>72</v>
      </c>
      <c r="AB975">
        <v>72</v>
      </c>
      <c r="AC975">
        <v>4.5</v>
      </c>
      <c r="AD975">
        <v>16</v>
      </c>
      <c r="AF975">
        <v>3</v>
      </c>
      <c r="AG975"/>
      <c r="AH975"/>
      <c r="AJ975" s="46">
        <v>9200</v>
      </c>
      <c r="AL975">
        <v>3</v>
      </c>
      <c r="AO975" t="s">
        <v>7292</v>
      </c>
      <c r="AP975" t="s">
        <v>9981</v>
      </c>
      <c r="AQ975">
        <v>359755991</v>
      </c>
      <c r="AR975" t="s">
        <v>1336</v>
      </c>
      <c r="AS975">
        <v>10.793959519263</v>
      </c>
      <c r="AT975">
        <v>106.649637445807</v>
      </c>
      <c r="AU975" t="s">
        <v>1527</v>
      </c>
      <c r="AV975" t="s">
        <v>1528</v>
      </c>
      <c r="AX975" t="s">
        <v>4349</v>
      </c>
      <c r="AZ975" s="246" t="s">
        <v>990</v>
      </c>
      <c r="BA975" t="s">
        <v>1058</v>
      </c>
      <c r="BB975" t="s">
        <v>1107</v>
      </c>
      <c r="BD975">
        <v>1.1000000000000001</v>
      </c>
      <c r="BE975">
        <v>1</v>
      </c>
    </row>
    <row r="976" spans="1:57" hidden="1" x14ac:dyDescent="0.25">
      <c r="A976" t="s">
        <v>9982</v>
      </c>
      <c r="B976">
        <v>987</v>
      </c>
      <c r="C976" t="s">
        <v>9987</v>
      </c>
      <c r="D976" t="s">
        <v>9983</v>
      </c>
      <c r="E976" t="s">
        <v>4668</v>
      </c>
      <c r="F976">
        <v>2</v>
      </c>
      <c r="G976" t="s">
        <v>1355</v>
      </c>
      <c r="H976" t="s">
        <v>5844</v>
      </c>
      <c r="I976" t="s">
        <v>1319</v>
      </c>
      <c r="J976" t="s">
        <v>9984</v>
      </c>
      <c r="K976">
        <v>974713086</v>
      </c>
      <c r="L976" t="s">
        <v>1280</v>
      </c>
      <c r="M976" t="s">
        <v>1276</v>
      </c>
      <c r="N976" t="s">
        <v>1266</v>
      </c>
      <c r="O976" s="243" t="s">
        <v>9985</v>
      </c>
      <c r="Q976" t="s">
        <v>1676</v>
      </c>
      <c r="S976" t="s">
        <v>9986</v>
      </c>
      <c r="T976" s="17" t="s">
        <v>9987</v>
      </c>
      <c r="U976" t="s">
        <v>1526</v>
      </c>
      <c r="V976" t="s">
        <v>536</v>
      </c>
      <c r="W976" t="s">
        <v>14</v>
      </c>
      <c r="X976" s="192" t="s">
        <v>9988</v>
      </c>
      <c r="Y976" t="s">
        <v>1864</v>
      </c>
      <c r="Z976" t="s">
        <v>1266</v>
      </c>
      <c r="AA976">
        <v>19</v>
      </c>
      <c r="AB976">
        <v>19</v>
      </c>
      <c r="AC976">
        <v>4.8</v>
      </c>
      <c r="AD976">
        <v>4</v>
      </c>
      <c r="AF976">
        <v>2</v>
      </c>
      <c r="AG976"/>
      <c r="AH976"/>
      <c r="AJ976" s="46">
        <v>2900</v>
      </c>
      <c r="AM976">
        <v>100</v>
      </c>
      <c r="AO976" t="s">
        <v>9989</v>
      </c>
      <c r="AP976" t="s">
        <v>9990</v>
      </c>
      <c r="AQ976">
        <v>974713086</v>
      </c>
      <c r="AR976" t="s">
        <v>9984</v>
      </c>
      <c r="AU976" t="s">
        <v>1527</v>
      </c>
      <c r="AV976" t="s">
        <v>1528</v>
      </c>
      <c r="AX976" t="s">
        <v>4571</v>
      </c>
      <c r="AZ976" s="246" t="s">
        <v>988</v>
      </c>
      <c r="BA976" t="s">
        <v>488</v>
      </c>
      <c r="BB976" t="s">
        <v>1107</v>
      </c>
      <c r="BD976">
        <v>1.1000000000000001</v>
      </c>
      <c r="BE976">
        <v>1</v>
      </c>
    </row>
    <row r="977" spans="1:57" hidden="1" x14ac:dyDescent="0.25">
      <c r="A977" t="s">
        <v>9991</v>
      </c>
      <c r="B977">
        <v>988</v>
      </c>
      <c r="C977" t="s">
        <v>9995</v>
      </c>
      <c r="D977" t="s">
        <v>9992</v>
      </c>
      <c r="E977" t="s">
        <v>2411</v>
      </c>
      <c r="F977">
        <v>2</v>
      </c>
      <c r="G977" t="s">
        <v>1721</v>
      </c>
      <c r="H977" t="s">
        <v>1994</v>
      </c>
      <c r="I977" t="s">
        <v>38</v>
      </c>
      <c r="J977" t="s">
        <v>4178</v>
      </c>
      <c r="K977">
        <v>768688865</v>
      </c>
      <c r="L977" t="s">
        <v>4829</v>
      </c>
      <c r="M977" t="s">
        <v>1276</v>
      </c>
      <c r="N977" t="s">
        <v>1266</v>
      </c>
      <c r="O977" s="243" t="s">
        <v>9993</v>
      </c>
      <c r="Q977" t="s">
        <v>1676</v>
      </c>
      <c r="S977" t="s">
        <v>9994</v>
      </c>
      <c r="T977" s="17" t="s">
        <v>9995</v>
      </c>
      <c r="U977" t="s">
        <v>1526</v>
      </c>
      <c r="V977" t="s">
        <v>536</v>
      </c>
      <c r="W977" t="s">
        <v>13</v>
      </c>
      <c r="X977" s="192" t="s">
        <v>9996</v>
      </c>
      <c r="Y977" t="s">
        <v>2917</v>
      </c>
      <c r="Z977" t="s">
        <v>1266</v>
      </c>
      <c r="AA977">
        <v>36</v>
      </c>
      <c r="AB977">
        <v>36</v>
      </c>
      <c r="AC977">
        <v>3.5</v>
      </c>
      <c r="AD977">
        <v>10</v>
      </c>
      <c r="AE977">
        <v>4</v>
      </c>
      <c r="AF977">
        <v>2</v>
      </c>
      <c r="AG977">
        <v>2</v>
      </c>
      <c r="AH977">
        <v>1</v>
      </c>
      <c r="AJ977" s="46">
        <v>6500</v>
      </c>
      <c r="AM977">
        <v>200</v>
      </c>
      <c r="AO977" t="s">
        <v>9997</v>
      </c>
      <c r="AP977" t="s">
        <v>9998</v>
      </c>
      <c r="AQ977">
        <v>768688865</v>
      </c>
      <c r="AR977" t="s">
        <v>4178</v>
      </c>
      <c r="AS977">
        <v>10.776914</v>
      </c>
      <c r="AT977">
        <v>106.6464625</v>
      </c>
      <c r="AU977" t="s">
        <v>1527</v>
      </c>
      <c r="AV977" t="s">
        <v>1528</v>
      </c>
      <c r="AX977" t="s">
        <v>3467</v>
      </c>
      <c r="AZ977" s="246" t="s">
        <v>988</v>
      </c>
      <c r="BA977" t="s">
        <v>492</v>
      </c>
      <c r="BB977" t="s">
        <v>1107</v>
      </c>
      <c r="BD977">
        <v>2</v>
      </c>
    </row>
    <row r="978" spans="1:57" hidden="1" x14ac:dyDescent="0.25">
      <c r="A978" t="s">
        <v>9999</v>
      </c>
      <c r="B978">
        <v>989</v>
      </c>
      <c r="C978" t="s">
        <v>10004</v>
      </c>
      <c r="D978" t="s">
        <v>10000</v>
      </c>
      <c r="E978" t="s">
        <v>2101</v>
      </c>
      <c r="F978">
        <v>5</v>
      </c>
      <c r="G978" t="s">
        <v>2210</v>
      </c>
      <c r="H978" t="s">
        <v>10001</v>
      </c>
      <c r="I978" t="s">
        <v>38</v>
      </c>
      <c r="J978" t="s">
        <v>1333</v>
      </c>
      <c r="K978">
        <v>938087966</v>
      </c>
      <c r="L978">
        <v>0.03</v>
      </c>
      <c r="M978" t="s">
        <v>1276</v>
      </c>
      <c r="N978" t="s">
        <v>1266</v>
      </c>
      <c r="O978" s="243" t="s">
        <v>10002</v>
      </c>
      <c r="Q978" t="s">
        <v>1676</v>
      </c>
      <c r="S978" t="s">
        <v>10003</v>
      </c>
      <c r="T978" s="17" t="s">
        <v>10004</v>
      </c>
      <c r="U978" t="s">
        <v>1526</v>
      </c>
      <c r="V978" t="s">
        <v>536</v>
      </c>
      <c r="W978" t="s">
        <v>1955</v>
      </c>
      <c r="X978" s="192">
        <v>25.27</v>
      </c>
      <c r="Y978" t="s">
        <v>10005</v>
      </c>
      <c r="Z978" t="s">
        <v>1266</v>
      </c>
      <c r="AA978">
        <v>48</v>
      </c>
      <c r="AB978">
        <v>48</v>
      </c>
      <c r="AC978">
        <v>6</v>
      </c>
      <c r="AD978">
        <v>8</v>
      </c>
      <c r="AF978">
        <v>5</v>
      </c>
      <c r="AG978"/>
      <c r="AH978"/>
      <c r="AJ978" s="46">
        <v>7750</v>
      </c>
      <c r="AL978">
        <v>3</v>
      </c>
      <c r="AO978" t="s">
        <v>10006</v>
      </c>
      <c r="AP978" t="s">
        <v>10007</v>
      </c>
      <c r="AQ978">
        <v>938087966</v>
      </c>
      <c r="AR978" t="s">
        <v>1333</v>
      </c>
      <c r="AS978">
        <v>10.782672399999999</v>
      </c>
      <c r="AT978">
        <v>106.6560704</v>
      </c>
      <c r="AU978" t="s">
        <v>1527</v>
      </c>
      <c r="AV978" t="s">
        <v>1635</v>
      </c>
      <c r="AW978">
        <v>363605468</v>
      </c>
      <c r="AX978" t="s">
        <v>2338</v>
      </c>
      <c r="AZ978" s="246" t="s">
        <v>988</v>
      </c>
      <c r="BA978" t="s">
        <v>493</v>
      </c>
      <c r="BB978" t="s">
        <v>1107</v>
      </c>
      <c r="BD978">
        <v>1</v>
      </c>
      <c r="BE978">
        <v>1</v>
      </c>
    </row>
    <row r="979" spans="1:57" hidden="1" x14ac:dyDescent="0.25">
      <c r="A979" t="s">
        <v>10008</v>
      </c>
      <c r="B979">
        <v>990</v>
      </c>
      <c r="C979" t="s">
        <v>10012</v>
      </c>
      <c r="D979" t="s">
        <v>10009</v>
      </c>
      <c r="E979" t="s">
        <v>3178</v>
      </c>
      <c r="F979">
        <v>4</v>
      </c>
      <c r="G979" t="s">
        <v>1295</v>
      </c>
      <c r="H979" t="s">
        <v>4641</v>
      </c>
      <c r="I979" t="s">
        <v>46</v>
      </c>
      <c r="J979" t="s">
        <v>1302</v>
      </c>
      <c r="K979">
        <v>981796969</v>
      </c>
      <c r="L979">
        <v>0.03</v>
      </c>
      <c r="M979" t="s">
        <v>1276</v>
      </c>
      <c r="N979" t="s">
        <v>1266</v>
      </c>
      <c r="O979" s="243" t="s">
        <v>10010</v>
      </c>
      <c r="Q979" t="s">
        <v>1676</v>
      </c>
      <c r="S979" t="s">
        <v>10011</v>
      </c>
      <c r="T979" s="17" t="s">
        <v>10012</v>
      </c>
      <c r="U979" t="s">
        <v>1526</v>
      </c>
      <c r="V979" t="s">
        <v>536</v>
      </c>
      <c r="W979" t="s">
        <v>10</v>
      </c>
      <c r="X979" s="192">
        <v>145.16</v>
      </c>
      <c r="Y979" t="s">
        <v>10013</v>
      </c>
      <c r="Z979" t="s">
        <v>1266</v>
      </c>
      <c r="AA979">
        <v>56</v>
      </c>
      <c r="AB979">
        <v>56</v>
      </c>
      <c r="AC979">
        <v>3.6</v>
      </c>
      <c r="AD979">
        <v>16</v>
      </c>
      <c r="AF979">
        <v>4</v>
      </c>
      <c r="AG979">
        <v>6</v>
      </c>
      <c r="AH979">
        <v>5</v>
      </c>
      <c r="AJ979" s="46">
        <v>11800</v>
      </c>
      <c r="AL979">
        <v>3</v>
      </c>
      <c r="AO979" t="s">
        <v>2945</v>
      </c>
      <c r="AP979" t="s">
        <v>10014</v>
      </c>
      <c r="AQ979">
        <v>981796969</v>
      </c>
      <c r="AR979" t="s">
        <v>1302</v>
      </c>
      <c r="AU979" t="s">
        <v>1527</v>
      </c>
      <c r="AV979" t="s">
        <v>1528</v>
      </c>
      <c r="AX979" t="s">
        <v>1738</v>
      </c>
      <c r="AZ979" s="246" t="s">
        <v>988</v>
      </c>
      <c r="BA979" t="s">
        <v>1060</v>
      </c>
      <c r="BB979" t="s">
        <v>1107</v>
      </c>
      <c r="BD979">
        <v>1</v>
      </c>
      <c r="BE979">
        <v>1</v>
      </c>
    </row>
    <row r="980" spans="1:57" hidden="1" x14ac:dyDescent="0.25">
      <c r="A980" t="s">
        <v>10015</v>
      </c>
      <c r="B980">
        <v>991</v>
      </c>
      <c r="C980" t="s">
        <v>10021</v>
      </c>
      <c r="D980" t="s">
        <v>10016</v>
      </c>
      <c r="E980" t="s">
        <v>10017</v>
      </c>
      <c r="F980">
        <v>3</v>
      </c>
      <c r="G980" t="s">
        <v>2871</v>
      </c>
      <c r="H980" t="s">
        <v>2231</v>
      </c>
      <c r="I980" t="s">
        <v>46</v>
      </c>
      <c r="J980" t="s">
        <v>10018</v>
      </c>
      <c r="K980">
        <v>939179848</v>
      </c>
      <c r="L980">
        <v>0.03</v>
      </c>
      <c r="M980" t="s">
        <v>1276</v>
      </c>
      <c r="N980" t="s">
        <v>1266</v>
      </c>
      <c r="O980" s="243" t="s">
        <v>10019</v>
      </c>
      <c r="Q980" t="s">
        <v>1676</v>
      </c>
      <c r="S980" t="s">
        <v>10020</v>
      </c>
      <c r="T980" s="17" t="s">
        <v>10021</v>
      </c>
      <c r="U980" t="s">
        <v>1526</v>
      </c>
      <c r="V980" t="s">
        <v>536</v>
      </c>
      <c r="W980" t="s">
        <v>11</v>
      </c>
      <c r="X980" s="192">
        <v>958.1</v>
      </c>
      <c r="Y980" t="s">
        <v>1844</v>
      </c>
      <c r="Z980" t="s">
        <v>1266</v>
      </c>
      <c r="AA980">
        <v>58.5</v>
      </c>
      <c r="AB980">
        <v>68</v>
      </c>
      <c r="AC980">
        <v>4.5</v>
      </c>
      <c r="AD980">
        <v>14</v>
      </c>
      <c r="AE980">
        <v>7</v>
      </c>
      <c r="AF980">
        <v>3</v>
      </c>
      <c r="AG980">
        <v>4</v>
      </c>
      <c r="AH980">
        <v>4</v>
      </c>
      <c r="AJ980" s="46">
        <v>12000</v>
      </c>
      <c r="AL980">
        <v>3</v>
      </c>
      <c r="AO980" t="s">
        <v>10022</v>
      </c>
      <c r="AP980" t="s">
        <v>10023</v>
      </c>
      <c r="AQ980">
        <v>939179848</v>
      </c>
      <c r="AR980" t="s">
        <v>10018</v>
      </c>
      <c r="AS980">
        <v>10.7856622391849</v>
      </c>
      <c r="AT980">
        <v>106.666689254343</v>
      </c>
      <c r="AU980" t="s">
        <v>1527</v>
      </c>
      <c r="AV980" t="s">
        <v>1635</v>
      </c>
      <c r="AW980">
        <v>935295545</v>
      </c>
      <c r="AX980" t="s">
        <v>4128</v>
      </c>
      <c r="AZ980" s="246" t="s">
        <v>988</v>
      </c>
      <c r="BA980" t="s">
        <v>1061</v>
      </c>
      <c r="BB980" t="s">
        <v>1107</v>
      </c>
      <c r="BD980">
        <v>1.1000000000000001</v>
      </c>
    </row>
    <row r="981" spans="1:57" hidden="1" x14ac:dyDescent="0.25">
      <c r="A981" t="s">
        <v>10024</v>
      </c>
      <c r="B981">
        <v>992</v>
      </c>
      <c r="C981" t="s">
        <v>10029</v>
      </c>
      <c r="D981" t="s">
        <v>10025</v>
      </c>
      <c r="E981" t="s">
        <v>10026</v>
      </c>
      <c r="F981">
        <v>2</v>
      </c>
      <c r="G981" t="s">
        <v>1721</v>
      </c>
      <c r="H981" t="s">
        <v>2872</v>
      </c>
      <c r="I981" t="s">
        <v>46</v>
      </c>
      <c r="J981" t="s">
        <v>7538</v>
      </c>
      <c r="K981">
        <v>795641489</v>
      </c>
      <c r="L981">
        <v>0.03</v>
      </c>
      <c r="M981" t="s">
        <v>1276</v>
      </c>
      <c r="N981" t="s">
        <v>1266</v>
      </c>
      <c r="O981" s="243" t="s">
        <v>10027</v>
      </c>
      <c r="Q981" t="s">
        <v>1641</v>
      </c>
      <c r="S981" t="s">
        <v>10028</v>
      </c>
      <c r="T981" s="17" t="s">
        <v>10029</v>
      </c>
      <c r="U981" t="s">
        <v>1526</v>
      </c>
      <c r="V981" t="s">
        <v>534</v>
      </c>
      <c r="W981" t="s">
        <v>1774</v>
      </c>
      <c r="X981" s="192">
        <v>32.119999999999997</v>
      </c>
      <c r="Y981" t="s">
        <v>1776</v>
      </c>
      <c r="Z981" t="s">
        <v>1266</v>
      </c>
      <c r="AA981">
        <v>58.7</v>
      </c>
      <c r="AB981">
        <v>58.7</v>
      </c>
      <c r="AC981">
        <v>3.5</v>
      </c>
      <c r="AD981">
        <v>17</v>
      </c>
      <c r="AF981">
        <v>2</v>
      </c>
      <c r="AG981">
        <v>2</v>
      </c>
      <c r="AH981">
        <v>2</v>
      </c>
      <c r="AJ981" s="46">
        <v>10000</v>
      </c>
      <c r="AL981">
        <v>3</v>
      </c>
      <c r="AO981" t="s">
        <v>5624</v>
      </c>
      <c r="AP981" t="s">
        <v>10030</v>
      </c>
      <c r="AQ981">
        <v>795641489</v>
      </c>
      <c r="AR981" t="s">
        <v>7538</v>
      </c>
      <c r="AU981" t="s">
        <v>1527</v>
      </c>
      <c r="AV981" t="s">
        <v>1528</v>
      </c>
      <c r="AX981" t="s">
        <v>10031</v>
      </c>
      <c r="AZ981" s="246" t="s">
        <v>988</v>
      </c>
      <c r="BA981" t="s">
        <v>1059</v>
      </c>
      <c r="BB981" t="s">
        <v>1090</v>
      </c>
      <c r="BD981">
        <v>1.1000000000000001</v>
      </c>
    </row>
    <row r="982" spans="1:57" hidden="1" x14ac:dyDescent="0.25">
      <c r="A982" t="s">
        <v>10032</v>
      </c>
      <c r="B982">
        <v>993</v>
      </c>
      <c r="C982" t="s">
        <v>10036</v>
      </c>
      <c r="D982" t="s">
        <v>10033</v>
      </c>
      <c r="E982" t="s">
        <v>1322</v>
      </c>
      <c r="F982">
        <v>5</v>
      </c>
      <c r="G982" t="s">
        <v>1292</v>
      </c>
      <c r="H982" t="s">
        <v>2231</v>
      </c>
      <c r="I982" t="s">
        <v>46</v>
      </c>
      <c r="J982" t="s">
        <v>1593</v>
      </c>
      <c r="K982">
        <v>936753178</v>
      </c>
      <c r="L982">
        <v>0.03</v>
      </c>
      <c r="M982" t="s">
        <v>1276</v>
      </c>
      <c r="N982" t="s">
        <v>1266</v>
      </c>
      <c r="O982" s="243" t="s">
        <v>10034</v>
      </c>
      <c r="Q982" t="s">
        <v>1676</v>
      </c>
      <c r="S982" t="s">
        <v>10035</v>
      </c>
      <c r="T982" s="17" t="s">
        <v>10036</v>
      </c>
      <c r="U982" t="s">
        <v>1526</v>
      </c>
      <c r="V982" t="s">
        <v>536</v>
      </c>
      <c r="W982" s="246" t="s">
        <v>8</v>
      </c>
      <c r="X982" s="192">
        <v>13</v>
      </c>
      <c r="Y982" t="s">
        <v>7800</v>
      </c>
      <c r="Z982" t="s">
        <v>1266</v>
      </c>
      <c r="AA982">
        <v>70</v>
      </c>
      <c r="AB982">
        <v>70</v>
      </c>
      <c r="AC982">
        <v>3.9</v>
      </c>
      <c r="AD982">
        <v>18</v>
      </c>
      <c r="AF982">
        <v>5</v>
      </c>
      <c r="AG982"/>
      <c r="AH982"/>
      <c r="AJ982" s="46">
        <v>12000</v>
      </c>
      <c r="AL982">
        <v>3</v>
      </c>
      <c r="AO982" t="s">
        <v>8610</v>
      </c>
      <c r="AP982" t="s">
        <v>10037</v>
      </c>
      <c r="AQ982">
        <v>936753178</v>
      </c>
      <c r="AR982" t="s">
        <v>1593</v>
      </c>
      <c r="AU982" t="s">
        <v>1527</v>
      </c>
      <c r="AV982" t="s">
        <v>1528</v>
      </c>
      <c r="AX982" t="s">
        <v>7928</v>
      </c>
      <c r="AZ982" s="246" t="s">
        <v>990</v>
      </c>
      <c r="BA982" t="s">
        <v>1061</v>
      </c>
      <c r="BB982" t="s">
        <v>1107</v>
      </c>
      <c r="BD982">
        <v>1.1000000000000001</v>
      </c>
    </row>
    <row r="983" spans="1:57" hidden="1" x14ac:dyDescent="0.25">
      <c r="A983" t="s">
        <v>10038</v>
      </c>
      <c r="B983">
        <v>994</v>
      </c>
      <c r="C983" t="s">
        <v>10042</v>
      </c>
      <c r="D983" t="s">
        <v>10039</v>
      </c>
      <c r="E983" t="s">
        <v>1322</v>
      </c>
      <c r="F983">
        <v>3</v>
      </c>
      <c r="G983" t="s">
        <v>4089</v>
      </c>
      <c r="H983" t="s">
        <v>2362</v>
      </c>
      <c r="I983" t="s">
        <v>46</v>
      </c>
      <c r="J983" t="s">
        <v>2686</v>
      </c>
      <c r="K983">
        <v>971009920</v>
      </c>
      <c r="L983">
        <v>0.03</v>
      </c>
      <c r="M983" t="s">
        <v>1276</v>
      </c>
      <c r="N983" t="s">
        <v>1266</v>
      </c>
      <c r="O983" s="243" t="s">
        <v>10040</v>
      </c>
      <c r="Q983" t="s">
        <v>1525</v>
      </c>
      <c r="S983" s="17" t="s">
        <v>10041</v>
      </c>
      <c r="T983" s="17" t="s">
        <v>10042</v>
      </c>
      <c r="U983" t="s">
        <v>1526</v>
      </c>
      <c r="V983" t="s">
        <v>535</v>
      </c>
      <c r="W983" t="s">
        <v>13</v>
      </c>
      <c r="X983" s="192">
        <v>33.19</v>
      </c>
      <c r="Y983" t="s">
        <v>2764</v>
      </c>
      <c r="Z983" t="s">
        <v>1619</v>
      </c>
      <c r="AA983">
        <v>70</v>
      </c>
      <c r="AB983">
        <v>70</v>
      </c>
      <c r="AC983">
        <v>5.0999999999999996</v>
      </c>
      <c r="AD983">
        <v>13.7</v>
      </c>
      <c r="AE983">
        <v>8</v>
      </c>
      <c r="AF983">
        <v>3</v>
      </c>
      <c r="AG983">
        <v>3</v>
      </c>
      <c r="AH983">
        <v>3</v>
      </c>
      <c r="AJ983" s="46">
        <v>14000</v>
      </c>
      <c r="AL983">
        <v>3</v>
      </c>
      <c r="AO983" t="s">
        <v>10043</v>
      </c>
      <c r="AP983" t="s">
        <v>10044</v>
      </c>
      <c r="AQ983">
        <v>971009920</v>
      </c>
      <c r="AR983" t="s">
        <v>2686</v>
      </c>
      <c r="AS983">
        <v>10.794465062010399</v>
      </c>
      <c r="AT983">
        <v>106.66955552995201</v>
      </c>
      <c r="AU983" t="s">
        <v>1527</v>
      </c>
      <c r="AV983" t="s">
        <v>1748</v>
      </c>
      <c r="AX983" t="s">
        <v>4881</v>
      </c>
      <c r="AZ983" s="246" t="s">
        <v>988</v>
      </c>
      <c r="BA983" t="s">
        <v>1063</v>
      </c>
      <c r="BB983" t="s">
        <v>1095</v>
      </c>
      <c r="BD983">
        <v>1.1000000000000001</v>
      </c>
      <c r="BE983">
        <v>1</v>
      </c>
    </row>
    <row r="984" spans="1:57" hidden="1" x14ac:dyDescent="0.25">
      <c r="A984" t="s">
        <v>10045</v>
      </c>
      <c r="B984">
        <v>995</v>
      </c>
      <c r="C984" t="s">
        <v>10050</v>
      </c>
      <c r="D984" t="s">
        <v>10046</v>
      </c>
      <c r="E984" t="s">
        <v>10047</v>
      </c>
      <c r="F984">
        <v>3</v>
      </c>
      <c r="G984" t="s">
        <v>1267</v>
      </c>
      <c r="H984" t="s">
        <v>3037</v>
      </c>
      <c r="I984" t="s">
        <v>38</v>
      </c>
      <c r="J984" t="s">
        <v>2180</v>
      </c>
      <c r="K984">
        <v>901539625</v>
      </c>
      <c r="L984">
        <v>0.03</v>
      </c>
      <c r="M984" t="s">
        <v>1276</v>
      </c>
      <c r="N984" t="s">
        <v>1266</v>
      </c>
      <c r="O984" s="243" t="s">
        <v>10048</v>
      </c>
      <c r="Q984" t="s">
        <v>1676</v>
      </c>
      <c r="S984" t="s">
        <v>10049</v>
      </c>
      <c r="T984" s="17" t="s">
        <v>10050</v>
      </c>
      <c r="U984" t="s">
        <v>1526</v>
      </c>
      <c r="V984" t="s">
        <v>536</v>
      </c>
      <c r="W984" t="s">
        <v>8</v>
      </c>
      <c r="X984" s="192">
        <v>439.2</v>
      </c>
      <c r="Y984" t="s">
        <v>3410</v>
      </c>
      <c r="Z984" t="s">
        <v>1266</v>
      </c>
      <c r="AA984">
        <v>61.4</v>
      </c>
      <c r="AB984">
        <v>61.4</v>
      </c>
      <c r="AC984">
        <v>4</v>
      </c>
      <c r="AD984">
        <v>15.3</v>
      </c>
      <c r="AF984">
        <v>3</v>
      </c>
      <c r="AG984">
        <v>3</v>
      </c>
      <c r="AH984">
        <v>3</v>
      </c>
      <c r="AJ984" s="46">
        <v>7400</v>
      </c>
      <c r="AL984">
        <v>3</v>
      </c>
      <c r="AO984" t="s">
        <v>1585</v>
      </c>
      <c r="AP984" t="s">
        <v>9183</v>
      </c>
      <c r="AQ984">
        <v>901539625</v>
      </c>
      <c r="AR984" t="s">
        <v>2180</v>
      </c>
      <c r="AU984" t="s">
        <v>1527</v>
      </c>
      <c r="AV984" t="s">
        <v>1528</v>
      </c>
      <c r="AX984" t="s">
        <v>2188</v>
      </c>
      <c r="AZ984" s="246" t="s">
        <v>988</v>
      </c>
      <c r="BA984" t="s">
        <v>493</v>
      </c>
      <c r="BB984" t="s">
        <v>1107</v>
      </c>
      <c r="BD984">
        <v>1.1000000000000001</v>
      </c>
      <c r="BE984">
        <v>1</v>
      </c>
    </row>
    <row r="985" spans="1:57" hidden="1" x14ac:dyDescent="0.25">
      <c r="A985" t="s">
        <v>10051</v>
      </c>
      <c r="B985">
        <v>996</v>
      </c>
      <c r="C985" t="s">
        <v>10056</v>
      </c>
      <c r="D985" t="s">
        <v>10052</v>
      </c>
      <c r="E985" t="s">
        <v>8660</v>
      </c>
      <c r="F985">
        <v>2</v>
      </c>
      <c r="G985" t="s">
        <v>1304</v>
      </c>
      <c r="H985" t="s">
        <v>10053</v>
      </c>
      <c r="I985" t="s">
        <v>44</v>
      </c>
      <c r="J985" t="s">
        <v>2440</v>
      </c>
      <c r="K985">
        <v>902294507</v>
      </c>
      <c r="L985">
        <v>0.03</v>
      </c>
      <c r="M985" t="s">
        <v>1281</v>
      </c>
      <c r="N985" t="s">
        <v>1266</v>
      </c>
      <c r="O985" s="243" t="s">
        <v>10054</v>
      </c>
      <c r="Q985" t="s">
        <v>1641</v>
      </c>
      <c r="S985" t="s">
        <v>10055</v>
      </c>
      <c r="T985" s="17" t="s">
        <v>10056</v>
      </c>
      <c r="U985" t="s">
        <v>1526</v>
      </c>
      <c r="V985" t="s">
        <v>534</v>
      </c>
      <c r="W985" t="s">
        <v>7</v>
      </c>
      <c r="X985" s="192" t="s">
        <v>10057</v>
      </c>
      <c r="Y985" t="s">
        <v>2907</v>
      </c>
      <c r="Z985" t="s">
        <v>1266</v>
      </c>
      <c r="AA985">
        <v>200</v>
      </c>
      <c r="AB985">
        <v>200</v>
      </c>
      <c r="AC985">
        <v>8</v>
      </c>
      <c r="AD985">
        <v>25</v>
      </c>
      <c r="AF985">
        <v>2</v>
      </c>
      <c r="AG985">
        <v>8</v>
      </c>
      <c r="AH985"/>
      <c r="AJ985" s="46">
        <v>16100</v>
      </c>
      <c r="AL985">
        <v>3</v>
      </c>
      <c r="AO985" t="s">
        <v>10058</v>
      </c>
      <c r="AP985" t="s">
        <v>10059</v>
      </c>
      <c r="AQ985">
        <v>902294507</v>
      </c>
      <c r="AR985" t="s">
        <v>2440</v>
      </c>
      <c r="AS985">
        <v>21.0135057</v>
      </c>
      <c r="AT985">
        <v>105.8561912</v>
      </c>
      <c r="AU985" t="s">
        <v>1527</v>
      </c>
      <c r="AV985" t="s">
        <v>1635</v>
      </c>
      <c r="AW985">
        <v>794494365</v>
      </c>
      <c r="AX985" t="s">
        <v>10060</v>
      </c>
      <c r="AZ985" s="246" t="s">
        <v>1947</v>
      </c>
      <c r="BA985" t="s">
        <v>1981</v>
      </c>
      <c r="BB985" t="s">
        <v>1090</v>
      </c>
      <c r="BD985">
        <v>1.1000000000000001</v>
      </c>
    </row>
    <row r="986" spans="1:57" hidden="1" x14ac:dyDescent="0.25">
      <c r="A986" t="s">
        <v>10061</v>
      </c>
      <c r="B986">
        <v>997</v>
      </c>
      <c r="C986" t="s">
        <v>10065</v>
      </c>
      <c r="D986" t="s">
        <v>10062</v>
      </c>
      <c r="E986" t="s">
        <v>3459</v>
      </c>
      <c r="F986">
        <v>2</v>
      </c>
      <c r="G986" t="s">
        <v>1815</v>
      </c>
      <c r="H986" t="s">
        <v>1296</v>
      </c>
      <c r="I986" t="s">
        <v>40</v>
      </c>
      <c r="J986" t="s">
        <v>1783</v>
      </c>
      <c r="K986">
        <v>907892796</v>
      </c>
      <c r="L986">
        <v>0.03</v>
      </c>
      <c r="M986" t="s">
        <v>1276</v>
      </c>
      <c r="N986" t="s">
        <v>1266</v>
      </c>
      <c r="O986" s="243" t="s">
        <v>10063</v>
      </c>
      <c r="Q986" t="s">
        <v>1641</v>
      </c>
      <c r="S986" t="s">
        <v>10064</v>
      </c>
      <c r="T986" s="17" t="s">
        <v>10065</v>
      </c>
      <c r="U986" t="s">
        <v>1526</v>
      </c>
      <c r="V986" t="s">
        <v>534</v>
      </c>
      <c r="W986" t="s">
        <v>1644</v>
      </c>
      <c r="X986" s="192" t="s">
        <v>10066</v>
      </c>
      <c r="Y986" t="s">
        <v>2114</v>
      </c>
      <c r="Z986" t="s">
        <v>1266</v>
      </c>
      <c r="AA986">
        <v>41</v>
      </c>
      <c r="AB986">
        <v>41</v>
      </c>
      <c r="AC986">
        <v>2.5</v>
      </c>
      <c r="AD986">
        <v>17</v>
      </c>
      <c r="AF986">
        <v>2</v>
      </c>
      <c r="AG986"/>
      <c r="AH986"/>
      <c r="AJ986" s="46">
        <v>4200</v>
      </c>
      <c r="AL986">
        <v>3</v>
      </c>
      <c r="AO986" t="s">
        <v>2396</v>
      </c>
      <c r="AP986" t="s">
        <v>10067</v>
      </c>
      <c r="AQ986">
        <v>907892796</v>
      </c>
      <c r="AR986" t="s">
        <v>2888</v>
      </c>
      <c r="AS986">
        <v>10.8075960662896</v>
      </c>
      <c r="AT986">
        <v>106.699232572079</v>
      </c>
      <c r="AU986" t="s">
        <v>1527</v>
      </c>
      <c r="AV986" t="s">
        <v>1528</v>
      </c>
      <c r="AX986" t="s">
        <v>10068</v>
      </c>
      <c r="AZ986" s="246" t="s">
        <v>988</v>
      </c>
      <c r="BA986" t="s">
        <v>490</v>
      </c>
      <c r="BB986" t="s">
        <v>1090</v>
      </c>
      <c r="BD986">
        <v>2</v>
      </c>
      <c r="BE986">
        <v>0</v>
      </c>
    </row>
    <row r="987" spans="1:57" hidden="1" x14ac:dyDescent="0.25">
      <c r="A987" t="s">
        <v>10069</v>
      </c>
      <c r="B987">
        <v>998</v>
      </c>
      <c r="C987" t="s">
        <v>10074</v>
      </c>
      <c r="D987" t="s">
        <v>10070</v>
      </c>
      <c r="E987" t="s">
        <v>2411</v>
      </c>
      <c r="F987">
        <v>4</v>
      </c>
      <c r="G987" t="s">
        <v>1721</v>
      </c>
      <c r="H987" t="s">
        <v>1288</v>
      </c>
      <c r="I987" t="s">
        <v>40</v>
      </c>
      <c r="J987" t="s">
        <v>1311</v>
      </c>
      <c r="K987">
        <v>902893486</v>
      </c>
      <c r="L987" t="s">
        <v>10071</v>
      </c>
      <c r="M987" t="s">
        <v>1276</v>
      </c>
      <c r="N987" t="s">
        <v>1266</v>
      </c>
      <c r="O987" s="243" t="s">
        <v>10072</v>
      </c>
      <c r="Q987" t="s">
        <v>1525</v>
      </c>
      <c r="S987" t="s">
        <v>10073</v>
      </c>
      <c r="T987" s="17" t="s">
        <v>10074</v>
      </c>
      <c r="U987" s="17" t="s">
        <v>1526</v>
      </c>
      <c r="V987" t="s">
        <v>535</v>
      </c>
      <c r="W987" t="s">
        <v>14</v>
      </c>
      <c r="X987" s="192">
        <v>99.3</v>
      </c>
      <c r="Y987" t="s">
        <v>1537</v>
      </c>
      <c r="Z987" t="s">
        <v>1266</v>
      </c>
      <c r="AA987">
        <v>36</v>
      </c>
      <c r="AB987">
        <v>36</v>
      </c>
      <c r="AC987">
        <v>3.5</v>
      </c>
      <c r="AD987">
        <v>10</v>
      </c>
      <c r="AF987">
        <v>4</v>
      </c>
      <c r="AG987"/>
      <c r="AH987"/>
      <c r="AJ987" s="46">
        <v>5500</v>
      </c>
      <c r="AM987">
        <v>170</v>
      </c>
      <c r="AO987" t="s">
        <v>10075</v>
      </c>
      <c r="AP987" t="s">
        <v>10076</v>
      </c>
      <c r="AQ987">
        <v>902893486</v>
      </c>
      <c r="AR987" t="s">
        <v>1311</v>
      </c>
      <c r="AS987">
        <v>10.800970843712401</v>
      </c>
      <c r="AT987">
        <v>106.685197167098</v>
      </c>
      <c r="AU987" t="s">
        <v>1527</v>
      </c>
      <c r="AV987" t="s">
        <v>1635</v>
      </c>
      <c r="AW987">
        <v>794494365</v>
      </c>
      <c r="AY987" t="s">
        <v>10077</v>
      </c>
      <c r="AZ987" s="246" t="s">
        <v>988</v>
      </c>
      <c r="BA987" t="s">
        <v>491</v>
      </c>
      <c r="BB987" t="s">
        <v>1095</v>
      </c>
      <c r="BD987">
        <v>1.1000000000000001</v>
      </c>
      <c r="BE987">
        <v>1</v>
      </c>
    </row>
    <row r="988" spans="1:57" hidden="1" x14ac:dyDescent="0.25">
      <c r="A988" t="s">
        <v>10078</v>
      </c>
      <c r="B988">
        <v>999</v>
      </c>
      <c r="C988" t="s">
        <v>10082</v>
      </c>
      <c r="D988" t="s">
        <v>10079</v>
      </c>
      <c r="E988" t="s">
        <v>6331</v>
      </c>
      <c r="F988">
        <v>2</v>
      </c>
      <c r="G988" t="s">
        <v>4089</v>
      </c>
      <c r="H988" t="s">
        <v>1652</v>
      </c>
      <c r="I988" t="s">
        <v>40</v>
      </c>
      <c r="J988" t="s">
        <v>1534</v>
      </c>
      <c r="K988">
        <v>909843484</v>
      </c>
      <c r="L988">
        <v>0.03</v>
      </c>
      <c r="M988" t="s">
        <v>1281</v>
      </c>
      <c r="N988" t="s">
        <v>1266</v>
      </c>
      <c r="O988" s="243" t="s">
        <v>10080</v>
      </c>
      <c r="Q988" t="s">
        <v>1676</v>
      </c>
      <c r="S988" t="s">
        <v>10081</v>
      </c>
      <c r="T988" s="17" t="s">
        <v>10082</v>
      </c>
      <c r="U988" t="s">
        <v>1526</v>
      </c>
      <c r="V988" t="s">
        <v>536</v>
      </c>
      <c r="W988" t="s">
        <v>13</v>
      </c>
      <c r="X988" s="192">
        <v>40.24</v>
      </c>
      <c r="Y988" t="s">
        <v>10083</v>
      </c>
      <c r="Z988" t="s">
        <v>1266</v>
      </c>
      <c r="AA988">
        <v>30.6</v>
      </c>
      <c r="AB988">
        <v>30.6</v>
      </c>
      <c r="AC988">
        <v>5.0999999999999996</v>
      </c>
      <c r="AD988">
        <v>6</v>
      </c>
      <c r="AF988">
        <v>2</v>
      </c>
      <c r="AG988"/>
      <c r="AH988"/>
      <c r="AJ988" s="46">
        <v>5200</v>
      </c>
      <c r="AL988">
        <v>3</v>
      </c>
      <c r="AO988" t="s">
        <v>10084</v>
      </c>
      <c r="AP988" t="s">
        <v>10085</v>
      </c>
      <c r="AQ988">
        <v>909843484</v>
      </c>
      <c r="AR988" t="s">
        <v>1534</v>
      </c>
      <c r="AS988">
        <v>10.779710768425399</v>
      </c>
      <c r="AT988">
        <v>106.64561647921801</v>
      </c>
      <c r="AU988" t="s">
        <v>1527</v>
      </c>
      <c r="AV988" t="s">
        <v>1635</v>
      </c>
      <c r="AW988">
        <v>932981888</v>
      </c>
      <c r="AX988" t="s">
        <v>6853</v>
      </c>
      <c r="AZ988" s="246" t="s">
        <v>988</v>
      </c>
      <c r="BA988" t="s">
        <v>491</v>
      </c>
      <c r="BB988" t="s">
        <v>1107</v>
      </c>
      <c r="BD988">
        <v>1.1000000000000001</v>
      </c>
      <c r="BE988">
        <v>1</v>
      </c>
    </row>
    <row r="989" spans="1:57" hidden="1" x14ac:dyDescent="0.25">
      <c r="A989" t="s">
        <v>10086</v>
      </c>
      <c r="B989">
        <v>2042</v>
      </c>
      <c r="C989" t="s">
        <v>10090</v>
      </c>
      <c r="D989" s="250" t="s">
        <v>10087</v>
      </c>
      <c r="E989" t="s">
        <v>1709</v>
      </c>
      <c r="F989">
        <v>3</v>
      </c>
      <c r="G989" t="s">
        <v>1299</v>
      </c>
      <c r="H989" t="s">
        <v>1741</v>
      </c>
      <c r="I989" t="s">
        <v>40</v>
      </c>
      <c r="J989" t="s">
        <v>2121</v>
      </c>
      <c r="K989">
        <v>902758780</v>
      </c>
      <c r="L989">
        <v>0.03</v>
      </c>
      <c r="M989" t="s">
        <v>1276</v>
      </c>
      <c r="N989" t="s">
        <v>1266</v>
      </c>
      <c r="O989" s="243" t="s">
        <v>10088</v>
      </c>
      <c r="Q989" t="s">
        <v>12</v>
      </c>
      <c r="S989" t="s">
        <v>10089</v>
      </c>
      <c r="T989" s="17" t="s">
        <v>10090</v>
      </c>
      <c r="U989" s="17" t="s">
        <v>1526</v>
      </c>
      <c r="V989" t="s">
        <v>535</v>
      </c>
      <c r="W989" s="52" t="s">
        <v>5</v>
      </c>
      <c r="X989" s="192" t="s">
        <v>10091</v>
      </c>
      <c r="Y989" t="s">
        <v>2743</v>
      </c>
      <c r="Z989" t="s">
        <v>1266</v>
      </c>
      <c r="AA989">
        <v>31</v>
      </c>
      <c r="AB989">
        <v>31</v>
      </c>
      <c r="AC989">
        <v>4.0999999999999996</v>
      </c>
      <c r="AD989" s="52">
        <v>8</v>
      </c>
      <c r="AF989">
        <v>3</v>
      </c>
      <c r="AG989" s="52"/>
      <c r="AH989" s="52"/>
      <c r="AJ989" s="46">
        <v>6000</v>
      </c>
      <c r="AL989">
        <v>3</v>
      </c>
      <c r="AO989" t="s">
        <v>10092</v>
      </c>
      <c r="AP989" t="s">
        <v>10093</v>
      </c>
      <c r="AQ989">
        <v>902758780</v>
      </c>
      <c r="AR989" t="s">
        <v>2121</v>
      </c>
      <c r="AU989" t="s">
        <v>1527</v>
      </c>
      <c r="AV989" t="s">
        <v>1528</v>
      </c>
      <c r="AX989" t="s">
        <v>10094</v>
      </c>
      <c r="AZ989" t="s">
        <v>988</v>
      </c>
      <c r="BA989" t="s">
        <v>492</v>
      </c>
      <c r="BB989" t="s">
        <v>1095</v>
      </c>
      <c r="BD989">
        <v>1</v>
      </c>
      <c r="BE989">
        <v>1</v>
      </c>
    </row>
    <row r="990" spans="1:57" hidden="1" x14ac:dyDescent="0.25">
      <c r="A990" t="s">
        <v>10095</v>
      </c>
      <c r="B990">
        <v>1001</v>
      </c>
      <c r="C990" t="s">
        <v>10099</v>
      </c>
      <c r="D990" t="s">
        <v>10096</v>
      </c>
      <c r="E990" t="s">
        <v>1993</v>
      </c>
      <c r="F990">
        <v>4</v>
      </c>
      <c r="G990" t="s">
        <v>1267</v>
      </c>
      <c r="H990" t="s">
        <v>2628</v>
      </c>
      <c r="I990" t="s">
        <v>38</v>
      </c>
      <c r="J990" t="s">
        <v>1711</v>
      </c>
      <c r="K990">
        <v>379316168</v>
      </c>
      <c r="L990">
        <v>0.03</v>
      </c>
      <c r="M990" t="s">
        <v>1276</v>
      </c>
      <c r="N990" t="s">
        <v>1266</v>
      </c>
      <c r="O990" s="243" t="s">
        <v>10097</v>
      </c>
      <c r="Q990" t="s">
        <v>1641</v>
      </c>
      <c r="S990" t="s">
        <v>10098</v>
      </c>
      <c r="T990" s="17" t="s">
        <v>10099</v>
      </c>
      <c r="U990" t="s">
        <v>1526</v>
      </c>
      <c r="V990" t="s">
        <v>534</v>
      </c>
      <c r="W990" t="s">
        <v>5</v>
      </c>
      <c r="X990" s="192" t="s">
        <v>10100</v>
      </c>
      <c r="Y990" t="s">
        <v>10101</v>
      </c>
      <c r="Z990" t="s">
        <v>1266</v>
      </c>
      <c r="AA990">
        <v>60</v>
      </c>
      <c r="AB990">
        <v>60</v>
      </c>
      <c r="AC990">
        <v>4</v>
      </c>
      <c r="AD990">
        <v>15</v>
      </c>
      <c r="AE990">
        <v>4</v>
      </c>
      <c r="AF990">
        <v>4</v>
      </c>
      <c r="AG990">
        <v>4</v>
      </c>
      <c r="AH990">
        <v>5</v>
      </c>
      <c r="AJ990" s="46">
        <v>8900</v>
      </c>
      <c r="AL990">
        <v>3</v>
      </c>
      <c r="AO990" t="s">
        <v>10102</v>
      </c>
      <c r="AP990" t="s">
        <v>6384</v>
      </c>
      <c r="AQ990">
        <v>379316168</v>
      </c>
      <c r="AR990" t="s">
        <v>1711</v>
      </c>
      <c r="AU990" t="s">
        <v>1527</v>
      </c>
      <c r="AV990" t="s">
        <v>1528</v>
      </c>
      <c r="AX990" t="s">
        <v>3713</v>
      </c>
      <c r="AZ990" s="246" t="s">
        <v>988</v>
      </c>
      <c r="BA990" t="s">
        <v>494</v>
      </c>
      <c r="BB990" t="s">
        <v>1090</v>
      </c>
      <c r="BD990">
        <v>1</v>
      </c>
      <c r="BE990">
        <v>1</v>
      </c>
    </row>
    <row r="991" spans="1:57" hidden="1" x14ac:dyDescent="0.25">
      <c r="A991" t="s">
        <v>10103</v>
      </c>
      <c r="B991">
        <v>1002</v>
      </c>
      <c r="C991" t="s">
        <v>10108</v>
      </c>
      <c r="D991" t="s">
        <v>10104</v>
      </c>
      <c r="E991" t="s">
        <v>10105</v>
      </c>
      <c r="F991">
        <v>2</v>
      </c>
      <c r="G991" t="s">
        <v>1295</v>
      </c>
      <c r="H991" t="s">
        <v>1356</v>
      </c>
      <c r="I991" t="s">
        <v>38</v>
      </c>
      <c r="J991" t="s">
        <v>5726</v>
      </c>
      <c r="K991">
        <v>961606495</v>
      </c>
      <c r="L991">
        <v>0.03</v>
      </c>
      <c r="M991" t="s">
        <v>1276</v>
      </c>
      <c r="N991" t="s">
        <v>1266</v>
      </c>
      <c r="O991" s="243" t="s">
        <v>10106</v>
      </c>
      <c r="Q991" t="s">
        <v>1641</v>
      </c>
      <c r="S991" t="s">
        <v>10107</v>
      </c>
      <c r="T991" s="17" t="s">
        <v>10108</v>
      </c>
      <c r="U991" t="s">
        <v>1526</v>
      </c>
      <c r="V991" t="s">
        <v>534</v>
      </c>
      <c r="W991" t="s">
        <v>2862</v>
      </c>
      <c r="X991" s="192">
        <v>113.21</v>
      </c>
      <c r="Y991" t="s">
        <v>4161</v>
      </c>
      <c r="Z991" t="s">
        <v>1266</v>
      </c>
      <c r="AA991">
        <v>84.9</v>
      </c>
      <c r="AB991">
        <v>95</v>
      </c>
      <c r="AC991">
        <v>3.6</v>
      </c>
      <c r="AD991">
        <v>22.5</v>
      </c>
      <c r="AE991">
        <v>6</v>
      </c>
      <c r="AF991">
        <v>2</v>
      </c>
      <c r="AG991">
        <v>3</v>
      </c>
      <c r="AH991">
        <v>3</v>
      </c>
      <c r="AJ991" s="46">
        <v>9000</v>
      </c>
      <c r="AL991">
        <v>3</v>
      </c>
      <c r="AO991" t="s">
        <v>10109</v>
      </c>
      <c r="AP991" t="s">
        <v>10110</v>
      </c>
      <c r="AQ991">
        <v>961606495</v>
      </c>
      <c r="AR991" t="s">
        <v>5726</v>
      </c>
      <c r="AS991">
        <v>10.7926872603643</v>
      </c>
      <c r="AT991">
        <v>106.716531738638</v>
      </c>
      <c r="AU991" t="s">
        <v>1527</v>
      </c>
      <c r="AV991" t="s">
        <v>1635</v>
      </c>
      <c r="AW991">
        <v>966428811</v>
      </c>
      <c r="AX991" t="s">
        <v>10111</v>
      </c>
      <c r="AZ991" s="246" t="s">
        <v>988</v>
      </c>
      <c r="BA991" t="s">
        <v>1058</v>
      </c>
      <c r="BB991" t="s">
        <v>1090</v>
      </c>
      <c r="BD991">
        <v>1.1000000000000001</v>
      </c>
      <c r="BE991">
        <v>1</v>
      </c>
    </row>
    <row r="992" spans="1:57" hidden="1" x14ac:dyDescent="0.25">
      <c r="A992" t="s">
        <v>10112</v>
      </c>
      <c r="B992">
        <v>1003</v>
      </c>
      <c r="C992" t="s">
        <v>10117</v>
      </c>
      <c r="D992" t="s">
        <v>10113</v>
      </c>
      <c r="E992" t="s">
        <v>1378</v>
      </c>
      <c r="F992">
        <v>5</v>
      </c>
      <c r="G992" t="s">
        <v>4089</v>
      </c>
      <c r="H992" t="s">
        <v>10114</v>
      </c>
      <c r="I992" t="s">
        <v>38</v>
      </c>
      <c r="J992" t="s">
        <v>1302</v>
      </c>
      <c r="K992">
        <v>981796969</v>
      </c>
      <c r="L992">
        <v>0.03</v>
      </c>
      <c r="M992" t="s">
        <v>1276</v>
      </c>
      <c r="N992" t="s">
        <v>1266</v>
      </c>
      <c r="O992" s="243" t="s">
        <v>10115</v>
      </c>
      <c r="Q992" t="s">
        <v>1676</v>
      </c>
      <c r="S992" t="s">
        <v>10116</v>
      </c>
      <c r="T992" s="17" t="s">
        <v>10117</v>
      </c>
      <c r="U992" t="s">
        <v>1526</v>
      </c>
      <c r="V992" t="s">
        <v>536</v>
      </c>
      <c r="W992" t="s">
        <v>7</v>
      </c>
      <c r="X992" s="192" t="s">
        <v>10118</v>
      </c>
      <c r="Y992" t="s">
        <v>3330</v>
      </c>
      <c r="Z992" t="s">
        <v>1266</v>
      </c>
      <c r="AA992">
        <v>66</v>
      </c>
      <c r="AB992">
        <v>66</v>
      </c>
      <c r="AC992">
        <v>5.0999999999999996</v>
      </c>
      <c r="AD992">
        <v>13</v>
      </c>
      <c r="AF992">
        <v>5</v>
      </c>
      <c r="AG992">
        <v>5</v>
      </c>
      <c r="AH992">
        <v>3</v>
      </c>
      <c r="AJ992" s="46">
        <v>6500</v>
      </c>
      <c r="AL992">
        <v>3</v>
      </c>
      <c r="AO992" t="s">
        <v>2945</v>
      </c>
      <c r="AP992" t="s">
        <v>10119</v>
      </c>
      <c r="AQ992">
        <v>981796969</v>
      </c>
      <c r="AR992" t="s">
        <v>1302</v>
      </c>
      <c r="AU992" t="s">
        <v>1527</v>
      </c>
      <c r="AV992" t="s">
        <v>1528</v>
      </c>
      <c r="AX992" t="s">
        <v>1738</v>
      </c>
      <c r="AZ992" s="246" t="s">
        <v>988</v>
      </c>
      <c r="BA992" t="s">
        <v>492</v>
      </c>
      <c r="BB992" t="s">
        <v>1107</v>
      </c>
      <c r="BD992">
        <v>1</v>
      </c>
      <c r="BE992">
        <v>1</v>
      </c>
    </row>
    <row r="993" spans="1:57" hidden="1" x14ac:dyDescent="0.25">
      <c r="A993" t="s">
        <v>10120</v>
      </c>
      <c r="B993">
        <v>1004</v>
      </c>
      <c r="C993" t="s">
        <v>10124</v>
      </c>
      <c r="D993" t="s">
        <v>10121</v>
      </c>
      <c r="E993" t="s">
        <v>8101</v>
      </c>
      <c r="F993">
        <v>2</v>
      </c>
      <c r="G993" t="s">
        <v>1325</v>
      </c>
      <c r="H993" t="s">
        <v>3675</v>
      </c>
      <c r="I993" t="s">
        <v>46</v>
      </c>
      <c r="J993" t="s">
        <v>2332</v>
      </c>
      <c r="K993">
        <v>839569933</v>
      </c>
      <c r="L993">
        <v>0.03</v>
      </c>
      <c r="M993" t="s">
        <v>1276</v>
      </c>
      <c r="N993" t="s">
        <v>1266</v>
      </c>
      <c r="O993" s="243" t="s">
        <v>10122</v>
      </c>
      <c r="Q993" t="s">
        <v>1653</v>
      </c>
      <c r="S993" s="17" t="s">
        <v>10123</v>
      </c>
      <c r="T993" s="17" t="s">
        <v>10124</v>
      </c>
      <c r="U993" t="s">
        <v>1526</v>
      </c>
      <c r="V993" t="s">
        <v>527</v>
      </c>
      <c r="W993" t="s">
        <v>1644</v>
      </c>
      <c r="X993" s="192">
        <v>252.26</v>
      </c>
      <c r="Y993" t="s">
        <v>4030</v>
      </c>
      <c r="Z993" t="s">
        <v>1568</v>
      </c>
      <c r="AA993">
        <v>66</v>
      </c>
      <c r="AB993">
        <v>77</v>
      </c>
      <c r="AC993">
        <v>5.5</v>
      </c>
      <c r="AD993">
        <v>14</v>
      </c>
      <c r="AF993">
        <v>2</v>
      </c>
      <c r="AG993"/>
      <c r="AH993"/>
      <c r="AJ993" s="46">
        <v>13300</v>
      </c>
      <c r="AL993">
        <v>3</v>
      </c>
      <c r="AO993" t="s">
        <v>8004</v>
      </c>
      <c r="AP993" t="s">
        <v>10125</v>
      </c>
      <c r="AQ993">
        <v>839569933</v>
      </c>
      <c r="AR993" t="s">
        <v>2332</v>
      </c>
      <c r="AS993">
        <v>10.7754363079993</v>
      </c>
      <c r="AT993">
        <v>106.676314696669</v>
      </c>
      <c r="AU993" t="s">
        <v>1527</v>
      </c>
      <c r="AV993" t="s">
        <v>1528</v>
      </c>
      <c r="AX993" t="s">
        <v>10126</v>
      </c>
      <c r="AZ993" s="246" t="s">
        <v>990</v>
      </c>
      <c r="BA993" t="s">
        <v>488</v>
      </c>
      <c r="BB993" t="s">
        <v>1097</v>
      </c>
      <c r="BD993">
        <v>2</v>
      </c>
      <c r="BE993">
        <v>1</v>
      </c>
    </row>
    <row r="994" spans="1:57" hidden="1" x14ac:dyDescent="0.25">
      <c r="A994" t="s">
        <v>10127</v>
      </c>
      <c r="B994">
        <v>1005</v>
      </c>
      <c r="C994" t="s">
        <v>10131</v>
      </c>
      <c r="D994" t="s">
        <v>10128</v>
      </c>
      <c r="E994" t="s">
        <v>1291</v>
      </c>
      <c r="F994">
        <v>4</v>
      </c>
      <c r="G994" t="s">
        <v>2005</v>
      </c>
      <c r="H994" t="s">
        <v>3591</v>
      </c>
      <c r="I994" t="s">
        <v>38</v>
      </c>
      <c r="J994" t="s">
        <v>1300</v>
      </c>
      <c r="K994">
        <v>836076879</v>
      </c>
      <c r="L994" t="s">
        <v>4829</v>
      </c>
      <c r="M994" t="s">
        <v>1276</v>
      </c>
      <c r="N994" t="s">
        <v>1266</v>
      </c>
      <c r="O994" s="243" t="s">
        <v>10129</v>
      </c>
      <c r="Q994" t="s">
        <v>1525</v>
      </c>
      <c r="S994" t="s">
        <v>10130</v>
      </c>
      <c r="T994" s="17" t="s">
        <v>10131</v>
      </c>
      <c r="U994" t="s">
        <v>1526</v>
      </c>
      <c r="V994" t="s">
        <v>535</v>
      </c>
      <c r="W994" t="s">
        <v>1875</v>
      </c>
      <c r="X994" s="192">
        <v>185.8</v>
      </c>
      <c r="Y994" t="s">
        <v>1567</v>
      </c>
      <c r="Z994" t="s">
        <v>1266</v>
      </c>
      <c r="AA994">
        <v>42</v>
      </c>
      <c r="AB994">
        <v>42</v>
      </c>
      <c r="AC994">
        <v>2.8</v>
      </c>
      <c r="AD994">
        <v>15</v>
      </c>
      <c r="AE994">
        <v>4</v>
      </c>
      <c r="AF994">
        <v>4</v>
      </c>
      <c r="AG994">
        <v>5</v>
      </c>
      <c r="AH994">
        <v>4</v>
      </c>
      <c r="AJ994" s="46">
        <v>7200</v>
      </c>
      <c r="AM994">
        <v>200</v>
      </c>
      <c r="AO994" t="s">
        <v>10132</v>
      </c>
      <c r="AP994" t="s">
        <v>10133</v>
      </c>
      <c r="AQ994">
        <v>836076879</v>
      </c>
      <c r="AR994" t="s">
        <v>1300</v>
      </c>
      <c r="AU994" t="s">
        <v>1527</v>
      </c>
      <c r="AV994" t="s">
        <v>1528</v>
      </c>
      <c r="AX994" t="s">
        <v>10134</v>
      </c>
      <c r="AZ994" s="246" t="s">
        <v>988</v>
      </c>
      <c r="BA994" t="s">
        <v>493</v>
      </c>
      <c r="BB994" t="s">
        <v>1095</v>
      </c>
      <c r="BD994">
        <v>1.1000000000000001</v>
      </c>
      <c r="BE994">
        <v>0</v>
      </c>
    </row>
    <row r="995" spans="1:57" hidden="1" x14ac:dyDescent="0.25">
      <c r="A995" t="s">
        <v>10135</v>
      </c>
      <c r="B995">
        <v>1008</v>
      </c>
      <c r="C995" t="s">
        <v>10139</v>
      </c>
      <c r="D995" t="s">
        <v>10136</v>
      </c>
      <c r="E995" t="s">
        <v>47</v>
      </c>
      <c r="F995">
        <v>1</v>
      </c>
      <c r="G995" t="s">
        <v>1284</v>
      </c>
      <c r="H995" t="s">
        <v>1782</v>
      </c>
      <c r="I995" t="s">
        <v>40</v>
      </c>
      <c r="J995" t="s">
        <v>2751</v>
      </c>
      <c r="K995">
        <v>934609368</v>
      </c>
      <c r="L995">
        <v>0.03</v>
      </c>
      <c r="M995" t="s">
        <v>1276</v>
      </c>
      <c r="N995" t="s">
        <v>1266</v>
      </c>
      <c r="O995" s="243" t="s">
        <v>10137</v>
      </c>
      <c r="Q995" t="s">
        <v>1525</v>
      </c>
      <c r="S995" t="s">
        <v>10138</v>
      </c>
      <c r="T995" s="17" t="s">
        <v>10139</v>
      </c>
      <c r="U995" t="s">
        <v>1526</v>
      </c>
      <c r="V995" t="s">
        <v>535</v>
      </c>
      <c r="W995" t="s">
        <v>1582</v>
      </c>
      <c r="X995" s="192" t="s">
        <v>10140</v>
      </c>
      <c r="Y995" t="s">
        <v>10141</v>
      </c>
      <c r="Z995" t="s">
        <v>1266</v>
      </c>
      <c r="AA995">
        <v>45</v>
      </c>
      <c r="AB995">
        <v>45</v>
      </c>
      <c r="AC995">
        <v>3.3</v>
      </c>
      <c r="AD995">
        <v>15</v>
      </c>
      <c r="AF995">
        <v>1</v>
      </c>
      <c r="AG995"/>
      <c r="AH995"/>
      <c r="AJ995" s="46">
        <v>4650</v>
      </c>
      <c r="AL995">
        <v>3</v>
      </c>
      <c r="AO995" t="s">
        <v>10142</v>
      </c>
      <c r="AP995" t="s">
        <v>3575</v>
      </c>
      <c r="AQ995">
        <v>934609368</v>
      </c>
      <c r="AR995" t="s">
        <v>2751</v>
      </c>
      <c r="AU995" t="s">
        <v>1527</v>
      </c>
      <c r="AV995" t="s">
        <v>1528</v>
      </c>
      <c r="AX995" t="s">
        <v>5318</v>
      </c>
      <c r="AZ995" s="246" t="s">
        <v>988</v>
      </c>
      <c r="BA995" t="s">
        <v>490</v>
      </c>
      <c r="BB995" t="s">
        <v>1095</v>
      </c>
      <c r="BD995">
        <v>3</v>
      </c>
      <c r="BE995">
        <v>0</v>
      </c>
    </row>
    <row r="996" spans="1:57" hidden="1" x14ac:dyDescent="0.25">
      <c r="A996" t="s">
        <v>10143</v>
      </c>
      <c r="B996">
        <v>1009</v>
      </c>
      <c r="C996" t="s">
        <v>10147</v>
      </c>
      <c r="D996" t="s">
        <v>10144</v>
      </c>
      <c r="E996" t="s">
        <v>1781</v>
      </c>
      <c r="F996">
        <v>2</v>
      </c>
      <c r="G996" t="s">
        <v>1267</v>
      </c>
      <c r="H996" t="s">
        <v>1289</v>
      </c>
      <c r="I996" t="s">
        <v>40</v>
      </c>
      <c r="J996" t="s">
        <v>1300</v>
      </c>
      <c r="K996">
        <v>836076879</v>
      </c>
      <c r="L996">
        <v>0.03</v>
      </c>
      <c r="M996" t="s">
        <v>1276</v>
      </c>
      <c r="N996" t="s">
        <v>1266</v>
      </c>
      <c r="O996" s="243" t="s">
        <v>10145</v>
      </c>
      <c r="Q996" t="s">
        <v>1676</v>
      </c>
      <c r="S996" t="s">
        <v>10146</v>
      </c>
      <c r="T996" s="17" t="s">
        <v>10147</v>
      </c>
      <c r="U996" t="s">
        <v>1526</v>
      </c>
      <c r="V996" t="s">
        <v>536</v>
      </c>
      <c r="W996" t="s">
        <v>5</v>
      </c>
      <c r="X996" s="192">
        <v>37.57</v>
      </c>
      <c r="Y996" t="s">
        <v>10148</v>
      </c>
      <c r="Z996" t="s">
        <v>1266</v>
      </c>
      <c r="AA996">
        <v>51</v>
      </c>
      <c r="AB996">
        <v>51</v>
      </c>
      <c r="AC996">
        <v>4</v>
      </c>
      <c r="AD996">
        <v>12.5</v>
      </c>
      <c r="AE996">
        <v>4</v>
      </c>
      <c r="AF996">
        <v>2</v>
      </c>
      <c r="AG996">
        <v>4</v>
      </c>
      <c r="AH996">
        <v>2</v>
      </c>
      <c r="AJ996" s="46">
        <v>5800</v>
      </c>
      <c r="AL996">
        <v>3</v>
      </c>
      <c r="AO996" t="s">
        <v>10149</v>
      </c>
      <c r="AP996" t="s">
        <v>10150</v>
      </c>
      <c r="AQ996">
        <v>836076879</v>
      </c>
      <c r="AR996" t="s">
        <v>1300</v>
      </c>
      <c r="AU996" t="s">
        <v>1527</v>
      </c>
      <c r="AV996" t="s">
        <v>1528</v>
      </c>
      <c r="AX996" t="s">
        <v>10151</v>
      </c>
      <c r="AZ996" s="246" t="s">
        <v>988</v>
      </c>
      <c r="BA996" t="s">
        <v>491</v>
      </c>
      <c r="BB996" t="s">
        <v>1107</v>
      </c>
      <c r="BD996">
        <v>3</v>
      </c>
    </row>
    <row r="997" spans="1:57" hidden="1" x14ac:dyDescent="0.25">
      <c r="A997" t="s">
        <v>10152</v>
      </c>
      <c r="B997">
        <v>1010</v>
      </c>
      <c r="C997" t="s">
        <v>10156</v>
      </c>
      <c r="D997" t="s">
        <v>10153</v>
      </c>
      <c r="E997" t="s">
        <v>6587</v>
      </c>
      <c r="F997">
        <v>3</v>
      </c>
      <c r="G997" t="s">
        <v>1267</v>
      </c>
      <c r="H997" t="s">
        <v>2221</v>
      </c>
      <c r="I997" t="s">
        <v>40</v>
      </c>
      <c r="J997" t="s">
        <v>1372</v>
      </c>
      <c r="K997">
        <v>779793868</v>
      </c>
      <c r="L997" t="s">
        <v>1280</v>
      </c>
      <c r="M997" t="s">
        <v>1276</v>
      </c>
      <c r="N997" t="s">
        <v>1266</v>
      </c>
      <c r="O997" s="243" t="s">
        <v>10154</v>
      </c>
      <c r="Q997" t="s">
        <v>1676</v>
      </c>
      <c r="S997" t="s">
        <v>10155</v>
      </c>
      <c r="T997" s="17" t="s">
        <v>10156</v>
      </c>
      <c r="U997" t="s">
        <v>1526</v>
      </c>
      <c r="V997" t="s">
        <v>536</v>
      </c>
      <c r="W997" t="s">
        <v>1656</v>
      </c>
      <c r="X997" s="192" t="s">
        <v>10157</v>
      </c>
      <c r="Y997" t="s">
        <v>3970</v>
      </c>
      <c r="Z997" t="s">
        <v>1266</v>
      </c>
      <c r="AA997">
        <v>20</v>
      </c>
      <c r="AB997">
        <v>20</v>
      </c>
      <c r="AC997">
        <v>4</v>
      </c>
      <c r="AD997">
        <v>5</v>
      </c>
      <c r="AF997">
        <v>3</v>
      </c>
      <c r="AG997">
        <v>2</v>
      </c>
      <c r="AH997">
        <v>3</v>
      </c>
      <c r="AJ997" s="46">
        <v>3300</v>
      </c>
      <c r="AM997">
        <v>100</v>
      </c>
      <c r="AO997" t="s">
        <v>10158</v>
      </c>
      <c r="AP997" t="s">
        <v>10159</v>
      </c>
      <c r="AQ997">
        <v>779793868</v>
      </c>
      <c r="AR997" t="s">
        <v>1372</v>
      </c>
      <c r="AU997" t="s">
        <v>1527</v>
      </c>
      <c r="AV997" t="s">
        <v>1528</v>
      </c>
      <c r="AX997" t="s">
        <v>10160</v>
      </c>
      <c r="AZ997" s="246" t="s">
        <v>988</v>
      </c>
      <c r="BA997" t="s">
        <v>489</v>
      </c>
      <c r="BB997" t="s">
        <v>1107</v>
      </c>
      <c r="BD997">
        <v>1.1000000000000001</v>
      </c>
      <c r="BE997">
        <v>1</v>
      </c>
    </row>
    <row r="998" spans="1:57" hidden="1" x14ac:dyDescent="0.25">
      <c r="A998" t="s">
        <v>10143</v>
      </c>
      <c r="B998">
        <v>1009</v>
      </c>
      <c r="C998" t="s">
        <v>10164</v>
      </c>
      <c r="D998" t="s">
        <v>10161</v>
      </c>
      <c r="E998" t="s">
        <v>9846</v>
      </c>
      <c r="F998">
        <v>2</v>
      </c>
      <c r="G998" t="s">
        <v>1267</v>
      </c>
      <c r="H998" t="s">
        <v>1917</v>
      </c>
      <c r="I998" t="s">
        <v>40</v>
      </c>
      <c r="J998" t="s">
        <v>1711</v>
      </c>
      <c r="K998">
        <v>379316168</v>
      </c>
      <c r="L998">
        <v>0.03</v>
      </c>
      <c r="M998" t="s">
        <v>1276</v>
      </c>
      <c r="N998" t="s">
        <v>1266</v>
      </c>
      <c r="O998" s="243" t="s">
        <v>10162</v>
      </c>
      <c r="Q998" t="s">
        <v>1525</v>
      </c>
      <c r="S998" t="s">
        <v>10163</v>
      </c>
      <c r="T998" s="17" t="s">
        <v>10164</v>
      </c>
      <c r="U998" s="17" t="s">
        <v>1526</v>
      </c>
      <c r="V998" t="s">
        <v>535</v>
      </c>
      <c r="W998" t="s">
        <v>14</v>
      </c>
      <c r="X998" s="192" t="s">
        <v>10165</v>
      </c>
      <c r="Y998" t="s">
        <v>10166</v>
      </c>
      <c r="Z998" t="s">
        <v>1266</v>
      </c>
      <c r="AA998">
        <v>40</v>
      </c>
      <c r="AB998">
        <v>44</v>
      </c>
      <c r="AC998">
        <v>4</v>
      </c>
      <c r="AD998">
        <v>11</v>
      </c>
      <c r="AE998">
        <v>4</v>
      </c>
      <c r="AF998">
        <v>2</v>
      </c>
      <c r="AG998">
        <v>2</v>
      </c>
      <c r="AH998">
        <v>2</v>
      </c>
      <c r="AJ998" s="46">
        <v>5900</v>
      </c>
      <c r="AL998">
        <v>3</v>
      </c>
      <c r="AO998" t="s">
        <v>10167</v>
      </c>
      <c r="AP998" t="s">
        <v>10168</v>
      </c>
      <c r="AQ998">
        <v>379316168</v>
      </c>
      <c r="AR998" t="s">
        <v>1711</v>
      </c>
      <c r="AU998" t="s">
        <v>1527</v>
      </c>
      <c r="AV998" t="s">
        <v>1528</v>
      </c>
      <c r="AX998" t="s">
        <v>3713</v>
      </c>
      <c r="AZ998" s="246" t="s">
        <v>992</v>
      </c>
      <c r="BA998" t="s">
        <v>491</v>
      </c>
      <c r="BB998" t="s">
        <v>1095</v>
      </c>
      <c r="BD998">
        <v>1.1000000000000001</v>
      </c>
      <c r="BE998">
        <v>0</v>
      </c>
    </row>
    <row r="999" spans="1:57" hidden="1" x14ac:dyDescent="0.25">
      <c r="A999" t="s">
        <v>10169</v>
      </c>
      <c r="B999">
        <v>1012</v>
      </c>
      <c r="C999" t="s">
        <v>10174</v>
      </c>
      <c r="D999" t="s">
        <v>10170</v>
      </c>
      <c r="E999" t="s">
        <v>10171</v>
      </c>
      <c r="F999">
        <v>4</v>
      </c>
      <c r="G999" t="s">
        <v>1293</v>
      </c>
      <c r="H999" t="s">
        <v>1329</v>
      </c>
      <c r="I999" t="s">
        <v>46</v>
      </c>
      <c r="J999" t="s">
        <v>4997</v>
      </c>
      <c r="K999">
        <v>902192262</v>
      </c>
      <c r="L999">
        <v>0.03</v>
      </c>
      <c r="M999" t="s">
        <v>1276</v>
      </c>
      <c r="N999" t="s">
        <v>1266</v>
      </c>
      <c r="O999" s="243" t="s">
        <v>10172</v>
      </c>
      <c r="Q999" t="s">
        <v>1676</v>
      </c>
      <c r="S999" t="s">
        <v>10173</v>
      </c>
      <c r="T999" s="17" t="s">
        <v>10174</v>
      </c>
      <c r="U999" t="s">
        <v>1526</v>
      </c>
      <c r="V999" t="s">
        <v>536</v>
      </c>
      <c r="W999" t="s">
        <v>7</v>
      </c>
      <c r="X999" s="192">
        <v>15.14</v>
      </c>
      <c r="Y999" t="s">
        <v>3266</v>
      </c>
      <c r="Z999" t="s">
        <v>1266</v>
      </c>
      <c r="AA999">
        <v>76</v>
      </c>
      <c r="AB999">
        <v>76</v>
      </c>
      <c r="AC999">
        <v>5</v>
      </c>
      <c r="AD999">
        <v>15</v>
      </c>
      <c r="AF999">
        <v>4</v>
      </c>
      <c r="AG999"/>
      <c r="AH999"/>
      <c r="AJ999" s="46">
        <v>12500</v>
      </c>
      <c r="AL999">
        <v>3</v>
      </c>
      <c r="AO999" t="s">
        <v>10175</v>
      </c>
      <c r="AP999" t="s">
        <v>10176</v>
      </c>
      <c r="AQ999">
        <v>902192262</v>
      </c>
      <c r="AR999" t="s">
        <v>4997</v>
      </c>
      <c r="AU999" t="s">
        <v>1527</v>
      </c>
      <c r="AV999" t="s">
        <v>1528</v>
      </c>
      <c r="AX999" t="s">
        <v>10177</v>
      </c>
      <c r="AZ999" s="246" t="s">
        <v>988</v>
      </c>
      <c r="BA999" t="s">
        <v>1061</v>
      </c>
      <c r="BB999" t="s">
        <v>1107</v>
      </c>
      <c r="BD999">
        <v>1</v>
      </c>
      <c r="BE999">
        <v>1</v>
      </c>
    </row>
    <row r="1000" spans="1:57" hidden="1" x14ac:dyDescent="0.25">
      <c r="A1000" t="s">
        <v>10078</v>
      </c>
      <c r="B1000">
        <v>999</v>
      </c>
      <c r="C1000" t="str">
        <f>T1000</f>
        <v>TK-3A28DE</v>
      </c>
      <c r="D1000" t="s">
        <v>8713</v>
      </c>
      <c r="E1000" t="s">
        <v>55</v>
      </c>
      <c r="F1000">
        <v>3</v>
      </c>
      <c r="G1000" t="s">
        <v>1284</v>
      </c>
      <c r="H1000" t="s">
        <v>1296</v>
      </c>
      <c r="I1000" t="s">
        <v>40</v>
      </c>
      <c r="J1000" t="s">
        <v>6608</v>
      </c>
      <c r="K1000">
        <v>989998427</v>
      </c>
      <c r="L1000">
        <v>0.03</v>
      </c>
      <c r="M1000" t="s">
        <v>1281</v>
      </c>
      <c r="N1000" t="s">
        <v>1266</v>
      </c>
      <c r="O1000" s="243" t="s">
        <v>8714</v>
      </c>
      <c r="Q1000" t="s">
        <v>1641</v>
      </c>
      <c r="S1000" t="s">
        <v>8715</v>
      </c>
      <c r="T1000" s="17" t="s">
        <v>8716</v>
      </c>
      <c r="U1000" t="s">
        <v>1526</v>
      </c>
      <c r="V1000" t="s">
        <v>534</v>
      </c>
      <c r="W1000" t="s">
        <v>9</v>
      </c>
      <c r="X1000" s="192">
        <v>148.30000000000001</v>
      </c>
      <c r="Y1000" t="s">
        <v>1898</v>
      </c>
      <c r="Z1000" t="s">
        <v>1266</v>
      </c>
      <c r="AA1000">
        <v>27</v>
      </c>
      <c r="AB1000">
        <v>27</v>
      </c>
      <c r="AC1000">
        <v>3.3</v>
      </c>
      <c r="AD1000">
        <v>8</v>
      </c>
      <c r="AF1000">
        <v>3</v>
      </c>
      <c r="AG1000"/>
      <c r="AH1000"/>
      <c r="AJ1000" s="46">
        <v>4200</v>
      </c>
      <c r="AL1000">
        <v>3</v>
      </c>
      <c r="AO1000" t="s">
        <v>8717</v>
      </c>
      <c r="AP1000" t="s">
        <v>8718</v>
      </c>
      <c r="AQ1000">
        <v>989998427</v>
      </c>
      <c r="AR1000" t="s">
        <v>6608</v>
      </c>
      <c r="AS1000">
        <v>10.801476045325501</v>
      </c>
      <c r="AT1000">
        <v>106.691507734358</v>
      </c>
      <c r="AU1000" t="s">
        <v>1527</v>
      </c>
      <c r="AV1000" t="s">
        <v>1635</v>
      </c>
      <c r="AW1000">
        <v>966428811</v>
      </c>
      <c r="AY1000" t="s">
        <v>7021</v>
      </c>
      <c r="AZ1000" s="246" t="str">
        <f>Get_PhanLoaiNha(X1000)</f>
        <v>NHA TRONG HEM</v>
      </c>
      <c r="BA1000" t="str">
        <f>Get_PhanKhucNho(AJ1000)</f>
        <v>NHO5</v>
      </c>
      <c r="BB1000" t="str">
        <f>ConvertToUnSign(V1000)</f>
        <v>Binh Thanh</v>
      </c>
      <c r="BD1000">
        <v>1.1000000000000001</v>
      </c>
      <c r="BE1000">
        <v>0</v>
      </c>
    </row>
    <row r="1001" spans="1:57" hidden="1" x14ac:dyDescent="0.25">
      <c r="A1001" t="s">
        <v>10184</v>
      </c>
      <c r="B1001">
        <v>1014</v>
      </c>
      <c r="C1001" t="s">
        <v>10189</v>
      </c>
      <c r="D1001" t="s">
        <v>10185</v>
      </c>
      <c r="E1001" t="s">
        <v>1781</v>
      </c>
      <c r="F1001">
        <v>2</v>
      </c>
      <c r="G1001" t="s">
        <v>1335</v>
      </c>
      <c r="H1001" t="s">
        <v>10186</v>
      </c>
      <c r="I1001" t="s">
        <v>38</v>
      </c>
      <c r="J1001" t="s">
        <v>1312</v>
      </c>
      <c r="K1001">
        <v>907673831</v>
      </c>
      <c r="L1001">
        <v>0.03</v>
      </c>
      <c r="M1001" t="s">
        <v>1276</v>
      </c>
      <c r="N1001" t="s">
        <v>1266</v>
      </c>
      <c r="O1001" s="243" t="s">
        <v>10187</v>
      </c>
      <c r="Q1001" t="s">
        <v>1676</v>
      </c>
      <c r="S1001" t="s">
        <v>10188</v>
      </c>
      <c r="T1001" s="17" t="s">
        <v>10189</v>
      </c>
      <c r="U1001" t="s">
        <v>1526</v>
      </c>
      <c r="V1001" t="s">
        <v>536</v>
      </c>
      <c r="W1001" t="s">
        <v>13</v>
      </c>
      <c r="X1001" s="192">
        <v>332.1</v>
      </c>
      <c r="Y1001" t="s">
        <v>2917</v>
      </c>
      <c r="Z1001" t="s">
        <v>1266</v>
      </c>
      <c r="AA1001">
        <v>51</v>
      </c>
      <c r="AB1001">
        <v>51</v>
      </c>
      <c r="AC1001">
        <v>10</v>
      </c>
      <c r="AD1001">
        <v>5</v>
      </c>
      <c r="AE1001">
        <v>5</v>
      </c>
      <c r="AF1001">
        <v>2</v>
      </c>
      <c r="AG1001">
        <v>2</v>
      </c>
      <c r="AH1001">
        <v>2</v>
      </c>
      <c r="AJ1001" s="46">
        <v>6950</v>
      </c>
      <c r="AL1001">
        <v>3</v>
      </c>
      <c r="AO1001" t="s">
        <v>10190</v>
      </c>
      <c r="AP1001" t="s">
        <v>10191</v>
      </c>
      <c r="AQ1001">
        <v>907673831</v>
      </c>
      <c r="AR1001" t="s">
        <v>1312</v>
      </c>
      <c r="AS1001">
        <v>10.7770557882435</v>
      </c>
      <c r="AT1001">
        <v>106.647249609231</v>
      </c>
      <c r="AU1001" t="s">
        <v>1527</v>
      </c>
      <c r="AV1001" t="s">
        <v>1635</v>
      </c>
      <c r="AW1001">
        <v>935295545</v>
      </c>
      <c r="AX1001" t="s">
        <v>3022</v>
      </c>
      <c r="AZ1001" s="246" t="s">
        <v>988</v>
      </c>
      <c r="BA1001" t="s">
        <v>492</v>
      </c>
      <c r="BB1001" t="s">
        <v>1107</v>
      </c>
      <c r="BD1001" s="246">
        <v>2</v>
      </c>
    </row>
    <row r="1002" spans="1:57" hidden="1" x14ac:dyDescent="0.25">
      <c r="A1002" t="s">
        <v>10192</v>
      </c>
      <c r="B1002">
        <v>1015</v>
      </c>
      <c r="C1002" t="s">
        <v>10196</v>
      </c>
      <c r="D1002" t="s">
        <v>10193</v>
      </c>
      <c r="E1002" t="s">
        <v>3086</v>
      </c>
      <c r="F1002">
        <v>1</v>
      </c>
      <c r="G1002" t="s">
        <v>1721</v>
      </c>
      <c r="H1002" t="s">
        <v>2091</v>
      </c>
      <c r="I1002" t="s">
        <v>46</v>
      </c>
      <c r="J1002" t="s">
        <v>1382</v>
      </c>
      <c r="K1002">
        <v>899656808</v>
      </c>
      <c r="L1002">
        <v>0.03</v>
      </c>
      <c r="M1002" t="s">
        <v>1281</v>
      </c>
      <c r="N1002" t="s">
        <v>1266</v>
      </c>
      <c r="O1002" s="243" t="s">
        <v>10194</v>
      </c>
      <c r="Q1002" t="s">
        <v>1641</v>
      </c>
      <c r="S1002" t="s">
        <v>10195</v>
      </c>
      <c r="T1002" s="17" t="s">
        <v>10196</v>
      </c>
      <c r="U1002" t="s">
        <v>1526</v>
      </c>
      <c r="V1002" t="s">
        <v>534</v>
      </c>
      <c r="W1002" t="s">
        <v>1774</v>
      </c>
      <c r="X1002" s="192" t="s">
        <v>10197</v>
      </c>
      <c r="Y1002" t="s">
        <v>10198</v>
      </c>
      <c r="Z1002" t="s">
        <v>1266</v>
      </c>
      <c r="AA1002">
        <v>50.7</v>
      </c>
      <c r="AB1002">
        <v>50.7</v>
      </c>
      <c r="AC1002">
        <v>3.5</v>
      </c>
      <c r="AD1002">
        <v>15</v>
      </c>
      <c r="AF1002">
        <v>1</v>
      </c>
      <c r="AG1002"/>
      <c r="AH1002"/>
      <c r="AJ1002" s="46">
        <v>11500</v>
      </c>
      <c r="AL1002">
        <v>3</v>
      </c>
      <c r="AO1002" t="s">
        <v>10199</v>
      </c>
      <c r="AP1002" t="s">
        <v>10200</v>
      </c>
      <c r="AQ1002">
        <v>899656808</v>
      </c>
      <c r="AR1002" t="s">
        <v>10201</v>
      </c>
      <c r="AS1002">
        <v>21.0135057</v>
      </c>
      <c r="AT1002">
        <v>105.8561912</v>
      </c>
      <c r="AU1002" t="s">
        <v>1527</v>
      </c>
      <c r="AV1002" t="s">
        <v>1528</v>
      </c>
      <c r="AX1002" t="s">
        <v>10202</v>
      </c>
      <c r="AZ1002" s="246" t="s">
        <v>998</v>
      </c>
      <c r="BA1002" t="s">
        <v>1060</v>
      </c>
      <c r="BB1002" t="s">
        <v>1090</v>
      </c>
      <c r="BD1002">
        <v>1</v>
      </c>
    </row>
    <row r="1003" spans="1:57" hidden="1" x14ac:dyDescent="0.25">
      <c r="A1003" t="s">
        <v>10203</v>
      </c>
      <c r="B1003">
        <v>1016</v>
      </c>
      <c r="C1003" t="s">
        <v>10208</v>
      </c>
      <c r="D1003" t="s">
        <v>10204</v>
      </c>
      <c r="E1003" t="s">
        <v>10205</v>
      </c>
      <c r="F1003">
        <v>1</v>
      </c>
      <c r="G1003" t="s">
        <v>1721</v>
      </c>
      <c r="H1003" t="s">
        <v>2091</v>
      </c>
      <c r="I1003" t="s">
        <v>46</v>
      </c>
      <c r="J1003" t="s">
        <v>1382</v>
      </c>
      <c r="K1003">
        <v>899656808</v>
      </c>
      <c r="L1003">
        <v>0.03</v>
      </c>
      <c r="M1003" t="s">
        <v>1281</v>
      </c>
      <c r="N1003" t="s">
        <v>1266</v>
      </c>
      <c r="O1003" s="243" t="s">
        <v>10206</v>
      </c>
      <c r="Q1003" t="s">
        <v>1641</v>
      </c>
      <c r="S1003" t="s">
        <v>10207</v>
      </c>
      <c r="T1003" s="17" t="s">
        <v>10208</v>
      </c>
      <c r="U1003" t="s">
        <v>1526</v>
      </c>
      <c r="V1003" t="s">
        <v>534</v>
      </c>
      <c r="W1003" t="s">
        <v>1774</v>
      </c>
      <c r="X1003" s="192" t="s">
        <v>10209</v>
      </c>
      <c r="Y1003" t="s">
        <v>4776</v>
      </c>
      <c r="Z1003" t="s">
        <v>1266</v>
      </c>
      <c r="AA1003">
        <v>51.5</v>
      </c>
      <c r="AB1003">
        <v>51.5</v>
      </c>
      <c r="AC1003">
        <v>3.5</v>
      </c>
      <c r="AD1003">
        <v>15</v>
      </c>
      <c r="AF1003">
        <v>1</v>
      </c>
      <c r="AG1003"/>
      <c r="AH1003"/>
      <c r="AJ1003" s="46">
        <v>11500</v>
      </c>
      <c r="AL1003">
        <v>3</v>
      </c>
      <c r="AO1003" t="s">
        <v>10210</v>
      </c>
      <c r="AP1003" t="s">
        <v>10211</v>
      </c>
      <c r="AQ1003">
        <v>899656808</v>
      </c>
      <c r="AR1003" t="s">
        <v>10201</v>
      </c>
      <c r="AS1003">
        <v>21.0135057</v>
      </c>
      <c r="AT1003">
        <v>105.8561912</v>
      </c>
      <c r="AU1003" t="s">
        <v>1527</v>
      </c>
      <c r="AV1003" t="s">
        <v>1528</v>
      </c>
      <c r="AX1003" t="s">
        <v>10212</v>
      </c>
      <c r="AZ1003" s="246" t="s">
        <v>998</v>
      </c>
      <c r="BA1003" t="s">
        <v>1060</v>
      </c>
      <c r="BB1003" t="s">
        <v>1090</v>
      </c>
      <c r="BD1003">
        <v>1</v>
      </c>
    </row>
    <row r="1004" spans="1:57" hidden="1" x14ac:dyDescent="0.25">
      <c r="A1004" t="s">
        <v>10192</v>
      </c>
      <c r="B1004">
        <v>1015</v>
      </c>
      <c r="C1004" t="s">
        <v>10217</v>
      </c>
      <c r="D1004" t="s">
        <v>10213</v>
      </c>
      <c r="E1004" t="s">
        <v>10214</v>
      </c>
      <c r="F1004">
        <v>4</v>
      </c>
      <c r="G1004" t="s">
        <v>3315</v>
      </c>
      <c r="H1004" t="s">
        <v>2023</v>
      </c>
      <c r="I1004" t="s">
        <v>40</v>
      </c>
      <c r="J1004" t="s">
        <v>3137</v>
      </c>
      <c r="K1004">
        <v>362624425</v>
      </c>
      <c r="L1004">
        <v>0.03</v>
      </c>
      <c r="M1004" t="s">
        <v>1276</v>
      </c>
      <c r="N1004" t="s">
        <v>1266</v>
      </c>
      <c r="O1004" s="243" t="s">
        <v>10215</v>
      </c>
      <c r="Q1004" t="s">
        <v>1805</v>
      </c>
      <c r="S1004" t="s">
        <v>10216</v>
      </c>
      <c r="T1004" s="17" t="s">
        <v>10217</v>
      </c>
      <c r="U1004" s="17" t="s">
        <v>1526</v>
      </c>
      <c r="V1004" t="s">
        <v>528</v>
      </c>
      <c r="W1004" t="s">
        <v>10</v>
      </c>
      <c r="X1004" s="192">
        <v>360.5</v>
      </c>
      <c r="Y1004" t="s">
        <v>6793</v>
      </c>
      <c r="Z1004" t="s">
        <v>1266</v>
      </c>
      <c r="AA1004">
        <v>22</v>
      </c>
      <c r="AB1004">
        <v>30</v>
      </c>
      <c r="AC1004">
        <v>5.3</v>
      </c>
      <c r="AD1004">
        <v>5.5</v>
      </c>
      <c r="AF1004">
        <v>4</v>
      </c>
      <c r="AG1004">
        <v>4</v>
      </c>
      <c r="AH1004">
        <v>4</v>
      </c>
      <c r="AJ1004" s="46">
        <v>5100</v>
      </c>
      <c r="AL1004">
        <v>3</v>
      </c>
      <c r="AO1004" t="s">
        <v>4493</v>
      </c>
      <c r="AP1004" t="s">
        <v>2367</v>
      </c>
      <c r="AQ1004">
        <v>362624425</v>
      </c>
      <c r="AR1004" t="s">
        <v>3137</v>
      </c>
      <c r="AS1004">
        <v>10.772336314603599</v>
      </c>
      <c r="AT1004">
        <v>106.68852109462</v>
      </c>
      <c r="AU1004" t="s">
        <v>1527</v>
      </c>
      <c r="AV1004" t="s">
        <v>1635</v>
      </c>
      <c r="AW1004">
        <v>919764402</v>
      </c>
      <c r="AX1004" t="s">
        <v>10218</v>
      </c>
      <c r="AZ1004" s="246" t="s">
        <v>988</v>
      </c>
      <c r="BA1004" t="s">
        <v>491</v>
      </c>
      <c r="BB1004" t="s">
        <v>1163</v>
      </c>
      <c r="BD1004">
        <v>1.1000000000000001</v>
      </c>
      <c r="BE1004">
        <v>1</v>
      </c>
    </row>
    <row r="1005" spans="1:57" hidden="1" x14ac:dyDescent="0.25">
      <c r="A1005" t="s">
        <v>10219</v>
      </c>
      <c r="B1005">
        <v>1018</v>
      </c>
      <c r="C1005" t="s">
        <v>10224</v>
      </c>
      <c r="D1005" t="s">
        <v>10220</v>
      </c>
      <c r="E1005" t="s">
        <v>10221</v>
      </c>
      <c r="F1005">
        <v>2</v>
      </c>
      <c r="G1005" t="s">
        <v>2871</v>
      </c>
      <c r="H1005" t="s">
        <v>8912</v>
      </c>
      <c r="I1005" t="s">
        <v>44</v>
      </c>
      <c r="J1005" t="s">
        <v>1314</v>
      </c>
      <c r="K1005">
        <v>907772932</v>
      </c>
      <c r="L1005">
        <v>0.03</v>
      </c>
      <c r="M1005" t="s">
        <v>1281</v>
      </c>
      <c r="N1005" t="s">
        <v>1266</v>
      </c>
      <c r="O1005" s="243" t="s">
        <v>10222</v>
      </c>
      <c r="Q1005" t="s">
        <v>1641</v>
      </c>
      <c r="S1005" t="s">
        <v>10223</v>
      </c>
      <c r="T1005" s="17" t="s">
        <v>10224</v>
      </c>
      <c r="U1005" t="s">
        <v>1526</v>
      </c>
      <c r="V1005" t="s">
        <v>534</v>
      </c>
      <c r="W1005" t="s">
        <v>3</v>
      </c>
      <c r="X1005" s="192" t="s">
        <v>10225</v>
      </c>
      <c r="Y1005" t="s">
        <v>2451</v>
      </c>
      <c r="Z1005" t="s">
        <v>1266</v>
      </c>
      <c r="AA1005">
        <v>57</v>
      </c>
      <c r="AB1005">
        <v>78</v>
      </c>
      <c r="AC1005">
        <v>4.5</v>
      </c>
      <c r="AD1005">
        <v>17.5</v>
      </c>
      <c r="AF1005">
        <v>2</v>
      </c>
      <c r="AG1005">
        <v>4</v>
      </c>
      <c r="AH1005">
        <v>2</v>
      </c>
      <c r="AJ1005" s="46">
        <v>19500</v>
      </c>
      <c r="AL1005">
        <v>3</v>
      </c>
      <c r="AO1005" t="s">
        <v>10226</v>
      </c>
      <c r="AP1005" t="s">
        <v>10227</v>
      </c>
      <c r="AQ1005">
        <v>907772932</v>
      </c>
      <c r="AR1005" t="s">
        <v>1314</v>
      </c>
      <c r="AU1005" t="s">
        <v>1527</v>
      </c>
      <c r="AV1005" t="s">
        <v>1528</v>
      </c>
      <c r="AX1005" t="s">
        <v>10228</v>
      </c>
      <c r="AZ1005" s="246" t="s">
        <v>992</v>
      </c>
      <c r="BA1005" t="s">
        <v>1981</v>
      </c>
      <c r="BB1005" t="s">
        <v>1090</v>
      </c>
      <c r="BD1005">
        <v>1.1000000000000001</v>
      </c>
    </row>
    <row r="1006" spans="1:57" hidden="1" x14ac:dyDescent="0.25">
      <c r="A1006" t="s">
        <v>10229</v>
      </c>
      <c r="B1006">
        <v>1019</v>
      </c>
      <c r="C1006" t="s">
        <v>10233</v>
      </c>
      <c r="D1006" t="s">
        <v>10230</v>
      </c>
      <c r="E1006" t="s">
        <v>2674</v>
      </c>
      <c r="F1006">
        <v>2</v>
      </c>
      <c r="G1006" t="s">
        <v>1295</v>
      </c>
      <c r="H1006" t="s">
        <v>2240</v>
      </c>
      <c r="I1006" t="s">
        <v>44</v>
      </c>
      <c r="J1006" t="s">
        <v>1534</v>
      </c>
      <c r="K1006">
        <v>909843484</v>
      </c>
      <c r="L1006">
        <v>0.03</v>
      </c>
      <c r="M1006" t="s">
        <v>1281</v>
      </c>
      <c r="N1006" t="s">
        <v>1266</v>
      </c>
      <c r="O1006" s="243" t="s">
        <v>10231</v>
      </c>
      <c r="Q1006" t="s">
        <v>1676</v>
      </c>
      <c r="S1006" t="s">
        <v>10232</v>
      </c>
      <c r="T1006" s="17" t="s">
        <v>10233</v>
      </c>
      <c r="U1006" t="s">
        <v>1526</v>
      </c>
      <c r="V1006" t="s">
        <v>536</v>
      </c>
      <c r="W1006" t="s">
        <v>8</v>
      </c>
      <c r="X1006" s="192">
        <v>86.26</v>
      </c>
      <c r="Y1006" t="s">
        <v>10234</v>
      </c>
      <c r="Z1006" t="s">
        <v>1266</v>
      </c>
      <c r="AA1006">
        <v>89</v>
      </c>
      <c r="AB1006">
        <v>89</v>
      </c>
      <c r="AC1006">
        <v>3.6</v>
      </c>
      <c r="AD1006">
        <v>25</v>
      </c>
      <c r="AF1006">
        <v>2</v>
      </c>
      <c r="AG1006"/>
      <c r="AH1006"/>
      <c r="AJ1006" s="46">
        <v>16500</v>
      </c>
      <c r="AL1006">
        <v>3</v>
      </c>
      <c r="AO1006" t="s">
        <v>10235</v>
      </c>
      <c r="AP1006" t="s">
        <v>10236</v>
      </c>
      <c r="AQ1006">
        <v>909843484</v>
      </c>
      <c r="AR1006" t="s">
        <v>1534</v>
      </c>
      <c r="AS1006">
        <v>10.8075864804413</v>
      </c>
      <c r="AT1006">
        <v>106.669377498328</v>
      </c>
      <c r="AU1006" t="s">
        <v>1527</v>
      </c>
      <c r="AV1006" t="s">
        <v>1635</v>
      </c>
      <c r="AW1006">
        <v>899991825</v>
      </c>
      <c r="AX1006" t="s">
        <v>10237</v>
      </c>
      <c r="AZ1006" s="246" t="s">
        <v>988</v>
      </c>
      <c r="BA1006" t="s">
        <v>1981</v>
      </c>
      <c r="BB1006" t="s">
        <v>1107</v>
      </c>
      <c r="BD1006">
        <v>1</v>
      </c>
      <c r="BE1006">
        <v>1</v>
      </c>
    </row>
    <row r="1007" spans="1:57" hidden="1" x14ac:dyDescent="0.25">
      <c r="A1007" t="s">
        <v>10238</v>
      </c>
      <c r="B1007">
        <v>1020</v>
      </c>
      <c r="C1007" t="s">
        <v>10243</v>
      </c>
      <c r="D1007" t="s">
        <v>10239</v>
      </c>
      <c r="E1007" t="s">
        <v>10240</v>
      </c>
      <c r="F1007">
        <v>4</v>
      </c>
      <c r="G1007" t="s">
        <v>1323</v>
      </c>
      <c r="H1007" t="s">
        <v>1994</v>
      </c>
      <c r="I1007" t="s">
        <v>38</v>
      </c>
      <c r="J1007" t="s">
        <v>3540</v>
      </c>
      <c r="K1007">
        <v>902946533</v>
      </c>
      <c r="L1007">
        <v>0.03</v>
      </c>
      <c r="M1007" t="s">
        <v>1276</v>
      </c>
      <c r="N1007" t="s">
        <v>1266</v>
      </c>
      <c r="O1007" s="243" t="s">
        <v>10241</v>
      </c>
      <c r="Q1007" t="s">
        <v>1676</v>
      </c>
      <c r="S1007" t="s">
        <v>10242</v>
      </c>
      <c r="T1007" s="17" t="s">
        <v>10243</v>
      </c>
      <c r="U1007" t="s">
        <v>1526</v>
      </c>
      <c r="V1007" t="s">
        <v>536</v>
      </c>
      <c r="W1007" t="s">
        <v>3</v>
      </c>
      <c r="X1007" s="192" t="s">
        <v>10244</v>
      </c>
      <c r="Y1007" t="s">
        <v>10245</v>
      </c>
      <c r="Z1007" t="s">
        <v>1266</v>
      </c>
      <c r="AA1007">
        <v>44.9</v>
      </c>
      <c r="AB1007">
        <v>44.9</v>
      </c>
      <c r="AC1007">
        <v>7</v>
      </c>
      <c r="AD1007">
        <v>6</v>
      </c>
      <c r="AF1007">
        <v>4</v>
      </c>
      <c r="AG1007"/>
      <c r="AH1007"/>
      <c r="AJ1007" s="46">
        <v>6500</v>
      </c>
      <c r="AL1007">
        <v>3</v>
      </c>
      <c r="AO1007" t="s">
        <v>10246</v>
      </c>
      <c r="AP1007" t="s">
        <v>9675</v>
      </c>
      <c r="AQ1007">
        <v>902946533</v>
      </c>
      <c r="AR1007" t="s">
        <v>3540</v>
      </c>
      <c r="AS1007">
        <v>10.7986760189081</v>
      </c>
      <c r="AT1007">
        <v>106.66645523160599</v>
      </c>
      <c r="AU1007" t="s">
        <v>1527</v>
      </c>
      <c r="AV1007" t="s">
        <v>1635</v>
      </c>
      <c r="AW1007">
        <v>961606495</v>
      </c>
      <c r="AX1007" t="s">
        <v>6328</v>
      </c>
      <c r="AZ1007" s="246" t="s">
        <v>988</v>
      </c>
      <c r="BA1007" t="s">
        <v>492</v>
      </c>
      <c r="BB1007" t="s">
        <v>1107</v>
      </c>
      <c r="BD1007">
        <v>1.1000000000000001</v>
      </c>
      <c r="BE1007">
        <v>1</v>
      </c>
    </row>
    <row r="1008" spans="1:57" hidden="1" x14ac:dyDescent="0.25">
      <c r="A1008" t="s">
        <v>10247</v>
      </c>
      <c r="B1008">
        <v>1021</v>
      </c>
      <c r="C1008" t="s">
        <v>10252</v>
      </c>
      <c r="D1008" t="s">
        <v>10248</v>
      </c>
      <c r="E1008" t="s">
        <v>10249</v>
      </c>
      <c r="F1008">
        <v>1</v>
      </c>
      <c r="G1008" t="s">
        <v>1358</v>
      </c>
      <c r="H1008" t="s">
        <v>1332</v>
      </c>
      <c r="I1008" t="s">
        <v>40</v>
      </c>
      <c r="J1008" t="s">
        <v>1549</v>
      </c>
      <c r="K1008">
        <v>931211115</v>
      </c>
      <c r="L1008">
        <v>0.03</v>
      </c>
      <c r="M1008" t="s">
        <v>1276</v>
      </c>
      <c r="N1008" t="s">
        <v>1266</v>
      </c>
      <c r="O1008" s="243" t="s">
        <v>10250</v>
      </c>
      <c r="Q1008" t="s">
        <v>1641</v>
      </c>
      <c r="S1008" t="s">
        <v>10251</v>
      </c>
      <c r="T1008" s="17" t="s">
        <v>10252</v>
      </c>
      <c r="U1008" t="s">
        <v>1526</v>
      </c>
      <c r="V1008" t="s">
        <v>534</v>
      </c>
      <c r="W1008" t="s">
        <v>5</v>
      </c>
      <c r="X1008" s="192" t="s">
        <v>10253</v>
      </c>
      <c r="Y1008" t="s">
        <v>1646</v>
      </c>
      <c r="Z1008" t="s">
        <v>1266</v>
      </c>
      <c r="AA1008">
        <v>54.4</v>
      </c>
      <c r="AB1008">
        <v>54.4</v>
      </c>
      <c r="AC1008">
        <v>5.9</v>
      </c>
      <c r="AD1008">
        <v>15.5</v>
      </c>
      <c r="AF1008">
        <v>1</v>
      </c>
      <c r="AG1008"/>
      <c r="AH1008"/>
      <c r="AJ1008" s="46">
        <v>3950</v>
      </c>
      <c r="AL1008">
        <v>3</v>
      </c>
      <c r="AO1008" t="s">
        <v>5070</v>
      </c>
      <c r="AP1008" t="s">
        <v>3597</v>
      </c>
      <c r="AQ1008">
        <v>931211115</v>
      </c>
      <c r="AR1008" t="s">
        <v>10254</v>
      </c>
      <c r="AU1008" t="s">
        <v>1527</v>
      </c>
      <c r="AV1008" t="s">
        <v>1528</v>
      </c>
      <c r="AX1008" t="s">
        <v>8424</v>
      </c>
      <c r="AZ1008" s="246" t="s">
        <v>998</v>
      </c>
      <c r="BA1008" t="s">
        <v>489</v>
      </c>
      <c r="BB1008" t="s">
        <v>1090</v>
      </c>
      <c r="BD1008">
        <v>1</v>
      </c>
    </row>
    <row r="1009" spans="1:57" hidden="1" x14ac:dyDescent="0.25">
      <c r="A1009" t="s">
        <v>10255</v>
      </c>
      <c r="B1009">
        <v>1022</v>
      </c>
      <c r="C1009" t="s">
        <v>10260</v>
      </c>
      <c r="D1009" t="s">
        <v>10256</v>
      </c>
      <c r="E1009" t="s">
        <v>10257</v>
      </c>
      <c r="F1009">
        <v>2</v>
      </c>
      <c r="G1009" t="s">
        <v>1355</v>
      </c>
      <c r="H1009" t="s">
        <v>1984</v>
      </c>
      <c r="I1009" t="s">
        <v>38</v>
      </c>
      <c r="J1009" t="s">
        <v>2180</v>
      </c>
      <c r="K1009">
        <v>901539625</v>
      </c>
      <c r="L1009">
        <v>0.03</v>
      </c>
      <c r="M1009" t="s">
        <v>1276</v>
      </c>
      <c r="N1009" t="s">
        <v>1266</v>
      </c>
      <c r="O1009" s="243" t="s">
        <v>10258</v>
      </c>
      <c r="Q1009" t="s">
        <v>1676</v>
      </c>
      <c r="S1009" t="s">
        <v>10259</v>
      </c>
      <c r="T1009" s="17" t="s">
        <v>10260</v>
      </c>
      <c r="U1009" t="s">
        <v>1526</v>
      </c>
      <c r="V1009" t="s">
        <v>536</v>
      </c>
      <c r="W1009" t="s">
        <v>11</v>
      </c>
      <c r="X1009" s="192">
        <v>888.59</v>
      </c>
      <c r="Y1009" t="s">
        <v>1844</v>
      </c>
      <c r="Z1009" t="s">
        <v>1266</v>
      </c>
      <c r="AA1009">
        <v>58.5</v>
      </c>
      <c r="AB1009">
        <v>60</v>
      </c>
      <c r="AC1009">
        <v>4.8</v>
      </c>
      <c r="AD1009">
        <v>13</v>
      </c>
      <c r="AE1009">
        <v>6</v>
      </c>
      <c r="AF1009">
        <v>2</v>
      </c>
      <c r="AG1009">
        <v>2</v>
      </c>
      <c r="AH1009">
        <v>2</v>
      </c>
      <c r="AJ1009" s="46">
        <v>6800</v>
      </c>
      <c r="AL1009">
        <v>3</v>
      </c>
      <c r="AO1009" t="s">
        <v>10261</v>
      </c>
      <c r="AP1009" t="s">
        <v>10262</v>
      </c>
      <c r="AQ1009">
        <v>901539625</v>
      </c>
      <c r="AR1009" t="s">
        <v>2180</v>
      </c>
      <c r="AU1009" t="s">
        <v>1527</v>
      </c>
      <c r="AV1009" t="s">
        <v>1528</v>
      </c>
      <c r="AX1009" t="s">
        <v>3115</v>
      </c>
      <c r="AZ1009" s="246" t="s">
        <v>988</v>
      </c>
      <c r="BA1009" t="s">
        <v>492</v>
      </c>
      <c r="BB1009" t="s">
        <v>1107</v>
      </c>
      <c r="BD1009">
        <v>1.1000000000000001</v>
      </c>
      <c r="BE1009">
        <v>1</v>
      </c>
    </row>
    <row r="1010" spans="1:57" hidden="1" x14ac:dyDescent="0.25">
      <c r="A1010" t="s">
        <v>10263</v>
      </c>
      <c r="B1010">
        <v>1023</v>
      </c>
      <c r="C1010" t="s">
        <v>10267</v>
      </c>
      <c r="D1010" t="s">
        <v>10264</v>
      </c>
      <c r="E1010" t="s">
        <v>3374</v>
      </c>
      <c r="F1010">
        <v>6</v>
      </c>
      <c r="G1010" t="s">
        <v>1298</v>
      </c>
      <c r="H1010" t="s">
        <v>4168</v>
      </c>
      <c r="I1010" t="s">
        <v>46</v>
      </c>
      <c r="J1010" t="s">
        <v>1290</v>
      </c>
      <c r="K1010">
        <v>985884878</v>
      </c>
      <c r="L1010">
        <v>0.03</v>
      </c>
      <c r="M1010" t="s">
        <v>1276</v>
      </c>
      <c r="N1010" t="s">
        <v>1266</v>
      </c>
      <c r="O1010" s="243" t="s">
        <v>10265</v>
      </c>
      <c r="Q1010" t="s">
        <v>1641</v>
      </c>
      <c r="S1010" t="s">
        <v>10266</v>
      </c>
      <c r="T1010" s="17" t="s">
        <v>10267</v>
      </c>
      <c r="U1010" t="s">
        <v>1526</v>
      </c>
      <c r="V1010" t="s">
        <v>534</v>
      </c>
      <c r="W1010" t="s">
        <v>4</v>
      </c>
      <c r="X1010" s="192" t="s">
        <v>10268</v>
      </c>
      <c r="Y1010" t="s">
        <v>2573</v>
      </c>
      <c r="Z1010" t="s">
        <v>1266</v>
      </c>
      <c r="AA1010">
        <v>58</v>
      </c>
      <c r="AB1010">
        <v>58</v>
      </c>
      <c r="AC1010">
        <v>4.3</v>
      </c>
      <c r="AD1010">
        <v>16</v>
      </c>
      <c r="AF1010">
        <v>6</v>
      </c>
      <c r="AG1010">
        <v>4</v>
      </c>
      <c r="AH1010">
        <v>6</v>
      </c>
      <c r="AJ1010" s="46">
        <v>14900</v>
      </c>
      <c r="AL1010">
        <v>3</v>
      </c>
      <c r="AO1010" t="s">
        <v>10269</v>
      </c>
      <c r="AP1010" t="s">
        <v>10270</v>
      </c>
      <c r="AQ1010">
        <v>985884878</v>
      </c>
      <c r="AR1010" t="s">
        <v>1290</v>
      </c>
      <c r="AU1010" t="s">
        <v>1527</v>
      </c>
      <c r="AV1010" t="s">
        <v>1528</v>
      </c>
      <c r="AX1010" t="s">
        <v>10271</v>
      </c>
      <c r="AZ1010" s="246" t="s">
        <v>992</v>
      </c>
      <c r="BA1010" t="s">
        <v>1063</v>
      </c>
      <c r="BB1010" t="s">
        <v>1090</v>
      </c>
      <c r="BD1010">
        <v>1</v>
      </c>
      <c r="BE1010">
        <v>1</v>
      </c>
    </row>
    <row r="1011" spans="1:57" hidden="1" x14ac:dyDescent="0.25">
      <c r="A1011" t="s">
        <v>10272</v>
      </c>
      <c r="B1011">
        <v>1024</v>
      </c>
      <c r="C1011" t="s">
        <v>10276</v>
      </c>
      <c r="D1011" t="s">
        <v>10273</v>
      </c>
      <c r="E1011" t="s">
        <v>2411</v>
      </c>
      <c r="F1011">
        <v>2</v>
      </c>
      <c r="G1011" t="s">
        <v>1721</v>
      </c>
      <c r="H1011" t="s">
        <v>3578</v>
      </c>
      <c r="I1011" t="s">
        <v>40</v>
      </c>
      <c r="J1011" t="s">
        <v>2686</v>
      </c>
      <c r="K1011">
        <v>971009920</v>
      </c>
      <c r="L1011" t="s">
        <v>10071</v>
      </c>
      <c r="M1011" t="s">
        <v>1276</v>
      </c>
      <c r="N1011" t="s">
        <v>1266</v>
      </c>
      <c r="O1011" s="243" t="s">
        <v>10274</v>
      </c>
      <c r="Q1011" t="s">
        <v>1676</v>
      </c>
      <c r="S1011" t="s">
        <v>10275</v>
      </c>
      <c r="T1011" s="17" t="s">
        <v>10276</v>
      </c>
      <c r="U1011" t="s">
        <v>1526</v>
      </c>
      <c r="V1011" t="s">
        <v>536</v>
      </c>
      <c r="W1011" t="s">
        <v>13</v>
      </c>
      <c r="X1011" s="192">
        <v>338.21</v>
      </c>
      <c r="Y1011" t="s">
        <v>2917</v>
      </c>
      <c r="Z1011" t="s">
        <v>1266</v>
      </c>
      <c r="AA1011">
        <v>36</v>
      </c>
      <c r="AB1011">
        <v>36</v>
      </c>
      <c r="AC1011">
        <v>3.5</v>
      </c>
      <c r="AD1011">
        <v>10.5</v>
      </c>
      <c r="AE1011">
        <v>8</v>
      </c>
      <c r="AF1011">
        <v>2</v>
      </c>
      <c r="AG1011">
        <v>2</v>
      </c>
      <c r="AH1011">
        <v>1</v>
      </c>
      <c r="AJ1011" s="46">
        <v>4990</v>
      </c>
      <c r="AM1011">
        <v>170</v>
      </c>
      <c r="AO1011" t="s">
        <v>10277</v>
      </c>
      <c r="AP1011" t="s">
        <v>10278</v>
      </c>
      <c r="AQ1011">
        <v>971009920</v>
      </c>
      <c r="AR1011" t="s">
        <v>2686</v>
      </c>
      <c r="AS1011">
        <v>10.777048653106</v>
      </c>
      <c r="AT1011">
        <v>106.64667987221701</v>
      </c>
      <c r="AU1011" t="s">
        <v>1527</v>
      </c>
      <c r="AV1011" t="s">
        <v>1528</v>
      </c>
      <c r="AX1011" t="s">
        <v>1847</v>
      </c>
      <c r="AZ1011" s="246" t="s">
        <v>988</v>
      </c>
      <c r="BA1011" t="s">
        <v>490</v>
      </c>
      <c r="BB1011" t="s">
        <v>1107</v>
      </c>
      <c r="BD1011">
        <v>3</v>
      </c>
    </row>
    <row r="1012" spans="1:57" hidden="1" x14ac:dyDescent="0.25">
      <c r="A1012" t="s">
        <v>10263</v>
      </c>
      <c r="B1012">
        <v>1023</v>
      </c>
      <c r="C1012" t="s">
        <v>10282</v>
      </c>
      <c r="D1012" t="s">
        <v>10279</v>
      </c>
      <c r="E1012" t="s">
        <v>1793</v>
      </c>
      <c r="F1012">
        <v>2</v>
      </c>
      <c r="G1012" t="s">
        <v>1293</v>
      </c>
      <c r="H1012" t="s">
        <v>1296</v>
      </c>
      <c r="I1012" t="s">
        <v>40</v>
      </c>
      <c r="J1012" t="s">
        <v>2806</v>
      </c>
      <c r="K1012">
        <v>929585855</v>
      </c>
      <c r="L1012">
        <v>0.03</v>
      </c>
      <c r="M1012" t="s">
        <v>1276</v>
      </c>
      <c r="N1012" t="s">
        <v>1266</v>
      </c>
      <c r="O1012" s="243" t="s">
        <v>10280</v>
      </c>
      <c r="Q1012" t="s">
        <v>1525</v>
      </c>
      <c r="S1012" t="s">
        <v>10281</v>
      </c>
      <c r="T1012" s="17" t="s">
        <v>10282</v>
      </c>
      <c r="U1012" s="17" t="s">
        <v>1526</v>
      </c>
      <c r="V1012" t="s">
        <v>535</v>
      </c>
      <c r="W1012" t="s">
        <v>14</v>
      </c>
      <c r="X1012" s="192" t="s">
        <v>10283</v>
      </c>
      <c r="Y1012" t="s">
        <v>1553</v>
      </c>
      <c r="Z1012" t="s">
        <v>1266</v>
      </c>
      <c r="AA1012">
        <v>37</v>
      </c>
      <c r="AB1012">
        <v>37</v>
      </c>
      <c r="AC1012">
        <v>5</v>
      </c>
      <c r="AD1012">
        <v>7.7</v>
      </c>
      <c r="AE1012">
        <v>2</v>
      </c>
      <c r="AF1012">
        <v>2</v>
      </c>
      <c r="AG1012">
        <v>2</v>
      </c>
      <c r="AH1012">
        <v>2</v>
      </c>
      <c r="AJ1012" s="46">
        <v>4200</v>
      </c>
      <c r="AL1012">
        <v>3</v>
      </c>
      <c r="AO1012" t="s">
        <v>10284</v>
      </c>
      <c r="AP1012" t="s">
        <v>2812</v>
      </c>
      <c r="AQ1012">
        <v>929585855</v>
      </c>
      <c r="AR1012" t="s">
        <v>2806</v>
      </c>
      <c r="AS1012">
        <v>10.8083847732234</v>
      </c>
      <c r="AT1012">
        <v>106.680625341832</v>
      </c>
      <c r="AU1012" t="s">
        <v>1527</v>
      </c>
      <c r="AV1012" t="s">
        <v>1635</v>
      </c>
      <c r="AW1012">
        <v>966428811</v>
      </c>
      <c r="AY1012" t="s">
        <v>10285</v>
      </c>
      <c r="AZ1012" s="246" t="s">
        <v>988</v>
      </c>
      <c r="BA1012" t="s">
        <v>490</v>
      </c>
      <c r="BB1012" t="s">
        <v>1095</v>
      </c>
      <c r="BD1012">
        <v>1</v>
      </c>
      <c r="BE1012">
        <v>1</v>
      </c>
    </row>
    <row r="1013" spans="1:57" hidden="1" x14ac:dyDescent="0.25">
      <c r="A1013" t="s">
        <v>10286</v>
      </c>
      <c r="B1013">
        <v>1026</v>
      </c>
      <c r="C1013" t="s">
        <v>10290</v>
      </c>
      <c r="D1013" t="s">
        <v>10287</v>
      </c>
      <c r="E1013" t="s">
        <v>6685</v>
      </c>
      <c r="F1013">
        <v>2</v>
      </c>
      <c r="G1013" t="s">
        <v>2521</v>
      </c>
      <c r="H1013" t="s">
        <v>3223</v>
      </c>
      <c r="I1013" t="s">
        <v>38</v>
      </c>
      <c r="J1013" t="s">
        <v>1829</v>
      </c>
      <c r="K1013">
        <v>938047586</v>
      </c>
      <c r="L1013">
        <v>0.03</v>
      </c>
      <c r="M1013" t="s">
        <v>1276</v>
      </c>
      <c r="N1013" t="s">
        <v>1266</v>
      </c>
      <c r="O1013" s="243" t="s">
        <v>10288</v>
      </c>
      <c r="Q1013" t="s">
        <v>1641</v>
      </c>
      <c r="S1013" t="s">
        <v>10289</v>
      </c>
      <c r="T1013" s="17" t="s">
        <v>10290</v>
      </c>
      <c r="U1013" t="s">
        <v>1526</v>
      </c>
      <c r="V1013" t="s">
        <v>534</v>
      </c>
      <c r="W1013" t="s">
        <v>1774</v>
      </c>
      <c r="X1013" s="192">
        <v>341.16</v>
      </c>
      <c r="Y1013" t="s">
        <v>2065</v>
      </c>
      <c r="Z1013" t="s">
        <v>1266</v>
      </c>
      <c r="AA1013">
        <v>65</v>
      </c>
      <c r="AB1013">
        <v>72</v>
      </c>
      <c r="AC1013">
        <v>3.7</v>
      </c>
      <c r="AD1013">
        <v>18.5</v>
      </c>
      <c r="AE1013">
        <v>4</v>
      </c>
      <c r="AF1013">
        <v>2</v>
      </c>
      <c r="AG1013">
        <v>5</v>
      </c>
      <c r="AH1013">
        <v>3</v>
      </c>
      <c r="AJ1013" s="46">
        <v>8000</v>
      </c>
      <c r="AL1013">
        <v>3</v>
      </c>
      <c r="AO1013" t="s">
        <v>7879</v>
      </c>
      <c r="AP1013" t="s">
        <v>8366</v>
      </c>
      <c r="AQ1013">
        <v>938047586</v>
      </c>
      <c r="AR1013" t="s">
        <v>1829</v>
      </c>
      <c r="AU1013" t="s">
        <v>1527</v>
      </c>
      <c r="AV1013" t="s">
        <v>1528</v>
      </c>
      <c r="AX1013" t="s">
        <v>5922</v>
      </c>
      <c r="AZ1013" s="246" t="s">
        <v>988</v>
      </c>
      <c r="BA1013" t="s">
        <v>494</v>
      </c>
      <c r="BB1013" t="s">
        <v>1090</v>
      </c>
      <c r="BD1013">
        <v>2</v>
      </c>
    </row>
    <row r="1014" spans="1:57" hidden="1" x14ac:dyDescent="0.25">
      <c r="A1014" t="s">
        <v>10291</v>
      </c>
      <c r="B1014">
        <v>1025</v>
      </c>
      <c r="C1014" t="s">
        <v>10296</v>
      </c>
      <c r="D1014" t="s">
        <v>10292</v>
      </c>
      <c r="E1014" t="s">
        <v>4197</v>
      </c>
      <c r="F1014">
        <v>3</v>
      </c>
      <c r="G1014" t="s">
        <v>1308</v>
      </c>
      <c r="H1014" t="s">
        <v>10293</v>
      </c>
      <c r="I1014" t="s">
        <v>44</v>
      </c>
      <c r="J1014" t="s">
        <v>4997</v>
      </c>
      <c r="K1014">
        <v>902192262</v>
      </c>
      <c r="L1014">
        <v>0.03</v>
      </c>
      <c r="M1014" t="s">
        <v>1276</v>
      </c>
      <c r="N1014" t="s">
        <v>1266</v>
      </c>
      <c r="O1014" s="243" t="s">
        <v>10294</v>
      </c>
      <c r="Q1014" t="s">
        <v>1676</v>
      </c>
      <c r="S1014" s="17" t="s">
        <v>10295</v>
      </c>
      <c r="T1014" s="17" t="s">
        <v>10296</v>
      </c>
      <c r="U1014" t="s">
        <v>1526</v>
      </c>
      <c r="V1014" t="s">
        <v>536</v>
      </c>
      <c r="W1014" t="s">
        <v>8</v>
      </c>
      <c r="X1014" s="192" t="s">
        <v>10297</v>
      </c>
      <c r="Y1014" t="s">
        <v>1776</v>
      </c>
      <c r="Z1014" t="s">
        <v>1568</v>
      </c>
      <c r="AA1014">
        <v>91</v>
      </c>
      <c r="AB1014">
        <v>91</v>
      </c>
      <c r="AC1014">
        <v>4.7</v>
      </c>
      <c r="AD1014">
        <v>19</v>
      </c>
      <c r="AF1014">
        <v>3</v>
      </c>
      <c r="AG1014"/>
      <c r="AH1014"/>
      <c r="AJ1014" s="46">
        <v>16800</v>
      </c>
      <c r="AL1014">
        <v>3</v>
      </c>
      <c r="AO1014" t="s">
        <v>10298</v>
      </c>
      <c r="AP1014" t="s">
        <v>10299</v>
      </c>
      <c r="AQ1014">
        <v>902192262</v>
      </c>
      <c r="AR1014" t="s">
        <v>4997</v>
      </c>
      <c r="AU1014" t="s">
        <v>1527</v>
      </c>
      <c r="AV1014" t="s">
        <v>1528</v>
      </c>
      <c r="AX1014" t="s">
        <v>4431</v>
      </c>
      <c r="AZ1014" s="246" t="s">
        <v>990</v>
      </c>
      <c r="BA1014" t="s">
        <v>488</v>
      </c>
      <c r="BB1014" t="s">
        <v>1107</v>
      </c>
      <c r="BD1014">
        <v>1.1000000000000001</v>
      </c>
      <c r="BE1014">
        <v>1</v>
      </c>
    </row>
    <row r="1015" spans="1:57" hidden="1" x14ac:dyDescent="0.25">
      <c r="A1015" t="s">
        <v>10286</v>
      </c>
      <c r="B1015">
        <v>1026</v>
      </c>
      <c r="C1015" t="s">
        <v>10304</v>
      </c>
      <c r="D1015" t="s">
        <v>10300</v>
      </c>
      <c r="E1015" t="s">
        <v>10301</v>
      </c>
      <c r="F1015">
        <v>2</v>
      </c>
      <c r="G1015" t="s">
        <v>1279</v>
      </c>
      <c r="H1015" t="s">
        <v>2362</v>
      </c>
      <c r="I1015" t="s">
        <v>46</v>
      </c>
      <c r="J1015" t="s">
        <v>1762</v>
      </c>
      <c r="K1015">
        <v>944050289</v>
      </c>
      <c r="L1015">
        <v>0.03</v>
      </c>
      <c r="M1015" t="s">
        <v>1276</v>
      </c>
      <c r="N1015" t="s">
        <v>1266</v>
      </c>
      <c r="O1015" s="243" t="s">
        <v>10302</v>
      </c>
      <c r="Q1015" t="s">
        <v>1641</v>
      </c>
      <c r="S1015" t="s">
        <v>10303</v>
      </c>
      <c r="T1015" s="17" t="s">
        <v>10304</v>
      </c>
      <c r="U1015" t="s">
        <v>1526</v>
      </c>
      <c r="V1015" t="s">
        <v>534</v>
      </c>
      <c r="W1015" t="s">
        <v>3</v>
      </c>
      <c r="X1015" s="192">
        <v>237</v>
      </c>
      <c r="Y1015" t="s">
        <v>2451</v>
      </c>
      <c r="Z1015" t="s">
        <v>1266</v>
      </c>
      <c r="AA1015">
        <v>74.5</v>
      </c>
      <c r="AB1015">
        <v>74.5</v>
      </c>
      <c r="AC1015">
        <v>3</v>
      </c>
      <c r="AD1015">
        <v>23.5</v>
      </c>
      <c r="AF1015">
        <v>2</v>
      </c>
      <c r="AG1015"/>
      <c r="AH1015"/>
      <c r="AJ1015" s="46">
        <v>14000</v>
      </c>
      <c r="AL1015">
        <v>3</v>
      </c>
      <c r="AO1015" t="s">
        <v>9875</v>
      </c>
      <c r="AP1015" t="s">
        <v>10305</v>
      </c>
      <c r="AQ1015">
        <v>944050289</v>
      </c>
      <c r="AR1015" t="s">
        <v>1762</v>
      </c>
      <c r="AS1015">
        <v>10.796135487763699</v>
      </c>
      <c r="AT1015">
        <v>106.69826857745601</v>
      </c>
      <c r="AU1015" t="s">
        <v>1527</v>
      </c>
      <c r="AV1015" t="s">
        <v>1635</v>
      </c>
      <c r="AW1015">
        <v>966428811</v>
      </c>
      <c r="AX1015" t="s">
        <v>10306</v>
      </c>
      <c r="AZ1015" s="246" t="s">
        <v>990</v>
      </c>
      <c r="BA1015" t="s">
        <v>1063</v>
      </c>
      <c r="BB1015" t="s">
        <v>1090</v>
      </c>
      <c r="BD1015">
        <v>2</v>
      </c>
    </row>
    <row r="1016" spans="1:57" hidden="1" x14ac:dyDescent="0.25">
      <c r="A1016" t="s">
        <v>10307</v>
      </c>
      <c r="B1016">
        <v>1028</v>
      </c>
      <c r="C1016" t="s">
        <v>10312</v>
      </c>
      <c r="D1016" t="s">
        <v>10308</v>
      </c>
      <c r="E1016" t="s">
        <v>10309</v>
      </c>
      <c r="F1016">
        <v>3</v>
      </c>
      <c r="G1016" t="s">
        <v>1303</v>
      </c>
      <c r="H1016" t="s">
        <v>2091</v>
      </c>
      <c r="I1016" t="s">
        <v>46</v>
      </c>
      <c r="J1016" t="s">
        <v>4828</v>
      </c>
      <c r="K1016">
        <v>905849866</v>
      </c>
      <c r="L1016">
        <v>0.03</v>
      </c>
      <c r="M1016" t="s">
        <v>1276</v>
      </c>
      <c r="N1016" t="s">
        <v>1266</v>
      </c>
      <c r="O1016" s="243" t="s">
        <v>10310</v>
      </c>
      <c r="Q1016" t="s">
        <v>1676</v>
      </c>
      <c r="S1016" t="s">
        <v>10311</v>
      </c>
      <c r="T1016" s="17" t="s">
        <v>10312</v>
      </c>
      <c r="U1016" t="s">
        <v>1526</v>
      </c>
      <c r="V1016" t="s">
        <v>536</v>
      </c>
      <c r="W1016" t="s">
        <v>1644</v>
      </c>
      <c r="X1016" s="192">
        <v>339.33</v>
      </c>
      <c r="Y1016" t="s">
        <v>4751</v>
      </c>
      <c r="Z1016" t="s">
        <v>1266</v>
      </c>
      <c r="AA1016">
        <v>51</v>
      </c>
      <c r="AB1016">
        <v>41</v>
      </c>
      <c r="AC1016">
        <v>4.5999999999999996</v>
      </c>
      <c r="AD1016">
        <v>11</v>
      </c>
      <c r="AE1016">
        <v>10</v>
      </c>
      <c r="AF1016">
        <v>3</v>
      </c>
      <c r="AG1016">
        <v>3</v>
      </c>
      <c r="AH1016">
        <v>3</v>
      </c>
      <c r="AJ1016" s="46">
        <v>11500</v>
      </c>
      <c r="AL1016">
        <v>3</v>
      </c>
      <c r="AO1016" t="s">
        <v>10313</v>
      </c>
      <c r="AP1016" t="s">
        <v>10314</v>
      </c>
      <c r="AQ1016">
        <v>905849866</v>
      </c>
      <c r="AR1016" t="s">
        <v>4828</v>
      </c>
      <c r="AU1016" t="s">
        <v>1527</v>
      </c>
      <c r="AV1016" t="s">
        <v>1528</v>
      </c>
      <c r="AX1016" t="s">
        <v>9131</v>
      </c>
      <c r="AZ1016" s="246" t="s">
        <v>988</v>
      </c>
      <c r="BA1016" t="s">
        <v>1060</v>
      </c>
      <c r="BB1016" t="s">
        <v>1107</v>
      </c>
      <c r="BD1016">
        <v>1.1000000000000001</v>
      </c>
    </row>
    <row r="1017" spans="1:57" hidden="1" x14ac:dyDescent="0.25">
      <c r="A1017" t="s">
        <v>10315</v>
      </c>
      <c r="B1017">
        <v>1029</v>
      </c>
      <c r="C1017" t="s">
        <v>10319</v>
      </c>
      <c r="D1017" t="s">
        <v>10316</v>
      </c>
      <c r="E1017" t="s">
        <v>1335</v>
      </c>
      <c r="F1017">
        <v>3</v>
      </c>
      <c r="G1017" t="s">
        <v>1293</v>
      </c>
      <c r="H1017" t="s">
        <v>3361</v>
      </c>
      <c r="I1017" t="s">
        <v>1319</v>
      </c>
      <c r="J1017" t="s">
        <v>4884</v>
      </c>
      <c r="K1017">
        <v>879999579</v>
      </c>
      <c r="L1017" t="s">
        <v>1280</v>
      </c>
      <c r="M1017" t="s">
        <v>1276</v>
      </c>
      <c r="N1017" t="s">
        <v>1266</v>
      </c>
      <c r="O1017" s="243" t="s">
        <v>10317</v>
      </c>
      <c r="Q1017" t="s">
        <v>1676</v>
      </c>
      <c r="S1017" t="s">
        <v>10318</v>
      </c>
      <c r="T1017" s="17" t="s">
        <v>10319</v>
      </c>
      <c r="U1017" t="s">
        <v>1526</v>
      </c>
      <c r="V1017" t="s">
        <v>536</v>
      </c>
      <c r="W1017" t="s">
        <v>9</v>
      </c>
      <c r="X1017" s="192" t="s">
        <v>10320</v>
      </c>
      <c r="Y1017" t="s">
        <v>777</v>
      </c>
      <c r="Z1017" t="s">
        <v>1266</v>
      </c>
      <c r="AA1017">
        <v>10</v>
      </c>
      <c r="AB1017">
        <v>10</v>
      </c>
      <c r="AC1017">
        <v>5</v>
      </c>
      <c r="AD1017">
        <v>2</v>
      </c>
      <c r="AF1017">
        <v>3</v>
      </c>
      <c r="AG1017"/>
      <c r="AH1017"/>
      <c r="AJ1017" s="46">
        <v>1680</v>
      </c>
      <c r="AM1017">
        <v>100</v>
      </c>
      <c r="AO1017" t="s">
        <v>10321</v>
      </c>
      <c r="AP1017" t="s">
        <v>10322</v>
      </c>
      <c r="AQ1017">
        <v>879999579</v>
      </c>
      <c r="AR1017" t="s">
        <v>4884</v>
      </c>
      <c r="AS1017">
        <v>10.8304473375415</v>
      </c>
      <c r="AT1017">
        <v>106.618217326883</v>
      </c>
      <c r="AU1017" t="s">
        <v>1527</v>
      </c>
      <c r="AV1017" t="s">
        <v>1528</v>
      </c>
      <c r="AX1017" t="s">
        <v>10323</v>
      </c>
      <c r="AZ1017" s="246" t="s">
        <v>988</v>
      </c>
      <c r="BA1017" t="s">
        <v>488</v>
      </c>
      <c r="BB1017" t="s">
        <v>1107</v>
      </c>
      <c r="BD1017">
        <v>1.1000000000000001</v>
      </c>
      <c r="BE1017">
        <v>1</v>
      </c>
    </row>
    <row r="1018" spans="1:57" hidden="1" x14ac:dyDescent="0.25">
      <c r="A1018" t="s">
        <v>10324</v>
      </c>
      <c r="B1018">
        <v>1030</v>
      </c>
      <c r="C1018" t="s">
        <v>10329</v>
      </c>
      <c r="D1018" t="s">
        <v>10325</v>
      </c>
      <c r="E1018" t="s">
        <v>10326</v>
      </c>
      <c r="F1018">
        <v>2</v>
      </c>
      <c r="G1018" t="s">
        <v>1304</v>
      </c>
      <c r="H1018" t="s">
        <v>1288</v>
      </c>
      <c r="I1018" t="s">
        <v>40</v>
      </c>
      <c r="J1018" t="s">
        <v>3976</v>
      </c>
      <c r="K1018">
        <v>934768649</v>
      </c>
      <c r="L1018">
        <v>0.03</v>
      </c>
      <c r="M1018" t="s">
        <v>1276</v>
      </c>
      <c r="N1018" t="s">
        <v>1266</v>
      </c>
      <c r="O1018" s="243" t="s">
        <v>10327</v>
      </c>
      <c r="Q1018" t="s">
        <v>1653</v>
      </c>
      <c r="S1018" t="s">
        <v>10328</v>
      </c>
      <c r="T1018" s="17" t="s">
        <v>10329</v>
      </c>
      <c r="U1018" t="s">
        <v>1526</v>
      </c>
      <c r="V1018" t="s">
        <v>527</v>
      </c>
      <c r="W1018" t="s">
        <v>5</v>
      </c>
      <c r="X1018" s="192" t="s">
        <v>10330</v>
      </c>
      <c r="Y1018" t="s">
        <v>1967</v>
      </c>
      <c r="Z1018" t="s">
        <v>1266</v>
      </c>
      <c r="AA1018">
        <v>54.2</v>
      </c>
      <c r="AB1018">
        <v>76</v>
      </c>
      <c r="AC1018">
        <v>8</v>
      </c>
      <c r="AD1018">
        <v>9.5</v>
      </c>
      <c r="AF1018">
        <v>2</v>
      </c>
      <c r="AG1018"/>
      <c r="AH1018"/>
      <c r="AJ1018" s="46">
        <v>5500</v>
      </c>
      <c r="AL1018">
        <v>3</v>
      </c>
      <c r="AO1018" t="s">
        <v>10331</v>
      </c>
      <c r="AP1018" t="s">
        <v>10332</v>
      </c>
      <c r="AQ1018">
        <v>934768649</v>
      </c>
      <c r="AR1018" t="s">
        <v>3976</v>
      </c>
      <c r="AS1018">
        <v>10.7817462044334</v>
      </c>
      <c r="AT1018">
        <v>106.67066529393099</v>
      </c>
      <c r="AU1018" t="s">
        <v>1527</v>
      </c>
      <c r="AV1018" t="s">
        <v>1635</v>
      </c>
      <c r="AW1018">
        <v>899991825</v>
      </c>
      <c r="AX1018" t="s">
        <v>5761</v>
      </c>
      <c r="AZ1018" s="246" t="s">
        <v>988</v>
      </c>
      <c r="BA1018" t="s">
        <v>491</v>
      </c>
      <c r="BB1018" t="s">
        <v>1097</v>
      </c>
      <c r="BD1018">
        <v>1.1000000000000001</v>
      </c>
      <c r="BE1018">
        <v>1</v>
      </c>
    </row>
    <row r="1019" spans="1:57" hidden="1" x14ac:dyDescent="0.25">
      <c r="A1019" t="s">
        <v>10333</v>
      </c>
      <c r="B1019">
        <v>1031</v>
      </c>
      <c r="C1019" t="s">
        <v>10337</v>
      </c>
      <c r="D1019" t="s">
        <v>10334</v>
      </c>
      <c r="E1019" t="s">
        <v>2447</v>
      </c>
      <c r="F1019">
        <v>3</v>
      </c>
      <c r="G1019" t="s">
        <v>1267</v>
      </c>
      <c r="H1019" t="s">
        <v>4856</v>
      </c>
      <c r="I1019" t="s">
        <v>44</v>
      </c>
      <c r="J1019" t="s">
        <v>3976</v>
      </c>
      <c r="K1019">
        <v>934768649</v>
      </c>
      <c r="L1019">
        <v>0.03</v>
      </c>
      <c r="M1019" t="s">
        <v>1276</v>
      </c>
      <c r="N1019" t="s">
        <v>1266</v>
      </c>
      <c r="O1019" s="243" t="s">
        <v>10335</v>
      </c>
      <c r="Q1019" t="s">
        <v>1676</v>
      </c>
      <c r="S1019" t="s">
        <v>10336</v>
      </c>
      <c r="T1019" s="17" t="s">
        <v>10337</v>
      </c>
      <c r="U1019" t="s">
        <v>1526</v>
      </c>
      <c r="V1019" t="s">
        <v>536</v>
      </c>
      <c r="W1019" t="s">
        <v>14</v>
      </c>
      <c r="X1019" s="192" t="s">
        <v>10338</v>
      </c>
      <c r="Y1019" t="s">
        <v>7394</v>
      </c>
      <c r="Z1019" t="s">
        <v>1266</v>
      </c>
      <c r="AA1019">
        <v>81</v>
      </c>
      <c r="AB1019">
        <v>81</v>
      </c>
      <c r="AC1019">
        <v>4</v>
      </c>
      <c r="AD1019">
        <v>20</v>
      </c>
      <c r="AF1019">
        <v>3</v>
      </c>
      <c r="AG1019">
        <v>6</v>
      </c>
      <c r="AH1019">
        <v>3</v>
      </c>
      <c r="AJ1019" s="46">
        <v>17500</v>
      </c>
      <c r="AL1019">
        <v>3</v>
      </c>
      <c r="AO1019" t="s">
        <v>10339</v>
      </c>
      <c r="AP1019" t="s">
        <v>10340</v>
      </c>
      <c r="AQ1019">
        <v>934768649</v>
      </c>
      <c r="AR1019" t="s">
        <v>3976</v>
      </c>
      <c r="AS1019">
        <v>10.7943550612504</v>
      </c>
      <c r="AT1019">
        <v>106.659073792397</v>
      </c>
      <c r="AU1019" t="s">
        <v>1527</v>
      </c>
      <c r="AV1019" t="s">
        <v>1635</v>
      </c>
      <c r="AW1019">
        <v>902858978</v>
      </c>
      <c r="AX1019" t="s">
        <v>4808</v>
      </c>
      <c r="AZ1019" s="246" t="s">
        <v>988</v>
      </c>
      <c r="BA1019" t="s">
        <v>1981</v>
      </c>
      <c r="BB1019" t="s">
        <v>1107</v>
      </c>
      <c r="BD1019">
        <v>1.1000000000000001</v>
      </c>
    </row>
    <row r="1020" spans="1:57" hidden="1" x14ac:dyDescent="0.25">
      <c r="A1020" t="s">
        <v>10341</v>
      </c>
      <c r="B1020">
        <v>1032</v>
      </c>
      <c r="C1020" t="s">
        <v>10345</v>
      </c>
      <c r="D1020" t="s">
        <v>10342</v>
      </c>
      <c r="E1020" t="s">
        <v>2111</v>
      </c>
      <c r="F1020">
        <v>3</v>
      </c>
      <c r="G1020" t="s">
        <v>1267</v>
      </c>
      <c r="H1020" t="s">
        <v>3109</v>
      </c>
      <c r="I1020" t="s">
        <v>46</v>
      </c>
      <c r="J1020" t="s">
        <v>2703</v>
      </c>
      <c r="K1020">
        <v>912865558</v>
      </c>
      <c r="L1020">
        <v>0.03</v>
      </c>
      <c r="M1020" t="s">
        <v>1276</v>
      </c>
      <c r="N1020" t="s">
        <v>1266</v>
      </c>
      <c r="O1020" s="243" t="s">
        <v>10343</v>
      </c>
      <c r="Q1020" t="s">
        <v>1641</v>
      </c>
      <c r="S1020" t="s">
        <v>10344</v>
      </c>
      <c r="T1020" s="17" t="s">
        <v>10345</v>
      </c>
      <c r="U1020" t="s">
        <v>1526</v>
      </c>
      <c r="V1020" t="s">
        <v>534</v>
      </c>
      <c r="W1020" t="s">
        <v>2534</v>
      </c>
      <c r="X1020" s="192" t="s">
        <v>10346</v>
      </c>
      <c r="Y1020" t="s">
        <v>2065</v>
      </c>
      <c r="Z1020" t="s">
        <v>1266</v>
      </c>
      <c r="AA1020">
        <v>72</v>
      </c>
      <c r="AB1020">
        <v>72</v>
      </c>
      <c r="AC1020">
        <v>4</v>
      </c>
      <c r="AD1020">
        <v>18</v>
      </c>
      <c r="AE1020">
        <v>8</v>
      </c>
      <c r="AF1020">
        <v>3</v>
      </c>
      <c r="AG1020"/>
      <c r="AH1020"/>
      <c r="AJ1020" s="46">
        <v>13800</v>
      </c>
      <c r="AL1020">
        <v>3</v>
      </c>
      <c r="AO1020" t="s">
        <v>10347</v>
      </c>
      <c r="AP1020" t="s">
        <v>10348</v>
      </c>
      <c r="AQ1020">
        <v>912865558</v>
      </c>
      <c r="AR1020" t="s">
        <v>2703</v>
      </c>
      <c r="AS1020">
        <v>10.811597023952</v>
      </c>
      <c r="AT1020">
        <v>106.717607639729</v>
      </c>
      <c r="AU1020" t="s">
        <v>1527</v>
      </c>
      <c r="AV1020" t="s">
        <v>1635</v>
      </c>
      <c r="AW1020">
        <v>794494365</v>
      </c>
      <c r="AX1020" t="s">
        <v>2792</v>
      </c>
      <c r="AZ1020" s="246" t="s">
        <v>988</v>
      </c>
      <c r="BA1020" t="s">
        <v>1062</v>
      </c>
      <c r="BB1020" t="s">
        <v>1090</v>
      </c>
      <c r="BD1020">
        <v>1.1000000000000001</v>
      </c>
    </row>
    <row r="1021" spans="1:57" hidden="1" x14ac:dyDescent="0.25">
      <c r="A1021" t="s">
        <v>10349</v>
      </c>
      <c r="B1021">
        <v>1033</v>
      </c>
      <c r="C1021" t="s">
        <v>10353</v>
      </c>
      <c r="D1021" t="s">
        <v>10350</v>
      </c>
      <c r="E1021" t="s">
        <v>3864</v>
      </c>
      <c r="F1021">
        <v>3</v>
      </c>
      <c r="G1021" t="s">
        <v>1299</v>
      </c>
      <c r="H1021" t="s">
        <v>4641</v>
      </c>
      <c r="I1021" t="s">
        <v>46</v>
      </c>
      <c r="J1021" t="s">
        <v>4828</v>
      </c>
      <c r="K1021">
        <v>905849866</v>
      </c>
      <c r="L1021">
        <v>0.03</v>
      </c>
      <c r="M1021" t="s">
        <v>1276</v>
      </c>
      <c r="N1021" t="s">
        <v>1266</v>
      </c>
      <c r="O1021" s="243" t="s">
        <v>10351</v>
      </c>
      <c r="Q1021" t="s">
        <v>1676</v>
      </c>
      <c r="S1021" t="s">
        <v>10352</v>
      </c>
      <c r="T1021" s="17" t="s">
        <v>10353</v>
      </c>
      <c r="U1021" t="s">
        <v>1526</v>
      </c>
      <c r="V1021" t="s">
        <v>536</v>
      </c>
      <c r="W1021" t="s">
        <v>7</v>
      </c>
      <c r="X1021" s="192">
        <v>87.2</v>
      </c>
      <c r="Y1021" t="s">
        <v>1988</v>
      </c>
      <c r="Z1021" t="s">
        <v>1266</v>
      </c>
      <c r="AA1021">
        <v>82</v>
      </c>
      <c r="AB1021">
        <v>82</v>
      </c>
      <c r="AC1021">
        <v>4.0999999999999996</v>
      </c>
      <c r="AD1021">
        <v>20</v>
      </c>
      <c r="AE1021">
        <v>8</v>
      </c>
      <c r="AF1021">
        <v>3</v>
      </c>
      <c r="AG1021">
        <v>3</v>
      </c>
      <c r="AH1021">
        <v>3</v>
      </c>
      <c r="AJ1021" s="46">
        <v>11800</v>
      </c>
      <c r="AL1021">
        <v>3</v>
      </c>
      <c r="AO1021" t="s">
        <v>1989</v>
      </c>
      <c r="AP1021" t="s">
        <v>10354</v>
      </c>
      <c r="AQ1021">
        <v>905849866</v>
      </c>
      <c r="AR1021" t="s">
        <v>4828</v>
      </c>
      <c r="AU1021" t="s">
        <v>1527</v>
      </c>
      <c r="AV1021" t="s">
        <v>1528</v>
      </c>
      <c r="AX1021" t="s">
        <v>2792</v>
      </c>
      <c r="AZ1021" s="246" t="s">
        <v>988</v>
      </c>
      <c r="BA1021" t="s">
        <v>1060</v>
      </c>
      <c r="BB1021" t="s">
        <v>1107</v>
      </c>
      <c r="BD1021">
        <v>1.1000000000000001</v>
      </c>
    </row>
    <row r="1022" spans="1:57" hidden="1" x14ac:dyDescent="0.25">
      <c r="A1022" t="s">
        <v>10355</v>
      </c>
      <c r="B1022">
        <v>1034</v>
      </c>
      <c r="C1022" t="s">
        <v>10359</v>
      </c>
      <c r="D1022" t="s">
        <v>10356</v>
      </c>
      <c r="E1022" t="s">
        <v>49</v>
      </c>
      <c r="F1022">
        <v>1</v>
      </c>
      <c r="G1022" t="s">
        <v>1721</v>
      </c>
      <c r="H1022" t="s">
        <v>6618</v>
      </c>
      <c r="I1022" t="s">
        <v>1319</v>
      </c>
      <c r="J1022" t="s">
        <v>1614</v>
      </c>
      <c r="K1022">
        <v>985137984</v>
      </c>
      <c r="L1022" t="s">
        <v>1280</v>
      </c>
      <c r="M1022" t="s">
        <v>1276</v>
      </c>
      <c r="N1022" t="s">
        <v>1266</v>
      </c>
      <c r="O1022" s="243" t="s">
        <v>10357</v>
      </c>
      <c r="Q1022" t="s">
        <v>1653</v>
      </c>
      <c r="S1022" t="s">
        <v>10358</v>
      </c>
      <c r="T1022" s="17" t="s">
        <v>10359</v>
      </c>
      <c r="U1022" t="s">
        <v>1526</v>
      </c>
      <c r="V1022" t="s">
        <v>527</v>
      </c>
      <c r="W1022" t="s">
        <v>7</v>
      </c>
      <c r="X1022" s="192" t="s">
        <v>10360</v>
      </c>
      <c r="Y1022" t="s">
        <v>1066</v>
      </c>
      <c r="Z1022" t="s">
        <v>1266</v>
      </c>
      <c r="AA1022">
        <v>44</v>
      </c>
      <c r="AB1022">
        <v>44</v>
      </c>
      <c r="AC1022">
        <v>3.5</v>
      </c>
      <c r="AD1022">
        <v>12.5</v>
      </c>
      <c r="AF1022">
        <v>1</v>
      </c>
      <c r="AG1022">
        <v>2</v>
      </c>
      <c r="AH1022">
        <v>1</v>
      </c>
      <c r="AJ1022" s="46">
        <v>2550</v>
      </c>
      <c r="AM1022">
        <v>100</v>
      </c>
      <c r="AO1022" t="s">
        <v>10361</v>
      </c>
      <c r="AP1022" t="s">
        <v>10362</v>
      </c>
      <c r="AQ1022">
        <v>985137984</v>
      </c>
      <c r="AR1022" t="s">
        <v>1614</v>
      </c>
      <c r="AS1022">
        <v>10.7811200952441</v>
      </c>
      <c r="AT1022">
        <v>106.673611365258</v>
      </c>
      <c r="AU1022" t="s">
        <v>1527</v>
      </c>
      <c r="AV1022" t="s">
        <v>1635</v>
      </c>
      <c r="AW1022">
        <v>947874558</v>
      </c>
      <c r="AX1022" t="s">
        <v>10363</v>
      </c>
      <c r="AZ1022" s="246" t="s">
        <v>984</v>
      </c>
      <c r="BA1022" t="s">
        <v>488</v>
      </c>
      <c r="BB1022" t="s">
        <v>1097</v>
      </c>
      <c r="BD1022">
        <v>1.1000000000000001</v>
      </c>
    </row>
    <row r="1023" spans="1:57" hidden="1" x14ac:dyDescent="0.25">
      <c r="A1023" t="s">
        <v>10364</v>
      </c>
      <c r="B1023">
        <v>1035</v>
      </c>
      <c r="C1023" t="s">
        <v>10369</v>
      </c>
      <c r="D1023" t="s">
        <v>10365</v>
      </c>
      <c r="E1023" t="s">
        <v>10366</v>
      </c>
      <c r="F1023">
        <v>2</v>
      </c>
      <c r="G1023" t="s">
        <v>1293</v>
      </c>
      <c r="H1023" t="s">
        <v>2102</v>
      </c>
      <c r="I1023" t="s">
        <v>40</v>
      </c>
      <c r="J1023" t="s">
        <v>1347</v>
      </c>
      <c r="K1023">
        <v>901804444</v>
      </c>
      <c r="L1023">
        <v>0.03</v>
      </c>
      <c r="M1023" t="s">
        <v>1281</v>
      </c>
      <c r="N1023" t="s">
        <v>1266</v>
      </c>
      <c r="O1023" s="243" t="s">
        <v>10367</v>
      </c>
      <c r="Q1023" t="s">
        <v>1676</v>
      </c>
      <c r="S1023" t="s">
        <v>10368</v>
      </c>
      <c r="T1023" s="17" t="s">
        <v>10369</v>
      </c>
      <c r="U1023" t="s">
        <v>1526</v>
      </c>
      <c r="V1023" t="s">
        <v>536</v>
      </c>
      <c r="W1023" t="s">
        <v>13</v>
      </c>
      <c r="X1023" s="192" t="s">
        <v>10370</v>
      </c>
      <c r="Y1023" t="s">
        <v>1844</v>
      </c>
      <c r="Z1023" t="s">
        <v>1266</v>
      </c>
      <c r="AA1023">
        <v>45.4</v>
      </c>
      <c r="AB1023">
        <v>62.4</v>
      </c>
      <c r="AC1023">
        <v>5</v>
      </c>
      <c r="AD1023">
        <v>12.5</v>
      </c>
      <c r="AF1023">
        <v>2</v>
      </c>
      <c r="AG1023">
        <v>2</v>
      </c>
      <c r="AH1023">
        <v>2</v>
      </c>
      <c r="AJ1023" s="46">
        <v>5400</v>
      </c>
      <c r="AL1023">
        <v>3</v>
      </c>
      <c r="AO1023" t="s">
        <v>10371</v>
      </c>
      <c r="AP1023" t="s">
        <v>10372</v>
      </c>
      <c r="AQ1023">
        <v>901804444</v>
      </c>
      <c r="AR1023" t="s">
        <v>1347</v>
      </c>
      <c r="AS1023">
        <v>10.7812627072887</v>
      </c>
      <c r="AT1023">
        <v>106.649886555969</v>
      </c>
      <c r="AU1023" t="s">
        <v>1527</v>
      </c>
      <c r="AV1023" t="s">
        <v>1635</v>
      </c>
      <c r="AW1023">
        <v>978009895</v>
      </c>
      <c r="AX1023" t="s">
        <v>10373</v>
      </c>
      <c r="AZ1023" s="246" t="s">
        <v>988</v>
      </c>
      <c r="BA1023" t="s">
        <v>491</v>
      </c>
      <c r="BB1023" t="s">
        <v>1107</v>
      </c>
      <c r="BD1023">
        <v>1</v>
      </c>
      <c r="BE1023">
        <v>1</v>
      </c>
    </row>
    <row r="1024" spans="1:57" hidden="1" x14ac:dyDescent="0.25">
      <c r="A1024" t="s">
        <v>10263</v>
      </c>
      <c r="B1024">
        <v>1023</v>
      </c>
      <c r="C1024" t="str">
        <f>T1024</f>
        <v>TK-2A94AD</v>
      </c>
      <c r="D1024" t="s">
        <v>10374</v>
      </c>
      <c r="E1024" t="s">
        <v>10375</v>
      </c>
      <c r="F1024">
        <v>4</v>
      </c>
      <c r="G1024" t="s">
        <v>1323</v>
      </c>
      <c r="H1024" t="s">
        <v>4856</v>
      </c>
      <c r="I1024" t="s">
        <v>44</v>
      </c>
      <c r="J1024" t="s">
        <v>7538</v>
      </c>
      <c r="K1024">
        <v>795641489</v>
      </c>
      <c r="L1024">
        <v>0.03</v>
      </c>
      <c r="M1024" t="s">
        <v>1276</v>
      </c>
      <c r="N1024" t="s">
        <v>1266</v>
      </c>
      <c r="O1024" s="243" t="s">
        <v>10376</v>
      </c>
      <c r="Q1024" t="s">
        <v>1641</v>
      </c>
      <c r="S1024" s="17" t="s">
        <v>10377</v>
      </c>
      <c r="T1024" s="17" t="s">
        <v>10378</v>
      </c>
      <c r="U1024" t="s">
        <v>1526</v>
      </c>
      <c r="V1024" t="s">
        <v>534</v>
      </c>
      <c r="W1024" t="s">
        <v>1582</v>
      </c>
      <c r="X1024" s="192">
        <v>15</v>
      </c>
      <c r="Y1024" t="s">
        <v>7943</v>
      </c>
      <c r="Z1024" t="s">
        <v>4364</v>
      </c>
      <c r="AA1024">
        <v>124</v>
      </c>
      <c r="AB1024">
        <v>124</v>
      </c>
      <c r="AC1024">
        <v>7</v>
      </c>
      <c r="AD1024">
        <v>17</v>
      </c>
      <c r="AF1024">
        <v>4</v>
      </c>
      <c r="AG1024">
        <v>4</v>
      </c>
      <c r="AH1024">
        <v>4</v>
      </c>
      <c r="AJ1024" s="46">
        <v>17500</v>
      </c>
      <c r="AL1024">
        <v>3</v>
      </c>
      <c r="AO1024" t="s">
        <v>10379</v>
      </c>
      <c r="AP1024" t="s">
        <v>10380</v>
      </c>
      <c r="AQ1024">
        <v>795641489</v>
      </c>
      <c r="AR1024" t="s">
        <v>7538</v>
      </c>
      <c r="AS1024">
        <v>10.8099204270057</v>
      </c>
      <c r="AT1024">
        <v>106.691163070499</v>
      </c>
      <c r="AU1024" t="s">
        <v>1527</v>
      </c>
      <c r="AV1024" t="s">
        <v>1748</v>
      </c>
      <c r="AX1024" t="s">
        <v>10381</v>
      </c>
      <c r="AZ1024" s="246" t="str">
        <f>Get_PhanLoaiNha(X1024)</f>
        <v>MAT TIEN</v>
      </c>
      <c r="BA1024" t="str">
        <f>Get_PhanKhucNho(AJ1024)</f>
        <v>TREN15</v>
      </c>
      <c r="BB1024" t="str">
        <f>ConvertToUnSign(V1024)</f>
        <v>Binh Thanh</v>
      </c>
      <c r="BD1024">
        <v>1.1000000000000001</v>
      </c>
      <c r="BE1024">
        <v>1</v>
      </c>
    </row>
    <row r="1025" spans="1:57" hidden="1" x14ac:dyDescent="0.25">
      <c r="A1025" t="s">
        <v>10382</v>
      </c>
      <c r="B1025">
        <v>1039</v>
      </c>
      <c r="C1025" t="s">
        <v>10386</v>
      </c>
      <c r="D1025" t="s">
        <v>10383</v>
      </c>
      <c r="E1025" t="s">
        <v>1993</v>
      </c>
      <c r="F1025">
        <v>5</v>
      </c>
      <c r="G1025" t="s">
        <v>1355</v>
      </c>
      <c r="H1025" t="s">
        <v>2240</v>
      </c>
      <c r="I1025" t="s">
        <v>44</v>
      </c>
      <c r="J1025" t="s">
        <v>3726</v>
      </c>
      <c r="K1025">
        <v>931410001</v>
      </c>
      <c r="L1025">
        <v>0.03</v>
      </c>
      <c r="M1025" t="s">
        <v>1276</v>
      </c>
      <c r="N1025" t="s">
        <v>1266</v>
      </c>
      <c r="O1025" s="243" t="s">
        <v>10384</v>
      </c>
      <c r="Q1025" t="s">
        <v>1676</v>
      </c>
      <c r="S1025" t="s">
        <v>10385</v>
      </c>
      <c r="T1025" s="17" t="s">
        <v>10386</v>
      </c>
      <c r="U1025" t="s">
        <v>1526</v>
      </c>
      <c r="V1025" t="s">
        <v>536</v>
      </c>
      <c r="W1025" t="s">
        <v>10</v>
      </c>
      <c r="X1025" s="192">
        <v>776</v>
      </c>
      <c r="Y1025" t="s">
        <v>7925</v>
      </c>
      <c r="Z1025" t="s">
        <v>1266</v>
      </c>
      <c r="AA1025">
        <v>60</v>
      </c>
      <c r="AB1025">
        <v>60</v>
      </c>
      <c r="AC1025">
        <v>4.8</v>
      </c>
      <c r="AD1025">
        <v>12.6</v>
      </c>
      <c r="AF1025">
        <v>5</v>
      </c>
      <c r="AG1025"/>
      <c r="AH1025"/>
      <c r="AJ1025" s="46">
        <v>16500</v>
      </c>
      <c r="AL1025">
        <v>3</v>
      </c>
      <c r="AO1025" t="s">
        <v>10387</v>
      </c>
      <c r="AP1025" t="s">
        <v>10388</v>
      </c>
      <c r="AQ1025">
        <v>931410001</v>
      </c>
      <c r="AR1025" t="s">
        <v>3726</v>
      </c>
      <c r="AS1025">
        <v>10.788691285088699</v>
      </c>
      <c r="AT1025">
        <v>106.661967895925</v>
      </c>
      <c r="AU1025" t="s">
        <v>1527</v>
      </c>
      <c r="AV1025" t="s">
        <v>1635</v>
      </c>
      <c r="AW1025">
        <v>988462365</v>
      </c>
      <c r="AX1025" t="s">
        <v>3371</v>
      </c>
      <c r="AZ1025" s="246" t="s">
        <v>990</v>
      </c>
      <c r="BA1025" t="s">
        <v>1981</v>
      </c>
      <c r="BB1025" t="s">
        <v>1107</v>
      </c>
      <c r="BD1025">
        <v>1.1000000000000001</v>
      </c>
    </row>
    <row r="1026" spans="1:57" hidden="1" x14ac:dyDescent="0.25">
      <c r="A1026" t="s">
        <v>10389</v>
      </c>
      <c r="B1026">
        <v>1040</v>
      </c>
      <c r="C1026" t="s">
        <v>10394</v>
      </c>
      <c r="D1026" t="s">
        <v>10390</v>
      </c>
      <c r="E1026" t="s">
        <v>10391</v>
      </c>
      <c r="F1026">
        <v>3</v>
      </c>
      <c r="G1026" t="s">
        <v>1267</v>
      </c>
      <c r="H1026" t="s">
        <v>2240</v>
      </c>
      <c r="I1026" t="s">
        <v>44</v>
      </c>
      <c r="J1026" t="s">
        <v>1640</v>
      </c>
      <c r="K1026">
        <v>909400470</v>
      </c>
      <c r="L1026">
        <v>0.03</v>
      </c>
      <c r="M1026" t="s">
        <v>1276</v>
      </c>
      <c r="N1026" t="s">
        <v>1266</v>
      </c>
      <c r="O1026" s="243" t="s">
        <v>10392</v>
      </c>
      <c r="Q1026" t="s">
        <v>1805</v>
      </c>
      <c r="S1026" t="s">
        <v>10393</v>
      </c>
      <c r="T1026" s="17" t="s">
        <v>10394</v>
      </c>
      <c r="U1026" t="s">
        <v>1526</v>
      </c>
      <c r="V1026" t="s">
        <v>528</v>
      </c>
      <c r="W1026" t="s">
        <v>3</v>
      </c>
      <c r="X1026" s="192">
        <v>575.51</v>
      </c>
      <c r="Y1026" t="s">
        <v>2907</v>
      </c>
      <c r="Z1026" t="s">
        <v>1266</v>
      </c>
      <c r="AA1026">
        <v>66.7</v>
      </c>
      <c r="AB1026">
        <v>70</v>
      </c>
      <c r="AC1026">
        <v>4</v>
      </c>
      <c r="AD1026">
        <v>18</v>
      </c>
      <c r="AF1026">
        <v>3</v>
      </c>
      <c r="AG1026"/>
      <c r="AH1026"/>
      <c r="AJ1026" s="46">
        <v>16500</v>
      </c>
      <c r="AL1026">
        <v>3</v>
      </c>
      <c r="AO1026" t="s">
        <v>10395</v>
      </c>
      <c r="AP1026" t="s">
        <v>10396</v>
      </c>
      <c r="AQ1026">
        <v>909400470</v>
      </c>
      <c r="AR1026" t="s">
        <v>1640</v>
      </c>
      <c r="AS1026">
        <v>10.8061548832406</v>
      </c>
      <c r="AT1026">
        <v>106.69156238436599</v>
      </c>
      <c r="AU1026" t="s">
        <v>1527</v>
      </c>
      <c r="AV1026" t="s">
        <v>1528</v>
      </c>
      <c r="AX1026" t="s">
        <v>4801</v>
      </c>
      <c r="AZ1026" s="246" t="s">
        <v>988</v>
      </c>
      <c r="BA1026" t="s">
        <v>1981</v>
      </c>
      <c r="BB1026" t="s">
        <v>1163</v>
      </c>
      <c r="BD1026">
        <v>2</v>
      </c>
    </row>
    <row r="1027" spans="1:57" hidden="1" x14ac:dyDescent="0.25">
      <c r="A1027" t="s">
        <v>10382</v>
      </c>
      <c r="B1027">
        <v>1039</v>
      </c>
      <c r="C1027" t="s">
        <v>10402</v>
      </c>
      <c r="D1027" t="s">
        <v>10397</v>
      </c>
      <c r="E1027" t="s">
        <v>10398</v>
      </c>
      <c r="F1027">
        <v>2</v>
      </c>
      <c r="G1027" t="s">
        <v>1292</v>
      </c>
      <c r="H1027" t="s">
        <v>10399</v>
      </c>
      <c r="I1027" t="s">
        <v>40</v>
      </c>
      <c r="J1027" t="s">
        <v>5147</v>
      </c>
      <c r="K1027">
        <v>902729090</v>
      </c>
      <c r="L1027">
        <v>0.03</v>
      </c>
      <c r="M1027" t="s">
        <v>1281</v>
      </c>
      <c r="N1027" s="246" t="s">
        <v>5699</v>
      </c>
      <c r="O1027" s="243" t="s">
        <v>10400</v>
      </c>
      <c r="Q1027" t="s">
        <v>1525</v>
      </c>
      <c r="S1027" t="s">
        <v>10401</v>
      </c>
      <c r="T1027" s="17" t="s">
        <v>10402</v>
      </c>
      <c r="U1027" s="17" t="s">
        <v>1526</v>
      </c>
      <c r="V1027" t="s">
        <v>535</v>
      </c>
      <c r="W1027" t="s">
        <v>10</v>
      </c>
      <c r="X1027" s="192">
        <v>108.47</v>
      </c>
      <c r="Y1027" t="s">
        <v>10403</v>
      </c>
      <c r="Z1027" t="s">
        <v>1266</v>
      </c>
      <c r="AA1027">
        <v>58.6</v>
      </c>
      <c r="AB1027">
        <v>67</v>
      </c>
      <c r="AC1027">
        <v>3.9</v>
      </c>
      <c r="AD1027">
        <v>15</v>
      </c>
      <c r="AE1027">
        <v>3</v>
      </c>
      <c r="AF1027">
        <v>2</v>
      </c>
      <c r="AG1027">
        <v>4</v>
      </c>
      <c r="AH1027">
        <v>2</v>
      </c>
      <c r="AJ1027" s="46">
        <v>5690</v>
      </c>
      <c r="AL1027">
        <v>3</v>
      </c>
      <c r="AO1027" t="s">
        <v>10404</v>
      </c>
      <c r="AP1027" t="s">
        <v>9821</v>
      </c>
      <c r="AQ1027">
        <v>902729090</v>
      </c>
      <c r="AR1027" t="s">
        <v>5147</v>
      </c>
      <c r="AS1027">
        <v>10.808027451840401</v>
      </c>
      <c r="AT1027">
        <v>106.681921519339</v>
      </c>
      <c r="AU1027" t="s">
        <v>1527</v>
      </c>
      <c r="AV1027" t="s">
        <v>1635</v>
      </c>
      <c r="AW1027">
        <v>966428811</v>
      </c>
      <c r="AY1027" t="s">
        <v>10405</v>
      </c>
      <c r="AZ1027" s="246" t="s">
        <v>988</v>
      </c>
      <c r="BA1027" t="s">
        <v>491</v>
      </c>
      <c r="BB1027" t="s">
        <v>1095</v>
      </c>
      <c r="BD1027">
        <v>1.1000000000000001</v>
      </c>
      <c r="BE1027">
        <v>0</v>
      </c>
    </row>
    <row r="1028" spans="1:57" hidden="1" x14ac:dyDescent="0.25">
      <c r="A1028" t="s">
        <v>10406</v>
      </c>
      <c r="B1028">
        <v>1042</v>
      </c>
      <c r="C1028" t="s">
        <v>10411</v>
      </c>
      <c r="D1028" t="s">
        <v>10407</v>
      </c>
      <c r="E1028" t="s">
        <v>10408</v>
      </c>
      <c r="F1028">
        <v>3</v>
      </c>
      <c r="G1028" t="s">
        <v>2521</v>
      </c>
      <c r="H1028" t="s">
        <v>6176</v>
      </c>
      <c r="I1028" t="s">
        <v>38</v>
      </c>
      <c r="J1028" t="s">
        <v>2332</v>
      </c>
      <c r="K1028">
        <v>839569933</v>
      </c>
      <c r="L1028">
        <v>0.03</v>
      </c>
      <c r="M1028" t="s">
        <v>1276</v>
      </c>
      <c r="N1028" t="s">
        <v>1266</v>
      </c>
      <c r="O1028" s="243" t="s">
        <v>10409</v>
      </c>
      <c r="Q1028" t="s">
        <v>1676</v>
      </c>
      <c r="S1028" t="s">
        <v>10410</v>
      </c>
      <c r="T1028" s="17" t="s">
        <v>10411</v>
      </c>
      <c r="U1028" t="s">
        <v>1526</v>
      </c>
      <c r="V1028" t="s">
        <v>536</v>
      </c>
      <c r="W1028" t="s">
        <v>7</v>
      </c>
      <c r="X1028" s="192">
        <v>284.13</v>
      </c>
      <c r="Y1028" t="s">
        <v>1691</v>
      </c>
      <c r="Z1028" t="s">
        <v>1266</v>
      </c>
      <c r="AA1028">
        <v>66.400000000000006</v>
      </c>
      <c r="AB1028">
        <v>66.400000000000006</v>
      </c>
      <c r="AC1028">
        <v>3.7</v>
      </c>
      <c r="AD1028">
        <v>18</v>
      </c>
      <c r="AF1028">
        <v>3</v>
      </c>
      <c r="AG1028"/>
      <c r="AH1028"/>
      <c r="AJ1028" s="46">
        <v>7450</v>
      </c>
      <c r="AL1028">
        <v>3</v>
      </c>
      <c r="AO1028" t="s">
        <v>1899</v>
      </c>
      <c r="AP1028" t="s">
        <v>6648</v>
      </c>
      <c r="AQ1028">
        <v>839569933</v>
      </c>
      <c r="AR1028" t="s">
        <v>2332</v>
      </c>
      <c r="AS1028">
        <v>10.8308964793399</v>
      </c>
      <c r="AT1028">
        <v>106.64232842624099</v>
      </c>
      <c r="AU1028" t="s">
        <v>1527</v>
      </c>
      <c r="AV1028" t="s">
        <v>1528</v>
      </c>
      <c r="AX1028" t="s">
        <v>2614</v>
      </c>
      <c r="AZ1028" s="246" t="s">
        <v>988</v>
      </c>
      <c r="BA1028" t="s">
        <v>493</v>
      </c>
      <c r="BB1028" t="s">
        <v>1107</v>
      </c>
      <c r="BD1028">
        <v>1.1000000000000001</v>
      </c>
      <c r="BE1028">
        <v>1</v>
      </c>
    </row>
    <row r="1029" spans="1:57" hidden="1" x14ac:dyDescent="0.25">
      <c r="A1029" t="s">
        <v>10412</v>
      </c>
      <c r="B1029">
        <v>1043</v>
      </c>
      <c r="C1029" t="s">
        <v>10416</v>
      </c>
      <c r="D1029" t="s">
        <v>10413</v>
      </c>
      <c r="E1029" t="s">
        <v>1793</v>
      </c>
      <c r="F1029">
        <v>2</v>
      </c>
      <c r="G1029" t="s">
        <v>1721</v>
      </c>
      <c r="H1029" t="s">
        <v>1741</v>
      </c>
      <c r="I1029" t="s">
        <v>40</v>
      </c>
      <c r="J1029" t="s">
        <v>4997</v>
      </c>
      <c r="K1029">
        <v>902192262</v>
      </c>
      <c r="L1029">
        <v>0.03</v>
      </c>
      <c r="M1029" t="s">
        <v>1276</v>
      </c>
      <c r="N1029" t="s">
        <v>1266</v>
      </c>
      <c r="O1029" s="243" t="s">
        <v>10414</v>
      </c>
      <c r="Q1029" t="s">
        <v>1676</v>
      </c>
      <c r="S1029" t="s">
        <v>10415</v>
      </c>
      <c r="T1029" s="17" t="s">
        <v>10416</v>
      </c>
      <c r="U1029" t="s">
        <v>1526</v>
      </c>
      <c r="V1029" t="s">
        <v>536</v>
      </c>
      <c r="W1029" t="s">
        <v>1656</v>
      </c>
      <c r="X1029" s="192" t="s">
        <v>10417</v>
      </c>
      <c r="Y1029" t="s">
        <v>3970</v>
      </c>
      <c r="Z1029" t="s">
        <v>1266</v>
      </c>
      <c r="AA1029">
        <v>37</v>
      </c>
      <c r="AB1029">
        <v>37</v>
      </c>
      <c r="AC1029">
        <v>3.5</v>
      </c>
      <c r="AD1029">
        <v>11</v>
      </c>
      <c r="AF1029">
        <v>2</v>
      </c>
      <c r="AG1029"/>
      <c r="AH1029"/>
      <c r="AJ1029" s="46">
        <v>6000</v>
      </c>
      <c r="AL1029">
        <v>3</v>
      </c>
      <c r="AO1029" t="s">
        <v>10418</v>
      </c>
      <c r="AP1029" t="s">
        <v>6729</v>
      </c>
      <c r="AQ1029">
        <v>902192262</v>
      </c>
      <c r="AR1029" t="s">
        <v>4997</v>
      </c>
      <c r="AS1029">
        <v>10.7798701784738</v>
      </c>
      <c r="AT1029">
        <v>106.654168032109</v>
      </c>
      <c r="AU1029" t="s">
        <v>1527</v>
      </c>
      <c r="AV1029" t="s">
        <v>1528</v>
      </c>
      <c r="AX1029" t="s">
        <v>2492</v>
      </c>
      <c r="AZ1029" s="246" t="s">
        <v>988</v>
      </c>
      <c r="BA1029" t="s">
        <v>492</v>
      </c>
      <c r="BB1029" t="s">
        <v>1107</v>
      </c>
      <c r="BD1029">
        <v>1.1000000000000001</v>
      </c>
      <c r="BE1029">
        <v>1</v>
      </c>
    </row>
    <row r="1030" spans="1:57" hidden="1" x14ac:dyDescent="0.25">
      <c r="A1030" t="s">
        <v>10419</v>
      </c>
      <c r="B1030">
        <v>1044</v>
      </c>
      <c r="C1030" t="s">
        <v>10424</v>
      </c>
      <c r="D1030" t="s">
        <v>10420</v>
      </c>
      <c r="E1030" t="s">
        <v>10421</v>
      </c>
      <c r="F1030">
        <v>5</v>
      </c>
      <c r="G1030" t="s">
        <v>1325</v>
      </c>
      <c r="H1030" t="s">
        <v>5955</v>
      </c>
      <c r="I1030" t="s">
        <v>46</v>
      </c>
      <c r="J1030" t="s">
        <v>4262</v>
      </c>
      <c r="K1030">
        <v>363697575</v>
      </c>
      <c r="L1030">
        <v>0.03</v>
      </c>
      <c r="M1030" t="s">
        <v>1276</v>
      </c>
      <c r="N1030" t="s">
        <v>1266</v>
      </c>
      <c r="O1030" s="243" t="s">
        <v>10422</v>
      </c>
      <c r="Q1030" t="s">
        <v>1676</v>
      </c>
      <c r="S1030" t="s">
        <v>10423</v>
      </c>
      <c r="T1030" s="17" t="s">
        <v>10424</v>
      </c>
      <c r="U1030" t="s">
        <v>1526</v>
      </c>
      <c r="V1030" t="s">
        <v>536</v>
      </c>
      <c r="W1030" t="s">
        <v>5</v>
      </c>
      <c r="X1030" s="192">
        <v>104.31</v>
      </c>
      <c r="Y1030" t="s">
        <v>5658</v>
      </c>
      <c r="Z1030" t="s">
        <v>1266</v>
      </c>
      <c r="AA1030">
        <v>62.3</v>
      </c>
      <c r="AB1030">
        <v>62.3</v>
      </c>
      <c r="AC1030">
        <v>5.5</v>
      </c>
      <c r="AD1030">
        <v>11</v>
      </c>
      <c r="AF1030">
        <v>5</v>
      </c>
      <c r="AG1030"/>
      <c r="AH1030"/>
      <c r="AJ1030" s="46">
        <v>12300</v>
      </c>
      <c r="AL1030">
        <v>3</v>
      </c>
      <c r="AO1030" t="s">
        <v>10425</v>
      </c>
      <c r="AP1030" t="s">
        <v>10426</v>
      </c>
      <c r="AQ1030">
        <v>363697575</v>
      </c>
      <c r="AR1030" t="s">
        <v>4262</v>
      </c>
      <c r="AU1030" t="s">
        <v>1527</v>
      </c>
      <c r="AV1030" t="s">
        <v>1528</v>
      </c>
      <c r="AX1030" t="s">
        <v>10427</v>
      </c>
      <c r="AZ1030" s="246" t="s">
        <v>988</v>
      </c>
      <c r="BA1030" t="s">
        <v>1061</v>
      </c>
      <c r="BB1030" t="s">
        <v>1107</v>
      </c>
      <c r="BD1030">
        <v>1.1000000000000001</v>
      </c>
    </row>
    <row r="1031" spans="1:57" hidden="1" x14ac:dyDescent="0.25">
      <c r="A1031" t="s">
        <v>10428</v>
      </c>
      <c r="B1031">
        <v>1045</v>
      </c>
      <c r="C1031" t="s">
        <v>10433</v>
      </c>
      <c r="D1031" t="s">
        <v>10429</v>
      </c>
      <c r="E1031" t="s">
        <v>10430</v>
      </c>
      <c r="F1031">
        <v>4</v>
      </c>
      <c r="G1031" t="s">
        <v>3315</v>
      </c>
      <c r="H1031" t="s">
        <v>2872</v>
      </c>
      <c r="I1031" t="s">
        <v>46</v>
      </c>
      <c r="J1031" t="s">
        <v>8247</v>
      </c>
      <c r="K1031">
        <v>962314009</v>
      </c>
      <c r="L1031">
        <v>0.03</v>
      </c>
      <c r="M1031" t="s">
        <v>1276</v>
      </c>
      <c r="N1031" t="s">
        <v>1266</v>
      </c>
      <c r="O1031" s="243" t="s">
        <v>10431</v>
      </c>
      <c r="Q1031" t="s">
        <v>1676</v>
      </c>
      <c r="S1031" t="s">
        <v>10432</v>
      </c>
      <c r="T1031" s="17" t="s">
        <v>10433</v>
      </c>
      <c r="U1031" t="s">
        <v>1526</v>
      </c>
      <c r="V1031" t="s">
        <v>536</v>
      </c>
      <c r="W1031" t="s">
        <v>4</v>
      </c>
      <c r="X1031" s="192">
        <v>130.4</v>
      </c>
      <c r="Y1031" t="s">
        <v>3130</v>
      </c>
      <c r="Z1031" t="s">
        <v>1266</v>
      </c>
      <c r="AA1031">
        <v>79.7</v>
      </c>
      <c r="AB1031">
        <v>79.599999999999994</v>
      </c>
      <c r="AC1031">
        <v>5.3</v>
      </c>
      <c r="AD1031">
        <v>14.5</v>
      </c>
      <c r="AE1031">
        <v>4</v>
      </c>
      <c r="AF1031">
        <v>4</v>
      </c>
      <c r="AG1031">
        <v>2</v>
      </c>
      <c r="AH1031">
        <v>4</v>
      </c>
      <c r="AJ1031" s="46">
        <v>10000</v>
      </c>
      <c r="AL1031">
        <v>3</v>
      </c>
      <c r="AO1031" t="s">
        <v>10434</v>
      </c>
      <c r="AP1031" t="s">
        <v>10435</v>
      </c>
      <c r="AQ1031">
        <v>962314009</v>
      </c>
      <c r="AR1031" t="s">
        <v>8247</v>
      </c>
      <c r="AS1031">
        <v>10.7861868983364</v>
      </c>
      <c r="AT1031">
        <v>106.64921734482</v>
      </c>
      <c r="AU1031" t="s">
        <v>1527</v>
      </c>
      <c r="AV1031" t="s">
        <v>1748</v>
      </c>
      <c r="AX1031" t="s">
        <v>9314</v>
      </c>
      <c r="AZ1031" s="246" t="s">
        <v>988</v>
      </c>
      <c r="BA1031" t="s">
        <v>1059</v>
      </c>
      <c r="BB1031" t="s">
        <v>1107</v>
      </c>
      <c r="BD1031">
        <v>1.1000000000000001</v>
      </c>
    </row>
    <row r="1032" spans="1:57" hidden="1" x14ac:dyDescent="0.25">
      <c r="A1032" t="s">
        <v>10436</v>
      </c>
      <c r="B1032">
        <v>1046</v>
      </c>
      <c r="C1032" t="s">
        <v>10440</v>
      </c>
      <c r="D1032" t="s">
        <v>10437</v>
      </c>
      <c r="E1032" t="s">
        <v>1781</v>
      </c>
      <c r="F1032">
        <v>2</v>
      </c>
      <c r="G1032" t="s">
        <v>4089</v>
      </c>
      <c r="H1032" t="s">
        <v>1752</v>
      </c>
      <c r="I1032" t="s">
        <v>40</v>
      </c>
      <c r="J1032" t="s">
        <v>3726</v>
      </c>
      <c r="K1032">
        <v>931410001</v>
      </c>
      <c r="L1032">
        <v>0.03</v>
      </c>
      <c r="M1032" t="s">
        <v>1276</v>
      </c>
      <c r="N1032" t="s">
        <v>1266</v>
      </c>
      <c r="O1032" s="243" t="s">
        <v>10438</v>
      </c>
      <c r="Q1032" t="s">
        <v>1676</v>
      </c>
      <c r="S1032" t="s">
        <v>10439</v>
      </c>
      <c r="T1032" s="17" t="s">
        <v>10440</v>
      </c>
      <c r="U1032" t="s">
        <v>1526</v>
      </c>
      <c r="V1032" t="s">
        <v>536</v>
      </c>
      <c r="W1032" t="s">
        <v>13</v>
      </c>
      <c r="X1032" s="192">
        <v>46.15</v>
      </c>
      <c r="Y1032" t="s">
        <v>1042</v>
      </c>
      <c r="Z1032" t="s">
        <v>1266</v>
      </c>
      <c r="AA1032">
        <v>51</v>
      </c>
      <c r="AB1032">
        <v>51</v>
      </c>
      <c r="AC1032">
        <v>5.0999999999999996</v>
      </c>
      <c r="AD1032">
        <v>9.3000000000000007</v>
      </c>
      <c r="AE1032">
        <v>3</v>
      </c>
      <c r="AF1032">
        <v>2</v>
      </c>
      <c r="AG1032"/>
      <c r="AH1032"/>
      <c r="AJ1032" s="46">
        <v>4300</v>
      </c>
      <c r="AL1032">
        <v>3</v>
      </c>
      <c r="AO1032" t="s">
        <v>10441</v>
      </c>
      <c r="AP1032" t="s">
        <v>10442</v>
      </c>
      <c r="AQ1032">
        <v>931410001</v>
      </c>
      <c r="AR1032" t="s">
        <v>3726</v>
      </c>
      <c r="AU1032" t="s">
        <v>1527</v>
      </c>
      <c r="AV1032" t="s">
        <v>1528</v>
      </c>
      <c r="AX1032" t="s">
        <v>10443</v>
      </c>
      <c r="AZ1032" s="246" t="s">
        <v>988</v>
      </c>
      <c r="BA1032" t="s">
        <v>490</v>
      </c>
      <c r="BB1032" t="s">
        <v>1107</v>
      </c>
      <c r="BD1032">
        <v>2</v>
      </c>
    </row>
    <row r="1033" spans="1:57" hidden="1" x14ac:dyDescent="0.25">
      <c r="A1033" t="s">
        <v>10444</v>
      </c>
      <c r="B1033">
        <v>1047</v>
      </c>
      <c r="C1033" t="s">
        <v>10448</v>
      </c>
      <c r="D1033" t="s">
        <v>10445</v>
      </c>
      <c r="E1033" t="s">
        <v>1950</v>
      </c>
      <c r="F1033">
        <v>3</v>
      </c>
      <c r="G1033" t="s">
        <v>1304</v>
      </c>
      <c r="H1033" t="s">
        <v>1327</v>
      </c>
      <c r="I1033" t="s">
        <v>44</v>
      </c>
      <c r="J1033" t="s">
        <v>1321</v>
      </c>
      <c r="K1033">
        <v>909401238</v>
      </c>
      <c r="L1033">
        <v>0.03</v>
      </c>
      <c r="M1033" t="s">
        <v>1276</v>
      </c>
      <c r="N1033" t="s">
        <v>1266</v>
      </c>
      <c r="O1033" s="243" t="s">
        <v>10446</v>
      </c>
      <c r="Q1033" t="s">
        <v>1676</v>
      </c>
      <c r="S1033" t="s">
        <v>10447</v>
      </c>
      <c r="T1033" s="17" t="s">
        <v>10448</v>
      </c>
      <c r="U1033" t="s">
        <v>1526</v>
      </c>
      <c r="V1033" t="s">
        <v>536</v>
      </c>
      <c r="W1033" t="s">
        <v>4</v>
      </c>
      <c r="X1033" s="192" t="s">
        <v>10449</v>
      </c>
      <c r="Y1033" t="s">
        <v>4372</v>
      </c>
      <c r="Z1033" t="s">
        <v>1266</v>
      </c>
      <c r="AA1033">
        <v>86</v>
      </c>
      <c r="AB1033">
        <v>86</v>
      </c>
      <c r="AC1033">
        <v>8</v>
      </c>
      <c r="AD1033">
        <v>11</v>
      </c>
      <c r="AF1033">
        <v>3</v>
      </c>
      <c r="AG1033"/>
      <c r="AH1033"/>
      <c r="AJ1033" s="46">
        <v>18000</v>
      </c>
      <c r="AL1033">
        <v>3</v>
      </c>
      <c r="AO1033" t="s">
        <v>2500</v>
      </c>
      <c r="AP1033" t="s">
        <v>10450</v>
      </c>
      <c r="AQ1033">
        <v>909401238</v>
      </c>
      <c r="AR1033" t="s">
        <v>1321</v>
      </c>
      <c r="AU1033" t="s">
        <v>1527</v>
      </c>
      <c r="AV1033" t="s">
        <v>1528</v>
      </c>
      <c r="AX1033" t="s">
        <v>10451</v>
      </c>
      <c r="AZ1033" s="246" t="s">
        <v>990</v>
      </c>
      <c r="BA1033" t="s">
        <v>1981</v>
      </c>
      <c r="BB1033" t="s">
        <v>1107</v>
      </c>
      <c r="BD1033">
        <v>1.1000000000000001</v>
      </c>
    </row>
    <row r="1034" spans="1:57" hidden="1" x14ac:dyDescent="0.25">
      <c r="A1034" t="s">
        <v>10436</v>
      </c>
      <c r="B1034">
        <v>1046</v>
      </c>
      <c r="C1034" t="s">
        <v>10455</v>
      </c>
      <c r="D1034" t="s">
        <v>10452</v>
      </c>
      <c r="E1034" t="s">
        <v>3459</v>
      </c>
      <c r="F1034">
        <v>4</v>
      </c>
      <c r="G1034" t="s">
        <v>1916</v>
      </c>
      <c r="H1034" t="s">
        <v>3437</v>
      </c>
      <c r="I1034" t="s">
        <v>38</v>
      </c>
      <c r="J1034" t="s">
        <v>1302</v>
      </c>
      <c r="K1034">
        <v>981796969</v>
      </c>
      <c r="L1034">
        <v>0.03</v>
      </c>
      <c r="M1034" t="s">
        <v>1276</v>
      </c>
      <c r="N1034" t="s">
        <v>1266</v>
      </c>
      <c r="O1034" s="243" t="s">
        <v>10453</v>
      </c>
      <c r="Q1034" t="s">
        <v>1805</v>
      </c>
      <c r="S1034" t="s">
        <v>10454</v>
      </c>
      <c r="T1034" s="17" t="s">
        <v>10455</v>
      </c>
      <c r="U1034" s="17" t="s">
        <v>1526</v>
      </c>
      <c r="V1034" t="s">
        <v>528</v>
      </c>
      <c r="W1034" t="s">
        <v>5</v>
      </c>
      <c r="X1034" s="192" t="s">
        <v>10456</v>
      </c>
      <c r="Y1034" t="s">
        <v>2141</v>
      </c>
      <c r="Z1034" t="s">
        <v>1266</v>
      </c>
      <c r="AA1034">
        <v>41</v>
      </c>
      <c r="AB1034">
        <v>41</v>
      </c>
      <c r="AC1034">
        <v>3.8</v>
      </c>
      <c r="AD1034">
        <v>11</v>
      </c>
      <c r="AF1034">
        <v>4</v>
      </c>
      <c r="AG1034">
        <v>4</v>
      </c>
      <c r="AH1034">
        <v>4</v>
      </c>
      <c r="AJ1034" s="46">
        <v>7600</v>
      </c>
      <c r="AL1034">
        <v>3</v>
      </c>
      <c r="AO1034" t="s">
        <v>4493</v>
      </c>
      <c r="AP1034" t="s">
        <v>10457</v>
      </c>
      <c r="AQ1034">
        <v>981796969</v>
      </c>
      <c r="AR1034" t="s">
        <v>1302</v>
      </c>
      <c r="AS1034">
        <v>10.7860917154196</v>
      </c>
      <c r="AT1034">
        <v>106.679708696901</v>
      </c>
      <c r="AU1034" t="s">
        <v>1527</v>
      </c>
      <c r="AV1034" t="s">
        <v>1635</v>
      </c>
      <c r="AW1034">
        <v>919764402</v>
      </c>
      <c r="AX1034" t="s">
        <v>2955</v>
      </c>
      <c r="AZ1034" s="246" t="s">
        <v>988</v>
      </c>
      <c r="BA1034" t="s">
        <v>493</v>
      </c>
      <c r="BB1034" t="s">
        <v>1163</v>
      </c>
      <c r="BD1034">
        <v>1.1000000000000001</v>
      </c>
      <c r="BE1034">
        <v>1</v>
      </c>
    </row>
    <row r="1035" spans="1:57" hidden="1" x14ac:dyDescent="0.25">
      <c r="A1035" t="s">
        <v>10355</v>
      </c>
      <c r="B1035">
        <v>1034</v>
      </c>
      <c r="C1035" t="str">
        <f>T1035</f>
        <v>TK-CE1240</v>
      </c>
      <c r="D1035" t="s">
        <v>9940</v>
      </c>
      <c r="E1035" t="s">
        <v>9941</v>
      </c>
      <c r="F1035">
        <v>2</v>
      </c>
      <c r="G1035" t="s">
        <v>1916</v>
      </c>
      <c r="H1035" t="s">
        <v>1296</v>
      </c>
      <c r="I1035" t="s">
        <v>40</v>
      </c>
      <c r="J1035" t="s">
        <v>1929</v>
      </c>
      <c r="K1035">
        <v>974223156</v>
      </c>
      <c r="L1035">
        <v>0.03</v>
      </c>
      <c r="M1035" t="s">
        <v>1276</v>
      </c>
      <c r="N1035" t="s">
        <v>1266</v>
      </c>
      <c r="O1035" s="243" t="s">
        <v>9942</v>
      </c>
      <c r="Q1035" t="s">
        <v>1641</v>
      </c>
      <c r="S1035" t="s">
        <v>9943</v>
      </c>
      <c r="T1035" s="17" t="s">
        <v>9944</v>
      </c>
      <c r="U1035" t="s">
        <v>1526</v>
      </c>
      <c r="V1035" t="s">
        <v>534</v>
      </c>
      <c r="W1035" t="s">
        <v>4</v>
      </c>
      <c r="X1035" s="192">
        <v>381.11</v>
      </c>
      <c r="Y1035" t="s">
        <v>3152</v>
      </c>
      <c r="Z1035" t="s">
        <v>1266</v>
      </c>
      <c r="AA1035">
        <v>42.4</v>
      </c>
      <c r="AB1035">
        <v>79</v>
      </c>
      <c r="AC1035">
        <v>3.8</v>
      </c>
      <c r="AD1035"/>
      <c r="AF1035">
        <v>2</v>
      </c>
      <c r="AG1035"/>
      <c r="AH1035"/>
      <c r="AJ1035" s="46">
        <v>4200</v>
      </c>
      <c r="AL1035">
        <v>3</v>
      </c>
      <c r="AO1035" t="s">
        <v>9945</v>
      </c>
      <c r="AP1035" t="s">
        <v>9946</v>
      </c>
      <c r="AQ1035">
        <v>974223156</v>
      </c>
      <c r="AR1035" t="s">
        <v>1929</v>
      </c>
      <c r="AS1035">
        <v>10.817626899373501</v>
      </c>
      <c r="AT1035">
        <v>106.695151850581</v>
      </c>
      <c r="AU1035" t="s">
        <v>1527</v>
      </c>
      <c r="AV1035" t="s">
        <v>2030</v>
      </c>
      <c r="AW1035">
        <v>909978987</v>
      </c>
      <c r="AY1035" t="s">
        <v>9947</v>
      </c>
      <c r="AZ1035" s="246" t="str">
        <f>Get_PhanLoaiNha(X1035)</f>
        <v>NHA TRONG HEM</v>
      </c>
      <c r="BA1035" t="str">
        <f>Get_PhanKhucNho(AJ1035)</f>
        <v>NHO5</v>
      </c>
      <c r="BB1035" t="str">
        <f>ConvertToUnSign(V1035)</f>
        <v>Binh Thanh</v>
      </c>
      <c r="BD1035">
        <v>1.1000000000000001</v>
      </c>
      <c r="BE1035">
        <v>0</v>
      </c>
    </row>
    <row r="1036" spans="1:57" hidden="1" x14ac:dyDescent="0.25">
      <c r="A1036" t="s">
        <v>10467</v>
      </c>
      <c r="B1036">
        <v>1050</v>
      </c>
      <c r="C1036" t="s">
        <v>10471</v>
      </c>
      <c r="D1036" t="s">
        <v>10468</v>
      </c>
      <c r="E1036" t="s">
        <v>8784</v>
      </c>
      <c r="F1036">
        <v>6</v>
      </c>
      <c r="G1036" t="s">
        <v>1279</v>
      </c>
      <c r="H1036" t="s">
        <v>1316</v>
      </c>
      <c r="I1036" t="s">
        <v>38</v>
      </c>
      <c r="J1036" t="s">
        <v>1343</v>
      </c>
      <c r="K1036">
        <v>898615855</v>
      </c>
      <c r="L1036">
        <v>0.03</v>
      </c>
      <c r="M1036" t="s">
        <v>1276</v>
      </c>
      <c r="N1036" t="s">
        <v>1266</v>
      </c>
      <c r="O1036" s="243" t="s">
        <v>10469</v>
      </c>
      <c r="Q1036" t="s">
        <v>1676</v>
      </c>
      <c r="S1036" t="s">
        <v>10470</v>
      </c>
      <c r="T1036" s="17" t="s">
        <v>10471</v>
      </c>
      <c r="U1036" t="s">
        <v>1526</v>
      </c>
      <c r="V1036" t="s">
        <v>536</v>
      </c>
      <c r="W1036" t="s">
        <v>10</v>
      </c>
      <c r="X1036" s="192" t="s">
        <v>10472</v>
      </c>
      <c r="Y1036" t="s">
        <v>1065</v>
      </c>
      <c r="Z1036" t="s">
        <v>1266</v>
      </c>
      <c r="AA1036">
        <v>42</v>
      </c>
      <c r="AB1036">
        <v>45</v>
      </c>
      <c r="AC1036">
        <v>3</v>
      </c>
      <c r="AD1036">
        <v>15.3</v>
      </c>
      <c r="AF1036">
        <v>6</v>
      </c>
      <c r="AG1036">
        <v>7</v>
      </c>
      <c r="AH1036">
        <v>5</v>
      </c>
      <c r="AJ1036" s="46">
        <v>7800</v>
      </c>
      <c r="AL1036">
        <v>3</v>
      </c>
      <c r="AO1036" t="s">
        <v>10473</v>
      </c>
      <c r="AP1036" t="s">
        <v>10474</v>
      </c>
      <c r="AQ1036">
        <v>898615855</v>
      </c>
      <c r="AR1036" t="s">
        <v>1343</v>
      </c>
      <c r="AS1036">
        <v>10.789518281445799</v>
      </c>
      <c r="AT1036">
        <v>106.66297808289499</v>
      </c>
      <c r="AU1036" t="s">
        <v>1527</v>
      </c>
      <c r="AV1036" t="s">
        <v>1635</v>
      </c>
      <c r="AW1036">
        <v>935295545</v>
      </c>
      <c r="AX1036" t="s">
        <v>3269</v>
      </c>
      <c r="AZ1036" s="246" t="s">
        <v>988</v>
      </c>
      <c r="BA1036" t="s">
        <v>493</v>
      </c>
      <c r="BB1036" t="s">
        <v>1107</v>
      </c>
      <c r="BD1036">
        <v>1.1000000000000001</v>
      </c>
      <c r="BE1036">
        <v>1</v>
      </c>
    </row>
    <row r="1037" spans="1:57" hidden="1" x14ac:dyDescent="0.25">
      <c r="A1037" t="s">
        <v>10475</v>
      </c>
      <c r="B1037">
        <v>1051</v>
      </c>
      <c r="C1037" t="s">
        <v>10481</v>
      </c>
      <c r="D1037" t="s">
        <v>10476</v>
      </c>
      <c r="E1037" t="s">
        <v>10477</v>
      </c>
      <c r="F1037">
        <v>2</v>
      </c>
      <c r="G1037" t="s">
        <v>2249</v>
      </c>
      <c r="H1037" t="s">
        <v>10478</v>
      </c>
      <c r="I1037" t="s">
        <v>1319</v>
      </c>
      <c r="J1037" t="s">
        <v>1929</v>
      </c>
      <c r="K1037">
        <v>974223156</v>
      </c>
      <c r="L1037" t="s">
        <v>1280</v>
      </c>
      <c r="M1037" t="s">
        <v>1276</v>
      </c>
      <c r="N1037" t="s">
        <v>1266</v>
      </c>
      <c r="O1037" s="243" t="s">
        <v>10479</v>
      </c>
      <c r="Q1037" t="s">
        <v>1641</v>
      </c>
      <c r="S1037" t="s">
        <v>10480</v>
      </c>
      <c r="T1037" s="17" t="s">
        <v>10481</v>
      </c>
      <c r="U1037" t="s">
        <v>1526</v>
      </c>
      <c r="V1037" t="s">
        <v>534</v>
      </c>
      <c r="W1037" t="s">
        <v>1644</v>
      </c>
      <c r="X1037" s="192" t="s">
        <v>10482</v>
      </c>
      <c r="Y1037" t="s">
        <v>1646</v>
      </c>
      <c r="Z1037" t="s">
        <v>1266</v>
      </c>
      <c r="AA1037">
        <v>14.9</v>
      </c>
      <c r="AB1037">
        <v>14.9</v>
      </c>
      <c r="AC1037">
        <v>2.7</v>
      </c>
      <c r="AD1037">
        <v>6</v>
      </c>
      <c r="AF1037">
        <v>2</v>
      </c>
      <c r="AG1037"/>
      <c r="AH1037"/>
      <c r="AJ1037" s="46">
        <v>1850</v>
      </c>
      <c r="AM1037">
        <v>100</v>
      </c>
      <c r="AO1037" t="s">
        <v>10483</v>
      </c>
      <c r="AP1037" t="s">
        <v>10484</v>
      </c>
      <c r="AQ1037">
        <v>974223156</v>
      </c>
      <c r="AR1037" t="s">
        <v>1929</v>
      </c>
      <c r="AS1037">
        <v>10.816114337426599</v>
      </c>
      <c r="AT1037">
        <v>106.69803556054801</v>
      </c>
      <c r="AU1037" t="s">
        <v>1527</v>
      </c>
      <c r="AV1037" t="s">
        <v>1635</v>
      </c>
      <c r="AW1037">
        <v>919482121</v>
      </c>
      <c r="AX1037" t="s">
        <v>10485</v>
      </c>
      <c r="AZ1037" s="246" t="s">
        <v>988</v>
      </c>
      <c r="BA1037" t="s">
        <v>488</v>
      </c>
      <c r="BB1037" t="s">
        <v>1090</v>
      </c>
      <c r="BD1037">
        <v>2</v>
      </c>
      <c r="BE1037">
        <v>0</v>
      </c>
    </row>
    <row r="1038" spans="1:57" hidden="1" x14ac:dyDescent="0.25">
      <c r="A1038" t="s">
        <v>10486</v>
      </c>
      <c r="B1038">
        <v>1052</v>
      </c>
      <c r="C1038" t="s">
        <v>10492</v>
      </c>
      <c r="D1038" t="s">
        <v>10487</v>
      </c>
      <c r="E1038" t="s">
        <v>10488</v>
      </c>
      <c r="F1038">
        <v>2</v>
      </c>
      <c r="G1038" t="s">
        <v>1267</v>
      </c>
      <c r="H1038" t="s">
        <v>10489</v>
      </c>
      <c r="I1038" t="s">
        <v>44</v>
      </c>
      <c r="J1038" t="s">
        <v>1333</v>
      </c>
      <c r="K1038">
        <v>938087966</v>
      </c>
      <c r="L1038">
        <v>0.03</v>
      </c>
      <c r="M1038" t="s">
        <v>1276</v>
      </c>
      <c r="N1038" t="s">
        <v>1266</v>
      </c>
      <c r="O1038" s="243" t="s">
        <v>10490</v>
      </c>
      <c r="Q1038" t="s">
        <v>1676</v>
      </c>
      <c r="S1038" t="s">
        <v>10491</v>
      </c>
      <c r="T1038" s="17" t="s">
        <v>10492</v>
      </c>
      <c r="U1038" t="s">
        <v>1526</v>
      </c>
      <c r="V1038" t="s">
        <v>536</v>
      </c>
      <c r="W1038" t="s">
        <v>6</v>
      </c>
      <c r="X1038" s="192">
        <v>511.43</v>
      </c>
      <c r="Y1038" t="s">
        <v>7974</v>
      </c>
      <c r="Z1038" t="s">
        <v>1266</v>
      </c>
      <c r="AA1038">
        <v>119.3</v>
      </c>
      <c r="AB1038">
        <v>119.3</v>
      </c>
      <c r="AC1038">
        <v>4</v>
      </c>
      <c r="AD1038">
        <v>23</v>
      </c>
      <c r="AF1038">
        <v>2</v>
      </c>
      <c r="AG1038"/>
      <c r="AH1038"/>
      <c r="AJ1038" s="46">
        <v>16300</v>
      </c>
      <c r="AL1038">
        <v>3</v>
      </c>
      <c r="AO1038" t="s">
        <v>10493</v>
      </c>
      <c r="AP1038" t="s">
        <v>10494</v>
      </c>
      <c r="AQ1038">
        <v>938087966</v>
      </c>
      <c r="AR1038" t="s">
        <v>1333</v>
      </c>
      <c r="AS1038">
        <v>10.800046699999999</v>
      </c>
      <c r="AT1038">
        <v>106.6380211</v>
      </c>
      <c r="AU1038" t="s">
        <v>1527</v>
      </c>
      <c r="AV1038" t="s">
        <v>1635</v>
      </c>
      <c r="AW1038">
        <v>978009895</v>
      </c>
      <c r="AX1038" t="s">
        <v>2547</v>
      </c>
      <c r="AZ1038" s="246" t="s">
        <v>988</v>
      </c>
      <c r="BA1038" t="s">
        <v>1981</v>
      </c>
      <c r="BB1038" t="s">
        <v>1107</v>
      </c>
      <c r="BD1038">
        <v>1.1000000000000001</v>
      </c>
    </row>
    <row r="1039" spans="1:57" hidden="1" x14ac:dyDescent="0.25">
      <c r="A1039" t="s">
        <v>10495</v>
      </c>
      <c r="B1039">
        <v>1053</v>
      </c>
      <c r="C1039" t="s">
        <v>10499</v>
      </c>
      <c r="D1039" t="s">
        <v>10496</v>
      </c>
      <c r="E1039" t="s">
        <v>2722</v>
      </c>
      <c r="F1039">
        <v>2</v>
      </c>
      <c r="G1039" t="s">
        <v>1293</v>
      </c>
      <c r="H1039" t="s">
        <v>1329</v>
      </c>
      <c r="I1039" t="s">
        <v>46</v>
      </c>
      <c r="J1039" t="s">
        <v>1929</v>
      </c>
      <c r="K1039">
        <v>974223156</v>
      </c>
      <c r="L1039">
        <v>0.03</v>
      </c>
      <c r="M1039" t="s">
        <v>1276</v>
      </c>
      <c r="N1039" t="s">
        <v>1266</v>
      </c>
      <c r="O1039" s="243" t="s">
        <v>10497</v>
      </c>
      <c r="Q1039" t="s">
        <v>1676</v>
      </c>
      <c r="S1039" t="s">
        <v>10498</v>
      </c>
      <c r="T1039" s="17" t="s">
        <v>10499</v>
      </c>
      <c r="U1039" t="s">
        <v>1526</v>
      </c>
      <c r="V1039" t="s">
        <v>536</v>
      </c>
      <c r="W1039" t="s">
        <v>9</v>
      </c>
      <c r="X1039" s="192">
        <v>71.88</v>
      </c>
      <c r="Y1039" t="s">
        <v>3298</v>
      </c>
      <c r="Z1039" t="s">
        <v>1266</v>
      </c>
      <c r="AA1039">
        <v>54</v>
      </c>
      <c r="AB1039">
        <v>54</v>
      </c>
      <c r="AC1039">
        <v>5</v>
      </c>
      <c r="AD1039">
        <v>11</v>
      </c>
      <c r="AF1039">
        <v>2</v>
      </c>
      <c r="AG1039"/>
      <c r="AH1039"/>
      <c r="AJ1039" s="46">
        <v>12500</v>
      </c>
      <c r="AL1039">
        <v>3</v>
      </c>
      <c r="AO1039" t="s">
        <v>10500</v>
      </c>
      <c r="AP1039" t="s">
        <v>10501</v>
      </c>
      <c r="AQ1039">
        <v>974223156</v>
      </c>
      <c r="AR1039" t="s">
        <v>1929</v>
      </c>
      <c r="AS1039">
        <v>10.795351324149101</v>
      </c>
      <c r="AT1039">
        <v>106.661710403859</v>
      </c>
      <c r="AU1039" t="s">
        <v>1527</v>
      </c>
      <c r="AV1039" t="s">
        <v>1635</v>
      </c>
      <c r="AW1039">
        <v>906874486</v>
      </c>
      <c r="AX1039" t="s">
        <v>6853</v>
      </c>
      <c r="AZ1039" s="246" t="s">
        <v>988</v>
      </c>
      <c r="BA1039" t="s">
        <v>1061</v>
      </c>
      <c r="BB1039" t="s">
        <v>1107</v>
      </c>
      <c r="BD1039">
        <v>1.1000000000000001</v>
      </c>
    </row>
    <row r="1040" spans="1:57" hidden="1" x14ac:dyDescent="0.25">
      <c r="A1040" t="s">
        <v>10502</v>
      </c>
      <c r="B1040">
        <v>1054</v>
      </c>
      <c r="C1040" t="s">
        <v>10506</v>
      </c>
      <c r="D1040" t="s">
        <v>10503</v>
      </c>
      <c r="E1040" t="s">
        <v>3864</v>
      </c>
      <c r="F1040">
        <v>1</v>
      </c>
      <c r="G1040" t="s">
        <v>1267</v>
      </c>
      <c r="H1040" t="s">
        <v>1938</v>
      </c>
      <c r="I1040" t="s">
        <v>46</v>
      </c>
      <c r="J1040" t="s">
        <v>2440</v>
      </c>
      <c r="K1040">
        <v>902294507</v>
      </c>
      <c r="L1040">
        <v>0.03</v>
      </c>
      <c r="M1040" t="s">
        <v>1276</v>
      </c>
      <c r="N1040" t="s">
        <v>1266</v>
      </c>
      <c r="O1040" s="243" t="s">
        <v>10504</v>
      </c>
      <c r="Q1040" t="s">
        <v>1676</v>
      </c>
      <c r="S1040" t="s">
        <v>10505</v>
      </c>
      <c r="T1040" s="17" t="s">
        <v>10506</v>
      </c>
      <c r="U1040" t="s">
        <v>1526</v>
      </c>
      <c r="V1040" t="s">
        <v>536</v>
      </c>
      <c r="W1040" t="s">
        <v>1644</v>
      </c>
      <c r="X1040" s="192" t="s">
        <v>10507</v>
      </c>
      <c r="Y1040" t="s">
        <v>9862</v>
      </c>
      <c r="Z1040" t="s">
        <v>1266</v>
      </c>
      <c r="AA1040">
        <v>82</v>
      </c>
      <c r="AB1040">
        <v>82</v>
      </c>
      <c r="AC1040">
        <v>4</v>
      </c>
      <c r="AD1040">
        <v>20</v>
      </c>
      <c r="AF1040">
        <v>1</v>
      </c>
      <c r="AG1040"/>
      <c r="AH1040"/>
      <c r="AJ1040" s="46">
        <v>13500</v>
      </c>
      <c r="AL1040">
        <v>3</v>
      </c>
      <c r="AO1040" t="s">
        <v>10508</v>
      </c>
      <c r="AP1040" t="s">
        <v>10509</v>
      </c>
      <c r="AQ1040">
        <v>902294507</v>
      </c>
      <c r="AR1040" t="s">
        <v>2440</v>
      </c>
      <c r="AS1040">
        <v>21.0135057</v>
      </c>
      <c r="AT1040">
        <v>105.8561912</v>
      </c>
      <c r="AU1040" t="s">
        <v>1527</v>
      </c>
      <c r="AV1040" t="s">
        <v>1635</v>
      </c>
      <c r="AW1040">
        <v>906874486</v>
      </c>
      <c r="AX1040" t="s">
        <v>4128</v>
      </c>
      <c r="AZ1040" s="246" t="s">
        <v>988</v>
      </c>
      <c r="BA1040" t="s">
        <v>1062</v>
      </c>
      <c r="BB1040" t="s">
        <v>1107</v>
      </c>
      <c r="BD1040">
        <v>2</v>
      </c>
    </row>
    <row r="1041" spans="1:57" hidden="1" x14ac:dyDescent="0.25">
      <c r="A1041" t="s">
        <v>10510</v>
      </c>
      <c r="B1041">
        <v>1055</v>
      </c>
      <c r="C1041" t="s">
        <v>10514</v>
      </c>
      <c r="D1041" t="s">
        <v>10511</v>
      </c>
      <c r="E1041" t="s">
        <v>1793</v>
      </c>
      <c r="F1041">
        <v>4</v>
      </c>
      <c r="G1041" t="s">
        <v>2158</v>
      </c>
      <c r="H1041" t="s">
        <v>1353</v>
      </c>
      <c r="I1041" t="s">
        <v>46</v>
      </c>
      <c r="J1041" t="s">
        <v>6744</v>
      </c>
      <c r="K1041">
        <v>986933127</v>
      </c>
      <c r="L1041">
        <v>0.03</v>
      </c>
      <c r="M1041" t="s">
        <v>1276</v>
      </c>
      <c r="N1041" t="s">
        <v>1266</v>
      </c>
      <c r="O1041" s="243" t="s">
        <v>10512</v>
      </c>
      <c r="Q1041" t="s">
        <v>1525</v>
      </c>
      <c r="S1041" t="s">
        <v>10513</v>
      </c>
      <c r="T1041" s="17" t="s">
        <v>10514</v>
      </c>
      <c r="U1041" t="s">
        <v>1526</v>
      </c>
      <c r="V1041" t="s">
        <v>535</v>
      </c>
      <c r="W1041" t="s">
        <v>5</v>
      </c>
      <c r="X1041" s="192" t="s">
        <v>10515</v>
      </c>
      <c r="Y1041" t="s">
        <v>1606</v>
      </c>
      <c r="Z1041" t="s">
        <v>1266</v>
      </c>
      <c r="AA1041">
        <v>37</v>
      </c>
      <c r="AB1041">
        <v>37</v>
      </c>
      <c r="AC1041">
        <v>3.4</v>
      </c>
      <c r="AD1041">
        <v>11</v>
      </c>
      <c r="AE1041">
        <v>6</v>
      </c>
      <c r="AF1041">
        <v>4</v>
      </c>
      <c r="AG1041">
        <v>4</v>
      </c>
      <c r="AH1041">
        <v>3</v>
      </c>
      <c r="AJ1041" s="46">
        <v>10500</v>
      </c>
      <c r="AL1041">
        <v>3</v>
      </c>
      <c r="AO1041" t="s">
        <v>10516</v>
      </c>
      <c r="AP1041" t="s">
        <v>10517</v>
      </c>
      <c r="AQ1041">
        <v>986933127</v>
      </c>
      <c r="AR1041" t="s">
        <v>6744</v>
      </c>
      <c r="AS1041">
        <v>10.7940434</v>
      </c>
      <c r="AT1041">
        <v>106.67478149999999</v>
      </c>
      <c r="AU1041" t="s">
        <v>1527</v>
      </c>
      <c r="AV1041" t="s">
        <v>1635</v>
      </c>
      <c r="AW1041">
        <v>966428811</v>
      </c>
      <c r="AX1041" t="s">
        <v>1694</v>
      </c>
      <c r="AZ1041" s="246" t="s">
        <v>988</v>
      </c>
      <c r="BA1041" t="s">
        <v>1059</v>
      </c>
      <c r="BB1041" t="s">
        <v>1095</v>
      </c>
      <c r="BD1041">
        <v>1</v>
      </c>
      <c r="BE1041">
        <v>1</v>
      </c>
    </row>
    <row r="1042" spans="1:57" hidden="1" x14ac:dyDescent="0.25">
      <c r="A1042" t="s">
        <v>10518</v>
      </c>
      <c r="B1042">
        <v>1056</v>
      </c>
      <c r="C1042" t="s">
        <v>10522</v>
      </c>
      <c r="D1042" t="s">
        <v>10519</v>
      </c>
      <c r="E1042" t="s">
        <v>2929</v>
      </c>
      <c r="F1042">
        <v>2</v>
      </c>
      <c r="G1042" t="s">
        <v>1721</v>
      </c>
      <c r="H1042" t="s">
        <v>1351</v>
      </c>
      <c r="I1042" t="s">
        <v>38</v>
      </c>
      <c r="J1042" t="s">
        <v>1929</v>
      </c>
      <c r="K1042">
        <v>974223156</v>
      </c>
      <c r="L1042">
        <v>0.03</v>
      </c>
      <c r="M1042" t="s">
        <v>1276</v>
      </c>
      <c r="N1042" t="s">
        <v>1266</v>
      </c>
      <c r="O1042" s="243" t="s">
        <v>10520</v>
      </c>
      <c r="Q1042" t="s">
        <v>1653</v>
      </c>
      <c r="S1042" t="s">
        <v>10521</v>
      </c>
      <c r="T1042" s="17" t="s">
        <v>10522</v>
      </c>
      <c r="U1042" t="s">
        <v>1526</v>
      </c>
      <c r="V1042" t="s">
        <v>527</v>
      </c>
      <c r="W1042" t="s">
        <v>5</v>
      </c>
      <c r="X1042" s="192">
        <v>84.37</v>
      </c>
      <c r="Y1042" t="s">
        <v>7532</v>
      </c>
      <c r="Z1042" t="s">
        <v>1266</v>
      </c>
      <c r="AA1042">
        <v>39</v>
      </c>
      <c r="AB1042">
        <v>39</v>
      </c>
      <c r="AC1042">
        <v>3.5</v>
      </c>
      <c r="AD1042">
        <v>11</v>
      </c>
      <c r="AF1042">
        <v>2</v>
      </c>
      <c r="AG1042"/>
      <c r="AH1042"/>
      <c r="AJ1042" s="46">
        <v>7000</v>
      </c>
      <c r="AL1042">
        <v>3</v>
      </c>
      <c r="AO1042" t="s">
        <v>10523</v>
      </c>
      <c r="AP1042" t="s">
        <v>10524</v>
      </c>
      <c r="AQ1042">
        <v>974223156</v>
      </c>
      <c r="AR1042" t="s">
        <v>1929</v>
      </c>
      <c r="AS1042">
        <v>10.7788613485829</v>
      </c>
      <c r="AT1042">
        <v>106.67353626340601</v>
      </c>
      <c r="AU1042" t="s">
        <v>1527</v>
      </c>
      <c r="AV1042" t="s">
        <v>1635</v>
      </c>
      <c r="AW1042">
        <v>901655032</v>
      </c>
      <c r="AX1042" t="s">
        <v>6853</v>
      </c>
      <c r="AZ1042" s="246" t="s">
        <v>988</v>
      </c>
      <c r="BA1042" t="s">
        <v>493</v>
      </c>
      <c r="BB1042" t="s">
        <v>1097</v>
      </c>
      <c r="BD1042">
        <v>1.1000000000000001</v>
      </c>
      <c r="BE1042">
        <v>1</v>
      </c>
    </row>
    <row r="1043" spans="1:57" hidden="1" x14ac:dyDescent="0.25">
      <c r="A1043" t="s">
        <v>10525</v>
      </c>
      <c r="B1043">
        <v>1057</v>
      </c>
      <c r="C1043" t="s">
        <v>10530</v>
      </c>
      <c r="D1043" t="s">
        <v>10526</v>
      </c>
      <c r="E1043" t="s">
        <v>10527</v>
      </c>
      <c r="F1043">
        <v>2</v>
      </c>
      <c r="G1043" t="s">
        <v>1267</v>
      </c>
      <c r="H1043" t="s">
        <v>3068</v>
      </c>
      <c r="I1043" t="s">
        <v>40</v>
      </c>
      <c r="J1043" t="s">
        <v>1343</v>
      </c>
      <c r="K1043">
        <v>898615855</v>
      </c>
      <c r="L1043" t="s">
        <v>1280</v>
      </c>
      <c r="M1043" t="s">
        <v>1276</v>
      </c>
      <c r="N1043" t="s">
        <v>1266</v>
      </c>
      <c r="O1043" s="243" t="s">
        <v>10528</v>
      </c>
      <c r="Q1043" t="s">
        <v>1676</v>
      </c>
      <c r="S1043" t="s">
        <v>10529</v>
      </c>
      <c r="T1043" s="17" t="s">
        <v>10530</v>
      </c>
      <c r="U1043" t="s">
        <v>1526</v>
      </c>
      <c r="V1043" t="s">
        <v>536</v>
      </c>
      <c r="W1043" t="s">
        <v>7</v>
      </c>
      <c r="X1043" s="192" t="s">
        <v>10531</v>
      </c>
      <c r="Y1043" t="s">
        <v>1988</v>
      </c>
      <c r="Z1043" t="s">
        <v>1266</v>
      </c>
      <c r="AA1043">
        <v>26</v>
      </c>
      <c r="AB1043">
        <v>32</v>
      </c>
      <c r="AC1043">
        <v>4</v>
      </c>
      <c r="AD1043">
        <v>8</v>
      </c>
      <c r="AF1043">
        <v>2</v>
      </c>
      <c r="AG1043">
        <v>1</v>
      </c>
      <c r="AH1043"/>
      <c r="AJ1043" s="46">
        <v>3100</v>
      </c>
      <c r="AM1043">
        <v>100</v>
      </c>
      <c r="AO1043" t="s">
        <v>10532</v>
      </c>
      <c r="AP1043" t="s">
        <v>10533</v>
      </c>
      <c r="AQ1043">
        <v>898615855</v>
      </c>
      <c r="AR1043" t="s">
        <v>1343</v>
      </c>
      <c r="AS1043">
        <v>10.819765812943601</v>
      </c>
      <c r="AT1043">
        <v>106.636083573102</v>
      </c>
      <c r="AU1043" t="s">
        <v>1527</v>
      </c>
      <c r="AV1043" t="s">
        <v>1635</v>
      </c>
      <c r="AW1043">
        <v>937610268</v>
      </c>
      <c r="AX1043" t="s">
        <v>1587</v>
      </c>
      <c r="AZ1043" s="246" t="s">
        <v>988</v>
      </c>
      <c r="BA1043" t="s">
        <v>489</v>
      </c>
      <c r="BB1043" t="s">
        <v>1107</v>
      </c>
      <c r="BD1043">
        <v>1.1000000000000001</v>
      </c>
      <c r="BE1043">
        <v>1</v>
      </c>
    </row>
    <row r="1044" spans="1:57" hidden="1" x14ac:dyDescent="0.25">
      <c r="A1044" t="s">
        <v>10534</v>
      </c>
      <c r="B1044">
        <v>1058</v>
      </c>
      <c r="C1044" t="s">
        <v>10539</v>
      </c>
      <c r="D1044" t="s">
        <v>10535</v>
      </c>
      <c r="E1044" t="s">
        <v>10536</v>
      </c>
      <c r="F1044">
        <v>4</v>
      </c>
      <c r="G1044" t="s">
        <v>2034</v>
      </c>
      <c r="H1044" t="s">
        <v>1329</v>
      </c>
      <c r="I1044" t="s">
        <v>46</v>
      </c>
      <c r="J1044" t="s">
        <v>1593</v>
      </c>
      <c r="K1044">
        <v>936753178</v>
      </c>
      <c r="L1044">
        <v>0.03</v>
      </c>
      <c r="M1044" t="s">
        <v>1276</v>
      </c>
      <c r="N1044" t="s">
        <v>1266</v>
      </c>
      <c r="O1044" s="243" t="s">
        <v>10537</v>
      </c>
      <c r="Q1044" t="s">
        <v>1525</v>
      </c>
      <c r="S1044" t="s">
        <v>10538</v>
      </c>
      <c r="T1044" s="17" t="s">
        <v>10539</v>
      </c>
      <c r="U1044" t="s">
        <v>1526</v>
      </c>
      <c r="V1044" t="s">
        <v>535</v>
      </c>
      <c r="W1044" t="s">
        <v>1656</v>
      </c>
      <c r="X1044" s="192">
        <v>24</v>
      </c>
      <c r="Y1044" t="s">
        <v>10540</v>
      </c>
      <c r="Z1044" t="s">
        <v>1266</v>
      </c>
      <c r="AA1044">
        <v>42</v>
      </c>
      <c r="AB1044">
        <v>55</v>
      </c>
      <c r="AC1044">
        <v>5.2</v>
      </c>
      <c r="AD1044">
        <v>11</v>
      </c>
      <c r="AF1044">
        <v>4</v>
      </c>
      <c r="AG1044"/>
      <c r="AH1044"/>
      <c r="AJ1044" s="46">
        <v>12500</v>
      </c>
      <c r="AL1044">
        <v>3</v>
      </c>
      <c r="AO1044" t="s">
        <v>10541</v>
      </c>
      <c r="AP1044" t="s">
        <v>10542</v>
      </c>
      <c r="AQ1044">
        <v>936753178</v>
      </c>
      <c r="AR1044" t="s">
        <v>1593</v>
      </c>
      <c r="AS1044">
        <v>106.6779533</v>
      </c>
      <c r="AT1044">
        <v>10.8079053</v>
      </c>
      <c r="AU1044" t="s">
        <v>1527</v>
      </c>
      <c r="AV1044" t="s">
        <v>1635</v>
      </c>
      <c r="AW1044">
        <v>978009895</v>
      </c>
      <c r="AX1044" t="s">
        <v>10543</v>
      </c>
      <c r="AZ1044" s="246" t="s">
        <v>990</v>
      </c>
      <c r="BA1044" t="s">
        <v>1061</v>
      </c>
      <c r="BB1044" t="s">
        <v>1095</v>
      </c>
      <c r="BD1044">
        <v>1</v>
      </c>
      <c r="BE1044">
        <v>1</v>
      </c>
    </row>
    <row r="1045" spans="1:57" hidden="1" x14ac:dyDescent="0.25">
      <c r="A1045" t="s">
        <v>10544</v>
      </c>
      <c r="B1045">
        <v>1059</v>
      </c>
      <c r="C1045" t="s">
        <v>10548</v>
      </c>
      <c r="D1045" t="s">
        <v>10545</v>
      </c>
      <c r="E1045" t="s">
        <v>1697</v>
      </c>
      <c r="F1045">
        <v>4</v>
      </c>
      <c r="G1045" t="s">
        <v>2158</v>
      </c>
      <c r="H1045" t="s">
        <v>2362</v>
      </c>
      <c r="I1045" t="s">
        <v>46</v>
      </c>
      <c r="J1045" t="s">
        <v>1302</v>
      </c>
      <c r="K1045">
        <v>981796969</v>
      </c>
      <c r="L1045">
        <v>0.03</v>
      </c>
      <c r="M1045" t="s">
        <v>1281</v>
      </c>
      <c r="N1045" t="s">
        <v>1266</v>
      </c>
      <c r="O1045" s="243" t="s">
        <v>10546</v>
      </c>
      <c r="Q1045" t="s">
        <v>1653</v>
      </c>
      <c r="S1045" t="s">
        <v>10547</v>
      </c>
      <c r="T1045" s="17" t="s">
        <v>10548</v>
      </c>
      <c r="U1045" t="s">
        <v>1526</v>
      </c>
      <c r="V1045" t="s">
        <v>527</v>
      </c>
      <c r="W1045" t="s">
        <v>1656</v>
      </c>
      <c r="X1045" s="192">
        <v>462.1</v>
      </c>
      <c r="Y1045" t="s">
        <v>10549</v>
      </c>
      <c r="Z1045" t="s">
        <v>1266</v>
      </c>
      <c r="AA1045">
        <v>46</v>
      </c>
      <c r="AB1045">
        <v>46</v>
      </c>
      <c r="AC1045">
        <v>3.4</v>
      </c>
      <c r="AD1045">
        <v>13.5</v>
      </c>
      <c r="AF1045">
        <v>4</v>
      </c>
      <c r="AG1045">
        <v>6</v>
      </c>
      <c r="AH1045">
        <v>4</v>
      </c>
      <c r="AJ1045" s="46">
        <v>14000</v>
      </c>
      <c r="AL1045">
        <v>3</v>
      </c>
      <c r="AO1045" t="s">
        <v>10550</v>
      </c>
      <c r="AP1045" t="s">
        <v>10551</v>
      </c>
      <c r="AQ1045">
        <v>981796969</v>
      </c>
      <c r="AR1045" t="s">
        <v>1302</v>
      </c>
      <c r="AS1045">
        <v>10.767064078732799</v>
      </c>
      <c r="AT1045">
        <v>106.66827008128099</v>
      </c>
      <c r="AU1045" t="s">
        <v>1527</v>
      </c>
      <c r="AV1045" t="s">
        <v>1635</v>
      </c>
      <c r="AW1045">
        <v>947874558</v>
      </c>
      <c r="AX1045" t="s">
        <v>5685</v>
      </c>
      <c r="AZ1045" s="246" t="s">
        <v>988</v>
      </c>
      <c r="BA1045" t="s">
        <v>1063</v>
      </c>
      <c r="BB1045" t="s">
        <v>1097</v>
      </c>
      <c r="BD1045">
        <v>1.1000000000000001</v>
      </c>
    </row>
    <row r="1046" spans="1:57" hidden="1" x14ac:dyDescent="0.25">
      <c r="A1046" t="s">
        <v>10552</v>
      </c>
      <c r="B1046">
        <v>1060</v>
      </c>
      <c r="C1046" t="s">
        <v>10557</v>
      </c>
      <c r="D1046" t="s">
        <v>10553</v>
      </c>
      <c r="E1046" t="s">
        <v>10554</v>
      </c>
      <c r="F1046">
        <v>4</v>
      </c>
      <c r="G1046" t="s">
        <v>1292</v>
      </c>
      <c r="H1046" t="s">
        <v>1327</v>
      </c>
      <c r="I1046" t="s">
        <v>44</v>
      </c>
      <c r="J1046" t="s">
        <v>1890</v>
      </c>
      <c r="K1046">
        <v>702249939</v>
      </c>
      <c r="L1046">
        <v>0.03</v>
      </c>
      <c r="M1046" t="s">
        <v>1276</v>
      </c>
      <c r="N1046" t="s">
        <v>1266</v>
      </c>
      <c r="O1046" s="243" t="s">
        <v>10555</v>
      </c>
      <c r="Q1046" t="s">
        <v>1653</v>
      </c>
      <c r="S1046" t="s">
        <v>10556</v>
      </c>
      <c r="T1046" s="17" t="s">
        <v>10557</v>
      </c>
      <c r="U1046" t="s">
        <v>1526</v>
      </c>
      <c r="V1046" t="s">
        <v>527</v>
      </c>
      <c r="W1046" t="s">
        <v>14</v>
      </c>
      <c r="X1046" s="192">
        <v>400.6</v>
      </c>
      <c r="Y1046" t="s">
        <v>2295</v>
      </c>
      <c r="Z1046" t="s">
        <v>1266</v>
      </c>
      <c r="AA1046">
        <v>69.400000000000006</v>
      </c>
      <c r="AB1046">
        <v>69.400000000000006</v>
      </c>
      <c r="AC1046">
        <v>3.9</v>
      </c>
      <c r="AD1046">
        <v>17</v>
      </c>
      <c r="AF1046">
        <v>4</v>
      </c>
      <c r="AG1046">
        <v>5</v>
      </c>
      <c r="AH1046">
        <v>6</v>
      </c>
      <c r="AJ1046" s="46">
        <v>18000</v>
      </c>
      <c r="AL1046">
        <v>3</v>
      </c>
      <c r="AO1046" t="s">
        <v>10558</v>
      </c>
      <c r="AP1046" t="s">
        <v>10559</v>
      </c>
      <c r="AQ1046">
        <v>702249939</v>
      </c>
      <c r="AR1046" t="s">
        <v>1890</v>
      </c>
      <c r="AU1046" t="s">
        <v>1527</v>
      </c>
      <c r="AV1046" t="s">
        <v>1528</v>
      </c>
      <c r="AX1046" t="s">
        <v>4213</v>
      </c>
      <c r="AZ1046" s="246" t="s">
        <v>988</v>
      </c>
      <c r="BA1046" t="s">
        <v>1981</v>
      </c>
      <c r="BB1046" t="s">
        <v>1097</v>
      </c>
      <c r="BD1046">
        <v>1.1000000000000001</v>
      </c>
    </row>
    <row r="1047" spans="1:57" hidden="1" x14ac:dyDescent="0.25">
      <c r="A1047" t="s">
        <v>10560</v>
      </c>
      <c r="B1047">
        <v>1061</v>
      </c>
      <c r="C1047" t="s">
        <v>10564</v>
      </c>
      <c r="D1047" t="s">
        <v>10561</v>
      </c>
      <c r="E1047" t="s">
        <v>2101</v>
      </c>
      <c r="F1047">
        <v>5</v>
      </c>
      <c r="G1047" t="s">
        <v>2871</v>
      </c>
      <c r="H1047" t="s">
        <v>2628</v>
      </c>
      <c r="I1047" t="s">
        <v>38</v>
      </c>
      <c r="J1047" t="s">
        <v>2629</v>
      </c>
      <c r="K1047">
        <v>903381383</v>
      </c>
      <c r="L1047">
        <v>0.03</v>
      </c>
      <c r="M1047" t="s">
        <v>1276</v>
      </c>
      <c r="N1047" t="s">
        <v>1266</v>
      </c>
      <c r="O1047" s="243" t="s">
        <v>10562</v>
      </c>
      <c r="Q1047" t="s">
        <v>1653</v>
      </c>
      <c r="S1047" t="s">
        <v>10563</v>
      </c>
      <c r="T1047" s="17" t="s">
        <v>10564</v>
      </c>
      <c r="U1047" t="s">
        <v>1526</v>
      </c>
      <c r="V1047" t="s">
        <v>527</v>
      </c>
      <c r="W1047" t="s">
        <v>10</v>
      </c>
      <c r="X1047" s="192">
        <v>153.30000000000001</v>
      </c>
      <c r="Y1047" t="s">
        <v>4887</v>
      </c>
      <c r="Z1047" t="s">
        <v>1266</v>
      </c>
      <c r="AA1047">
        <v>48</v>
      </c>
      <c r="AB1047">
        <v>48</v>
      </c>
      <c r="AC1047">
        <v>4.5</v>
      </c>
      <c r="AD1047">
        <v>12</v>
      </c>
      <c r="AF1047">
        <v>5</v>
      </c>
      <c r="AG1047">
        <v>12</v>
      </c>
      <c r="AH1047">
        <v>6</v>
      </c>
      <c r="AJ1047" s="46">
        <v>8900</v>
      </c>
      <c r="AL1047">
        <v>3</v>
      </c>
      <c r="AO1047" t="s">
        <v>10565</v>
      </c>
      <c r="AP1047" t="s">
        <v>5914</v>
      </c>
      <c r="AQ1047">
        <v>903381383</v>
      </c>
      <c r="AR1047" t="s">
        <v>2629</v>
      </c>
      <c r="AS1047">
        <v>10.765340791524601</v>
      </c>
      <c r="AT1047">
        <v>106.666035465896</v>
      </c>
      <c r="AU1047" t="s">
        <v>1527</v>
      </c>
      <c r="AV1047" t="s">
        <v>1635</v>
      </c>
      <c r="AW1047">
        <v>907014808</v>
      </c>
      <c r="AX1047" t="s">
        <v>10566</v>
      </c>
      <c r="AZ1047" s="246" t="s">
        <v>988</v>
      </c>
      <c r="BA1047" t="s">
        <v>494</v>
      </c>
      <c r="BB1047" t="s">
        <v>1097</v>
      </c>
      <c r="BD1047">
        <v>1.1000000000000001</v>
      </c>
      <c r="BE1047">
        <v>1</v>
      </c>
    </row>
    <row r="1048" spans="1:57" hidden="1" x14ac:dyDescent="0.25">
      <c r="A1048" t="s">
        <v>10567</v>
      </c>
      <c r="B1048">
        <v>1062</v>
      </c>
      <c r="C1048" t="s">
        <v>10571</v>
      </c>
      <c r="D1048" t="s">
        <v>10568</v>
      </c>
      <c r="E1048" t="s">
        <v>2258</v>
      </c>
      <c r="F1048">
        <v>3</v>
      </c>
      <c r="G1048" t="s">
        <v>1267</v>
      </c>
      <c r="H1048" t="s">
        <v>1356</v>
      </c>
      <c r="I1048" t="s">
        <v>38</v>
      </c>
      <c r="J1048" t="s">
        <v>3726</v>
      </c>
      <c r="K1048">
        <v>931410001</v>
      </c>
      <c r="L1048">
        <v>0.03</v>
      </c>
      <c r="M1048" t="s">
        <v>1276</v>
      </c>
      <c r="N1048" t="s">
        <v>1266</v>
      </c>
      <c r="O1048" s="243" t="s">
        <v>10569</v>
      </c>
      <c r="Q1048" t="s">
        <v>1676</v>
      </c>
      <c r="S1048" t="s">
        <v>10570</v>
      </c>
      <c r="T1048" s="17" t="s">
        <v>10571</v>
      </c>
      <c r="U1048" t="s">
        <v>1526</v>
      </c>
      <c r="V1048" t="s">
        <v>536</v>
      </c>
      <c r="W1048" t="s">
        <v>7</v>
      </c>
      <c r="X1048" s="192">
        <v>72.5</v>
      </c>
      <c r="Y1048" t="s">
        <v>3266</v>
      </c>
      <c r="Z1048" t="s">
        <v>1266</v>
      </c>
      <c r="AA1048">
        <v>73</v>
      </c>
      <c r="AB1048">
        <v>73</v>
      </c>
      <c r="AC1048">
        <v>4</v>
      </c>
      <c r="AD1048">
        <v>18</v>
      </c>
      <c r="AE1048">
        <v>5</v>
      </c>
      <c r="AF1048">
        <v>3</v>
      </c>
      <c r="AG1048">
        <v>2</v>
      </c>
      <c r="AH1048"/>
      <c r="AJ1048" s="46">
        <v>8800</v>
      </c>
      <c r="AL1048">
        <v>3</v>
      </c>
      <c r="AO1048" t="s">
        <v>10572</v>
      </c>
      <c r="AP1048" t="s">
        <v>4987</v>
      </c>
      <c r="AQ1048">
        <v>931410001</v>
      </c>
      <c r="AR1048" t="s">
        <v>3726</v>
      </c>
      <c r="AS1048">
        <v>10.827338004156401</v>
      </c>
      <c r="AT1048">
        <v>106.632195711135</v>
      </c>
      <c r="AU1048" t="s">
        <v>1527</v>
      </c>
      <c r="AV1048" t="s">
        <v>1635</v>
      </c>
      <c r="AW1048">
        <v>978009895</v>
      </c>
      <c r="AX1048" t="s">
        <v>3115</v>
      </c>
      <c r="AZ1048" s="246" t="s">
        <v>988</v>
      </c>
      <c r="BA1048" t="s">
        <v>494</v>
      </c>
      <c r="BB1048" t="s">
        <v>1107</v>
      </c>
      <c r="BD1048">
        <v>1.1000000000000001</v>
      </c>
      <c r="BE1048">
        <v>1</v>
      </c>
    </row>
    <row r="1049" spans="1:57" hidden="1" x14ac:dyDescent="0.25">
      <c r="A1049" t="s">
        <v>10573</v>
      </c>
      <c r="B1049">
        <v>1175</v>
      </c>
      <c r="C1049" t="s">
        <v>10578</v>
      </c>
      <c r="D1049" t="s">
        <v>10574</v>
      </c>
      <c r="E1049" t="s">
        <v>10575</v>
      </c>
      <c r="F1049">
        <v>1</v>
      </c>
      <c r="G1049" t="s">
        <v>2871</v>
      </c>
      <c r="H1049" t="s">
        <v>1317</v>
      </c>
      <c r="I1049" t="s">
        <v>38</v>
      </c>
      <c r="J1049" t="s">
        <v>10576</v>
      </c>
      <c r="K1049">
        <v>932555951</v>
      </c>
      <c r="L1049">
        <v>0.03</v>
      </c>
      <c r="M1049" t="s">
        <v>1276</v>
      </c>
      <c r="N1049" t="s">
        <v>1266</v>
      </c>
      <c r="O1049" s="243">
        <v>45415.620138888888</v>
      </c>
      <c r="Q1049" t="s">
        <v>1805</v>
      </c>
      <c r="S1049" t="s">
        <v>10577</v>
      </c>
      <c r="T1049" s="17" t="s">
        <v>10578</v>
      </c>
      <c r="U1049" t="s">
        <v>1526</v>
      </c>
      <c r="V1049" t="s">
        <v>528</v>
      </c>
      <c r="W1049" t="s">
        <v>10</v>
      </c>
      <c r="X1049" s="192">
        <v>337.29</v>
      </c>
      <c r="Y1049" t="s">
        <v>1537</v>
      </c>
      <c r="Z1049" t="s">
        <v>1266</v>
      </c>
      <c r="AA1049">
        <v>54</v>
      </c>
      <c r="AB1049">
        <v>58</v>
      </c>
      <c r="AC1049">
        <v>4.5</v>
      </c>
      <c r="AD1049">
        <v>13</v>
      </c>
      <c r="AF1049">
        <v>1</v>
      </c>
      <c r="AG1049"/>
      <c r="AH1049"/>
      <c r="AJ1049" s="46">
        <v>8500</v>
      </c>
      <c r="AL1049">
        <v>3</v>
      </c>
      <c r="AO1049" t="s">
        <v>10579</v>
      </c>
      <c r="AP1049" t="s">
        <v>10580</v>
      </c>
      <c r="AQ1049">
        <v>932555951</v>
      </c>
      <c r="AR1049" t="s">
        <v>10576</v>
      </c>
      <c r="AS1049">
        <v>10.7718880447492</v>
      </c>
      <c r="AT1049">
        <v>106.68473280966199</v>
      </c>
      <c r="AU1049" t="s">
        <v>1527</v>
      </c>
      <c r="AV1049" t="s">
        <v>1635</v>
      </c>
      <c r="AW1049">
        <v>966428811</v>
      </c>
      <c r="AX1049" t="s">
        <v>10581</v>
      </c>
      <c r="AZ1049" s="246" t="s">
        <v>988</v>
      </c>
      <c r="BA1049" t="s">
        <v>494</v>
      </c>
      <c r="BB1049" t="s">
        <v>1163</v>
      </c>
      <c r="BD1049">
        <v>2</v>
      </c>
      <c r="BE1049">
        <v>0</v>
      </c>
    </row>
    <row r="1050" spans="1:57" hidden="1" x14ac:dyDescent="0.25">
      <c r="A1050" t="s">
        <v>10582</v>
      </c>
      <c r="B1050">
        <v>1064</v>
      </c>
      <c r="C1050" t="s">
        <v>10587</v>
      </c>
      <c r="D1050" t="s">
        <v>10583</v>
      </c>
      <c r="E1050" t="s">
        <v>10584</v>
      </c>
      <c r="F1050">
        <v>6</v>
      </c>
      <c r="G1050" t="s">
        <v>2090</v>
      </c>
      <c r="H1050" t="s">
        <v>1339</v>
      </c>
      <c r="I1050" t="s">
        <v>38</v>
      </c>
      <c r="J1050" t="s">
        <v>3540</v>
      </c>
      <c r="K1050">
        <v>902946533</v>
      </c>
      <c r="L1050">
        <v>0.03</v>
      </c>
      <c r="M1050" t="s">
        <v>1276</v>
      </c>
      <c r="N1050" t="s">
        <v>1266</v>
      </c>
      <c r="O1050" s="243" t="s">
        <v>10585</v>
      </c>
      <c r="Q1050" t="s">
        <v>1653</v>
      </c>
      <c r="S1050" t="s">
        <v>10586</v>
      </c>
      <c r="T1050" s="17" t="s">
        <v>10587</v>
      </c>
      <c r="U1050" t="s">
        <v>1526</v>
      </c>
      <c r="V1050" t="s">
        <v>527</v>
      </c>
      <c r="W1050" s="246" t="s">
        <v>5</v>
      </c>
      <c r="X1050" s="192" t="s">
        <v>10588</v>
      </c>
      <c r="Y1050" t="s">
        <v>1967</v>
      </c>
      <c r="Z1050" t="s">
        <v>1266</v>
      </c>
      <c r="AA1050">
        <v>40.9</v>
      </c>
      <c r="AB1050">
        <v>55</v>
      </c>
      <c r="AC1050">
        <v>5.8</v>
      </c>
      <c r="AD1050">
        <v>9</v>
      </c>
      <c r="AF1050">
        <v>6</v>
      </c>
      <c r="AG1050"/>
      <c r="AH1050"/>
      <c r="AJ1050" s="46">
        <v>8200</v>
      </c>
      <c r="AL1050">
        <v>3</v>
      </c>
      <c r="AO1050" t="s">
        <v>10589</v>
      </c>
      <c r="AP1050" t="s">
        <v>10590</v>
      </c>
      <c r="AQ1050">
        <v>902946533</v>
      </c>
      <c r="AR1050" t="s">
        <v>3540</v>
      </c>
      <c r="AS1050">
        <v>10.779429165757699</v>
      </c>
      <c r="AT1050">
        <v>106.66943315416501</v>
      </c>
      <c r="AU1050" t="s">
        <v>1527</v>
      </c>
      <c r="AV1050" t="s">
        <v>1635</v>
      </c>
      <c r="AW1050">
        <v>918328435</v>
      </c>
      <c r="AX1050" t="s">
        <v>10591</v>
      </c>
      <c r="AZ1050" s="246" t="s">
        <v>988</v>
      </c>
      <c r="BA1050" t="s">
        <v>494</v>
      </c>
      <c r="BB1050" t="s">
        <v>1097</v>
      </c>
      <c r="BD1050">
        <v>1</v>
      </c>
      <c r="BE1050">
        <v>1</v>
      </c>
    </row>
    <row r="1051" spans="1:57" hidden="1" x14ac:dyDescent="0.25">
      <c r="A1051" t="s">
        <v>10592</v>
      </c>
      <c r="B1051">
        <v>1065</v>
      </c>
      <c r="C1051" t="s">
        <v>10596</v>
      </c>
      <c r="D1051" t="s">
        <v>10593</v>
      </c>
      <c r="E1051" t="s">
        <v>9846</v>
      </c>
      <c r="F1051">
        <v>2</v>
      </c>
      <c r="G1051" t="s">
        <v>2158</v>
      </c>
      <c r="H1051" t="s">
        <v>2014</v>
      </c>
      <c r="I1051" t="s">
        <v>40</v>
      </c>
      <c r="J1051" t="s">
        <v>2121</v>
      </c>
      <c r="K1051">
        <v>902758780</v>
      </c>
      <c r="L1051">
        <v>0.03</v>
      </c>
      <c r="M1051" t="s">
        <v>1281</v>
      </c>
      <c r="N1051" t="s">
        <v>1266</v>
      </c>
      <c r="O1051" s="243" t="s">
        <v>10594</v>
      </c>
      <c r="Q1051" t="s">
        <v>1676</v>
      </c>
      <c r="S1051" t="s">
        <v>10595</v>
      </c>
      <c r="T1051" s="17" t="s">
        <v>10596</v>
      </c>
      <c r="U1051" t="s">
        <v>1526</v>
      </c>
      <c r="V1051" t="s">
        <v>536</v>
      </c>
      <c r="W1051" t="s">
        <v>10</v>
      </c>
      <c r="X1051" s="192" t="s">
        <v>10597</v>
      </c>
      <c r="Y1051" t="s">
        <v>777</v>
      </c>
      <c r="Z1051" t="s">
        <v>1266</v>
      </c>
      <c r="AA1051">
        <v>40</v>
      </c>
      <c r="AB1051">
        <v>44</v>
      </c>
      <c r="AC1051">
        <v>3.4</v>
      </c>
      <c r="AD1051">
        <v>12</v>
      </c>
      <c r="AF1051">
        <v>2</v>
      </c>
      <c r="AG1051"/>
      <c r="AH1051"/>
      <c r="AJ1051" s="46">
        <v>4700</v>
      </c>
      <c r="AL1051">
        <v>3</v>
      </c>
      <c r="AO1051" t="s">
        <v>10598</v>
      </c>
      <c r="AP1051" t="s">
        <v>10599</v>
      </c>
      <c r="AQ1051">
        <v>902758780</v>
      </c>
      <c r="AR1051" t="s">
        <v>2121</v>
      </c>
      <c r="AS1051">
        <v>10.7891299787801</v>
      </c>
      <c r="AT1051">
        <v>106.66049703955601</v>
      </c>
      <c r="AU1051" t="s">
        <v>1527</v>
      </c>
      <c r="AV1051" t="s">
        <v>1635</v>
      </c>
      <c r="AW1051">
        <v>978009895</v>
      </c>
      <c r="AX1051" t="s">
        <v>6936</v>
      </c>
      <c r="AZ1051" s="246" t="s">
        <v>988</v>
      </c>
      <c r="BA1051" t="s">
        <v>490</v>
      </c>
      <c r="BB1051" t="s">
        <v>1107</v>
      </c>
      <c r="BD1051">
        <v>1.1000000000000001</v>
      </c>
      <c r="BE1051">
        <v>1</v>
      </c>
    </row>
    <row r="1052" spans="1:57" hidden="1" x14ac:dyDescent="0.25">
      <c r="A1052" t="s">
        <v>10600</v>
      </c>
      <c r="B1052">
        <v>1066</v>
      </c>
      <c r="C1052" t="s">
        <v>10604</v>
      </c>
      <c r="D1052" t="s">
        <v>10601</v>
      </c>
      <c r="E1052" t="s">
        <v>4735</v>
      </c>
      <c r="F1052">
        <v>3</v>
      </c>
      <c r="G1052" t="s">
        <v>1293</v>
      </c>
      <c r="H1052" t="s">
        <v>1674</v>
      </c>
      <c r="I1052" t="s">
        <v>40</v>
      </c>
      <c r="J1052" t="s">
        <v>1311</v>
      </c>
      <c r="K1052">
        <v>902893486</v>
      </c>
      <c r="L1052">
        <v>0.03</v>
      </c>
      <c r="M1052" t="s">
        <v>1276</v>
      </c>
      <c r="N1052" t="s">
        <v>1266</v>
      </c>
      <c r="O1052" s="243" t="s">
        <v>10602</v>
      </c>
      <c r="Q1052" t="s">
        <v>1676</v>
      </c>
      <c r="S1052" t="s">
        <v>10603</v>
      </c>
      <c r="T1052" s="17" t="s">
        <v>10604</v>
      </c>
      <c r="U1052" t="s">
        <v>1526</v>
      </c>
      <c r="V1052" t="s">
        <v>536</v>
      </c>
      <c r="W1052" t="s">
        <v>5</v>
      </c>
      <c r="X1052" s="192" t="s">
        <v>10605</v>
      </c>
      <c r="Y1052" t="s">
        <v>10606</v>
      </c>
      <c r="Z1052" t="s">
        <v>1266</v>
      </c>
      <c r="AA1052">
        <v>36</v>
      </c>
      <c r="AB1052">
        <v>40</v>
      </c>
      <c r="AC1052">
        <v>5</v>
      </c>
      <c r="AD1052">
        <v>8</v>
      </c>
      <c r="AF1052">
        <v>3</v>
      </c>
      <c r="AG1052"/>
      <c r="AH1052"/>
      <c r="AJ1052" s="46">
        <v>3600</v>
      </c>
      <c r="AL1052">
        <v>3</v>
      </c>
      <c r="AO1052" t="s">
        <v>10607</v>
      </c>
      <c r="AP1052" t="s">
        <v>10608</v>
      </c>
      <c r="AQ1052">
        <v>902893486</v>
      </c>
      <c r="AR1052" t="s">
        <v>1311</v>
      </c>
      <c r="AS1052">
        <v>10.803617708697001</v>
      </c>
      <c r="AT1052">
        <v>106.63980480283401</v>
      </c>
      <c r="AU1052" t="s">
        <v>1527</v>
      </c>
      <c r="AV1052" t="s">
        <v>1635</v>
      </c>
      <c r="AW1052">
        <v>978009895</v>
      </c>
      <c r="AX1052" t="s">
        <v>3526</v>
      </c>
      <c r="AZ1052" s="246" t="s">
        <v>988</v>
      </c>
      <c r="BA1052" t="s">
        <v>489</v>
      </c>
      <c r="BB1052" t="s">
        <v>1107</v>
      </c>
      <c r="BD1052">
        <v>1.1000000000000001</v>
      </c>
      <c r="BE1052">
        <v>1</v>
      </c>
    </row>
    <row r="1053" spans="1:57" hidden="1" x14ac:dyDescent="0.25">
      <c r="A1053" t="s">
        <v>10609</v>
      </c>
      <c r="B1053">
        <v>1067</v>
      </c>
      <c r="C1053" t="s">
        <v>10614</v>
      </c>
      <c r="D1053" t="s">
        <v>10610</v>
      </c>
      <c r="E1053" t="s">
        <v>8737</v>
      </c>
      <c r="F1053">
        <v>3</v>
      </c>
      <c r="G1053" t="s">
        <v>1295</v>
      </c>
      <c r="H1053" t="s">
        <v>10611</v>
      </c>
      <c r="I1053" t="s">
        <v>40</v>
      </c>
      <c r="J1053" t="s">
        <v>4090</v>
      </c>
      <c r="K1053">
        <v>906613822</v>
      </c>
      <c r="L1053">
        <v>0.03</v>
      </c>
      <c r="M1053" t="s">
        <v>1276</v>
      </c>
      <c r="N1053" t="s">
        <v>1266</v>
      </c>
      <c r="O1053" s="243" t="s">
        <v>10612</v>
      </c>
      <c r="Q1053" t="s">
        <v>1676</v>
      </c>
      <c r="S1053" t="s">
        <v>10613</v>
      </c>
      <c r="T1053" s="17" t="s">
        <v>10614</v>
      </c>
      <c r="U1053" t="s">
        <v>1526</v>
      </c>
      <c r="V1053" t="s">
        <v>536</v>
      </c>
      <c r="W1053" t="s">
        <v>13</v>
      </c>
      <c r="X1053" s="192" t="s">
        <v>10615</v>
      </c>
      <c r="Y1053" t="s">
        <v>5791</v>
      </c>
      <c r="Z1053" t="s">
        <v>1266</v>
      </c>
      <c r="AA1053">
        <v>40.5</v>
      </c>
      <c r="AB1053">
        <v>40.5</v>
      </c>
      <c r="AC1053">
        <v>3.6</v>
      </c>
      <c r="AD1053">
        <v>8.6999999999999993</v>
      </c>
      <c r="AE1053">
        <v>1</v>
      </c>
      <c r="AF1053">
        <v>3</v>
      </c>
      <c r="AG1053">
        <v>3</v>
      </c>
      <c r="AH1053">
        <v>3</v>
      </c>
      <c r="AJ1053" s="46">
        <v>4730</v>
      </c>
      <c r="AL1053">
        <v>3</v>
      </c>
      <c r="AO1053" t="s">
        <v>10616</v>
      </c>
      <c r="AP1053" t="s">
        <v>10617</v>
      </c>
      <c r="AQ1053">
        <v>906613822</v>
      </c>
      <c r="AR1053" t="s">
        <v>4090</v>
      </c>
      <c r="AS1053">
        <v>10.777182606373501</v>
      </c>
      <c r="AT1053">
        <v>106.648307908031</v>
      </c>
      <c r="AU1053" t="s">
        <v>1527</v>
      </c>
      <c r="AV1053" t="s">
        <v>1635</v>
      </c>
      <c r="AW1053">
        <v>389979162</v>
      </c>
      <c r="AX1053" t="s">
        <v>10618</v>
      </c>
      <c r="AZ1053" s="246" t="s">
        <v>988</v>
      </c>
      <c r="BA1053" t="s">
        <v>490</v>
      </c>
      <c r="BB1053" t="s">
        <v>1107</v>
      </c>
      <c r="BD1053">
        <v>1.1000000000000001</v>
      </c>
      <c r="BE1053">
        <v>1</v>
      </c>
    </row>
    <row r="1054" spans="1:57" hidden="1" x14ac:dyDescent="0.25">
      <c r="A1054" t="s">
        <v>10600</v>
      </c>
      <c r="B1054">
        <v>1066</v>
      </c>
      <c r="C1054" t="s">
        <v>10622</v>
      </c>
      <c r="D1054" t="s">
        <v>10619</v>
      </c>
      <c r="E1054" t="s">
        <v>2022</v>
      </c>
      <c r="F1054">
        <v>8</v>
      </c>
      <c r="G1054" t="s">
        <v>1267</v>
      </c>
      <c r="H1054" t="s">
        <v>1288</v>
      </c>
      <c r="I1054" t="s">
        <v>40</v>
      </c>
      <c r="J1054" t="s">
        <v>1302</v>
      </c>
      <c r="K1054">
        <v>981796969</v>
      </c>
      <c r="L1054">
        <v>0.03</v>
      </c>
      <c r="M1054" t="s">
        <v>1276</v>
      </c>
      <c r="N1054" t="s">
        <v>1266</v>
      </c>
      <c r="O1054" s="243" t="s">
        <v>10620</v>
      </c>
      <c r="Q1054" t="s">
        <v>1805</v>
      </c>
      <c r="S1054" t="s">
        <v>10621</v>
      </c>
      <c r="T1054" s="17" t="s">
        <v>10622</v>
      </c>
      <c r="U1054" s="17" t="s">
        <v>1526</v>
      </c>
      <c r="V1054" t="s">
        <v>528</v>
      </c>
      <c r="W1054" t="s">
        <v>4</v>
      </c>
      <c r="X1054" s="192" t="s">
        <v>10623</v>
      </c>
      <c r="Y1054" t="s">
        <v>7925</v>
      </c>
      <c r="Z1054" t="s">
        <v>1266</v>
      </c>
      <c r="AA1054">
        <v>34</v>
      </c>
      <c r="AB1054">
        <v>34</v>
      </c>
      <c r="AC1054">
        <v>4</v>
      </c>
      <c r="AD1054">
        <v>8.5</v>
      </c>
      <c r="AF1054">
        <v>8</v>
      </c>
      <c r="AG1054">
        <v>3</v>
      </c>
      <c r="AH1054">
        <v>2</v>
      </c>
      <c r="AJ1054" s="46">
        <v>5500</v>
      </c>
      <c r="AL1054">
        <v>3</v>
      </c>
      <c r="AO1054" t="s">
        <v>10624</v>
      </c>
      <c r="AP1054" t="s">
        <v>10625</v>
      </c>
      <c r="AQ1054">
        <v>981796969</v>
      </c>
      <c r="AR1054" t="s">
        <v>1302</v>
      </c>
      <c r="AU1054" t="s">
        <v>1527</v>
      </c>
      <c r="AV1054" t="s">
        <v>1528</v>
      </c>
      <c r="AX1054" t="s">
        <v>10626</v>
      </c>
      <c r="AZ1054" s="246" t="s">
        <v>988</v>
      </c>
      <c r="BA1054" t="s">
        <v>491</v>
      </c>
      <c r="BB1054" t="s">
        <v>1163</v>
      </c>
      <c r="BD1054">
        <v>1.1000000000000001</v>
      </c>
      <c r="BE1054">
        <v>1</v>
      </c>
    </row>
    <row r="1055" spans="1:57" hidden="1" x14ac:dyDescent="0.25">
      <c r="A1055" t="s">
        <v>10627</v>
      </c>
      <c r="B1055">
        <v>1069</v>
      </c>
      <c r="C1055" t="s">
        <v>10632</v>
      </c>
      <c r="D1055" t="s">
        <v>10628</v>
      </c>
      <c r="E1055" t="s">
        <v>3813</v>
      </c>
      <c r="F1055">
        <v>1</v>
      </c>
      <c r="G1055" t="s">
        <v>1325</v>
      </c>
      <c r="H1055" t="s">
        <v>1752</v>
      </c>
      <c r="I1055" t="s">
        <v>40</v>
      </c>
      <c r="J1055" t="s">
        <v>10629</v>
      </c>
      <c r="K1055">
        <v>936833037</v>
      </c>
      <c r="L1055">
        <v>0.03</v>
      </c>
      <c r="M1055" t="s">
        <v>1276</v>
      </c>
      <c r="N1055" t="s">
        <v>1266</v>
      </c>
      <c r="O1055" s="243" t="s">
        <v>10630</v>
      </c>
      <c r="Q1055" t="s">
        <v>1805</v>
      </c>
      <c r="S1055" t="s">
        <v>10631</v>
      </c>
      <c r="T1055" s="17" t="s">
        <v>10632</v>
      </c>
      <c r="U1055" t="s">
        <v>1526</v>
      </c>
      <c r="V1055" t="s">
        <v>528</v>
      </c>
      <c r="W1055" t="s">
        <v>14</v>
      </c>
      <c r="X1055" s="192">
        <v>377</v>
      </c>
      <c r="Y1055" t="s">
        <v>2907</v>
      </c>
      <c r="Z1055" t="s">
        <v>1266</v>
      </c>
      <c r="AA1055">
        <v>55</v>
      </c>
      <c r="AB1055">
        <v>55</v>
      </c>
      <c r="AC1055">
        <v>5.5</v>
      </c>
      <c r="AD1055">
        <v>10</v>
      </c>
      <c r="AE1055">
        <v>6</v>
      </c>
      <c r="AF1055">
        <v>1</v>
      </c>
      <c r="AG1055">
        <v>2</v>
      </c>
      <c r="AH1055">
        <v>2</v>
      </c>
      <c r="AJ1055" s="46">
        <v>4300</v>
      </c>
      <c r="AL1055">
        <v>3</v>
      </c>
      <c r="AO1055" t="s">
        <v>4328</v>
      </c>
      <c r="AP1055" t="s">
        <v>10633</v>
      </c>
      <c r="AQ1055">
        <v>936833037</v>
      </c>
      <c r="AR1055" t="s">
        <v>10629</v>
      </c>
      <c r="AS1055">
        <v>10.773797</v>
      </c>
      <c r="AT1055">
        <v>106.68054119999999</v>
      </c>
      <c r="AU1055" t="s">
        <v>1527</v>
      </c>
      <c r="AV1055" t="s">
        <v>1635</v>
      </c>
      <c r="AW1055">
        <v>868038619</v>
      </c>
      <c r="AX1055" t="s">
        <v>3269</v>
      </c>
      <c r="AZ1055" s="246" t="s">
        <v>986</v>
      </c>
      <c r="BA1055" t="s">
        <v>490</v>
      </c>
      <c r="BB1055" t="s">
        <v>1163</v>
      </c>
      <c r="BD1055" s="246">
        <v>2</v>
      </c>
    </row>
    <row r="1056" spans="1:57" hidden="1" x14ac:dyDescent="0.25">
      <c r="A1056" t="s">
        <v>10634</v>
      </c>
      <c r="B1056">
        <v>1070</v>
      </c>
      <c r="C1056" t="s">
        <v>10638</v>
      </c>
      <c r="D1056" t="s">
        <v>10635</v>
      </c>
      <c r="E1056" t="s">
        <v>47</v>
      </c>
      <c r="F1056">
        <v>5</v>
      </c>
      <c r="G1056" t="s">
        <v>1267</v>
      </c>
      <c r="H1056" t="s">
        <v>2383</v>
      </c>
      <c r="I1056" t="s">
        <v>38</v>
      </c>
      <c r="J1056" t="s">
        <v>1290</v>
      </c>
      <c r="K1056">
        <v>985884878</v>
      </c>
      <c r="L1056">
        <v>0.03</v>
      </c>
      <c r="M1056" t="s">
        <v>1276</v>
      </c>
      <c r="N1056" t="s">
        <v>1266</v>
      </c>
      <c r="O1056" s="243" t="s">
        <v>10636</v>
      </c>
      <c r="Q1056" t="s">
        <v>1641</v>
      </c>
      <c r="S1056" t="s">
        <v>10637</v>
      </c>
      <c r="T1056" s="17" t="s">
        <v>10638</v>
      </c>
      <c r="U1056" t="s">
        <v>1526</v>
      </c>
      <c r="V1056" t="s">
        <v>534</v>
      </c>
      <c r="W1056" t="s">
        <v>3172</v>
      </c>
      <c r="X1056" s="192" t="s">
        <v>10639</v>
      </c>
      <c r="Y1056" t="s">
        <v>4841</v>
      </c>
      <c r="Z1056" t="s">
        <v>1277</v>
      </c>
      <c r="AA1056">
        <v>45</v>
      </c>
      <c r="AB1056">
        <v>45</v>
      </c>
      <c r="AC1056">
        <v>4</v>
      </c>
      <c r="AD1056">
        <v>10</v>
      </c>
      <c r="AF1056">
        <v>5</v>
      </c>
      <c r="AG1056">
        <v>3</v>
      </c>
      <c r="AH1056">
        <v>4</v>
      </c>
      <c r="AJ1056" s="46">
        <v>7500</v>
      </c>
      <c r="AL1056">
        <v>3</v>
      </c>
      <c r="AO1056" t="s">
        <v>10640</v>
      </c>
      <c r="AP1056" t="s">
        <v>10641</v>
      </c>
      <c r="AQ1056">
        <v>985884878</v>
      </c>
      <c r="AR1056" t="s">
        <v>1290</v>
      </c>
      <c r="AS1056">
        <v>21.0340245830782</v>
      </c>
      <c r="AT1056">
        <v>105.84284238517201</v>
      </c>
      <c r="AU1056" t="s">
        <v>1527</v>
      </c>
      <c r="AV1056" t="s">
        <v>1748</v>
      </c>
      <c r="AX1056" t="s">
        <v>10642</v>
      </c>
      <c r="AZ1056" s="246" t="s">
        <v>988</v>
      </c>
      <c r="BA1056" t="s">
        <v>493</v>
      </c>
      <c r="BB1056" t="s">
        <v>1090</v>
      </c>
      <c r="BD1056">
        <v>1</v>
      </c>
      <c r="BE1056">
        <v>1</v>
      </c>
    </row>
    <row r="1057" spans="1:57" hidden="1" x14ac:dyDescent="0.25">
      <c r="A1057" t="s">
        <v>10643</v>
      </c>
      <c r="B1057">
        <v>1071</v>
      </c>
      <c r="C1057" t="s">
        <v>10647</v>
      </c>
      <c r="D1057" t="s">
        <v>10644</v>
      </c>
      <c r="E1057" t="s">
        <v>2061</v>
      </c>
      <c r="F1057">
        <v>5</v>
      </c>
      <c r="G1057" t="s">
        <v>1292</v>
      </c>
      <c r="H1057" t="s">
        <v>1353</v>
      </c>
      <c r="I1057" t="s">
        <v>46</v>
      </c>
      <c r="J1057" t="s">
        <v>1614</v>
      </c>
      <c r="K1057">
        <v>985137984</v>
      </c>
      <c r="L1057">
        <v>0.03</v>
      </c>
      <c r="M1057" t="s">
        <v>1281</v>
      </c>
      <c r="N1057" t="s">
        <v>1266</v>
      </c>
      <c r="O1057" s="243" t="s">
        <v>10645</v>
      </c>
      <c r="Q1057" t="s">
        <v>1676</v>
      </c>
      <c r="S1057" t="s">
        <v>10646</v>
      </c>
      <c r="T1057" s="17" t="s">
        <v>10647</v>
      </c>
      <c r="U1057" t="s">
        <v>1526</v>
      </c>
      <c r="V1057" t="s">
        <v>536</v>
      </c>
      <c r="W1057" t="s">
        <v>4</v>
      </c>
      <c r="X1057" s="192" t="s">
        <v>10648</v>
      </c>
      <c r="Y1057" t="s">
        <v>1844</v>
      </c>
      <c r="Z1057" t="s">
        <v>1266</v>
      </c>
      <c r="AA1057">
        <v>49</v>
      </c>
      <c r="AB1057">
        <v>49</v>
      </c>
      <c r="AC1057">
        <v>3.9</v>
      </c>
      <c r="AD1057">
        <v>13.5</v>
      </c>
      <c r="AF1057">
        <v>5</v>
      </c>
      <c r="AG1057">
        <v>6</v>
      </c>
      <c r="AH1057">
        <v>5</v>
      </c>
      <c r="AJ1057" s="46">
        <v>10500</v>
      </c>
      <c r="AL1057">
        <v>3</v>
      </c>
      <c r="AO1057" t="s">
        <v>10649</v>
      </c>
      <c r="AP1057" t="s">
        <v>10650</v>
      </c>
      <c r="AQ1057">
        <v>985137984</v>
      </c>
      <c r="AR1057" t="s">
        <v>1614</v>
      </c>
      <c r="AS1057">
        <v>10.7856118481448</v>
      </c>
      <c r="AT1057">
        <v>106.650620475411</v>
      </c>
      <c r="AU1057" t="s">
        <v>1527</v>
      </c>
      <c r="AV1057" t="s">
        <v>1635</v>
      </c>
      <c r="AW1057">
        <v>932981888</v>
      </c>
      <c r="AX1057" t="s">
        <v>3115</v>
      </c>
      <c r="AZ1057" s="246" t="s">
        <v>988</v>
      </c>
      <c r="BA1057" t="s">
        <v>1059</v>
      </c>
      <c r="BB1057" t="s">
        <v>1107</v>
      </c>
      <c r="BD1057">
        <v>1.1000000000000001</v>
      </c>
    </row>
    <row r="1058" spans="1:57" hidden="1" x14ac:dyDescent="0.25">
      <c r="A1058" t="s">
        <v>6539</v>
      </c>
      <c r="B1058">
        <v>551</v>
      </c>
      <c r="C1058" t="str">
        <f>T1058</f>
        <v>TK-2C8A6F</v>
      </c>
      <c r="D1058" t="s">
        <v>6626</v>
      </c>
      <c r="E1058" t="s">
        <v>1709</v>
      </c>
      <c r="F1058">
        <v>2</v>
      </c>
      <c r="G1058" t="s">
        <v>1279</v>
      </c>
      <c r="H1058" t="s">
        <v>1732</v>
      </c>
      <c r="I1058" t="s">
        <v>40</v>
      </c>
      <c r="J1058" t="s">
        <v>1593</v>
      </c>
      <c r="K1058">
        <v>936753178</v>
      </c>
      <c r="L1058" t="s">
        <v>1280</v>
      </c>
      <c r="M1058" t="s">
        <v>1276</v>
      </c>
      <c r="N1058" t="s">
        <v>1266</v>
      </c>
      <c r="O1058" s="243" t="s">
        <v>6627</v>
      </c>
      <c r="Q1058" t="s">
        <v>1641</v>
      </c>
      <c r="S1058" t="s">
        <v>6628</v>
      </c>
      <c r="T1058" s="17" t="s">
        <v>6629</v>
      </c>
      <c r="U1058" t="s">
        <v>1526</v>
      </c>
      <c r="V1058" t="s">
        <v>534</v>
      </c>
      <c r="W1058" s="265" t="s">
        <v>19111</v>
      </c>
      <c r="X1058" s="192">
        <v>47.12</v>
      </c>
      <c r="Y1058" t="s">
        <v>6631</v>
      </c>
      <c r="Z1058" t="s">
        <v>1266</v>
      </c>
      <c r="AA1058">
        <v>31</v>
      </c>
      <c r="AB1058">
        <v>31</v>
      </c>
      <c r="AC1058">
        <v>3</v>
      </c>
      <c r="AD1058">
        <v>10</v>
      </c>
      <c r="AF1058">
        <v>2</v>
      </c>
      <c r="AG1058"/>
      <c r="AH1058"/>
      <c r="AJ1058" s="46">
        <v>3200</v>
      </c>
      <c r="AM1058">
        <v>100</v>
      </c>
      <c r="AO1058" t="s">
        <v>6632</v>
      </c>
      <c r="AP1058" t="s">
        <v>6633</v>
      </c>
      <c r="AQ1058">
        <v>936753178</v>
      </c>
      <c r="AR1058" t="s">
        <v>1593</v>
      </c>
      <c r="AU1058" t="s">
        <v>1527</v>
      </c>
      <c r="AV1058" t="s">
        <v>1528</v>
      </c>
      <c r="AX1058" t="s">
        <v>1529</v>
      </c>
      <c r="AZ1058" s="246" t="str">
        <f>Get_PhanLoaiNha(X1058)</f>
        <v>NHA TRONG HEM</v>
      </c>
      <c r="BA1058" t="str">
        <f>Get_PhanKhucNho(AJ1058)</f>
        <v>NHO4</v>
      </c>
      <c r="BB1058" t="str">
        <f>ConvertToUnSign(V1058)</f>
        <v>Binh Thanh</v>
      </c>
      <c r="BD1058">
        <v>1.1000000000000001</v>
      </c>
      <c r="BE1058">
        <v>0</v>
      </c>
    </row>
    <row r="1059" spans="1:57" hidden="1" x14ac:dyDescent="0.25">
      <c r="A1059" t="s">
        <v>10643</v>
      </c>
      <c r="B1059">
        <v>1071</v>
      </c>
      <c r="C1059" t="s">
        <v>10661</v>
      </c>
      <c r="D1059" t="s">
        <v>10657</v>
      </c>
      <c r="E1059" t="s">
        <v>10658</v>
      </c>
      <c r="F1059">
        <v>4</v>
      </c>
      <c r="G1059" t="s">
        <v>2521</v>
      </c>
      <c r="H1059" t="s">
        <v>1741</v>
      </c>
      <c r="I1059" t="s">
        <v>40</v>
      </c>
      <c r="J1059" t="s">
        <v>2686</v>
      </c>
      <c r="K1059">
        <v>971009920</v>
      </c>
      <c r="L1059">
        <v>0.03</v>
      </c>
      <c r="M1059" t="s">
        <v>1276</v>
      </c>
      <c r="N1059" t="s">
        <v>1266</v>
      </c>
      <c r="O1059" s="243" t="s">
        <v>10659</v>
      </c>
      <c r="Q1059" t="s">
        <v>1525</v>
      </c>
      <c r="S1059" t="s">
        <v>10660</v>
      </c>
      <c r="T1059" s="17" t="s">
        <v>10661</v>
      </c>
      <c r="U1059" t="s">
        <v>1526</v>
      </c>
      <c r="V1059" t="s">
        <v>535</v>
      </c>
      <c r="W1059" t="s">
        <v>10</v>
      </c>
      <c r="X1059" s="192">
        <v>243.12</v>
      </c>
      <c r="Y1059" t="s">
        <v>1667</v>
      </c>
      <c r="Z1059" t="s">
        <v>1266</v>
      </c>
      <c r="AA1059">
        <v>34</v>
      </c>
      <c r="AB1059">
        <v>42</v>
      </c>
      <c r="AC1059">
        <v>3.7</v>
      </c>
      <c r="AD1059">
        <v>11</v>
      </c>
      <c r="AE1059">
        <v>3</v>
      </c>
      <c r="AF1059">
        <v>4</v>
      </c>
      <c r="AG1059">
        <v>5</v>
      </c>
      <c r="AH1059">
        <v>4</v>
      </c>
      <c r="AJ1059" s="46">
        <v>6000</v>
      </c>
      <c r="AL1059">
        <v>3</v>
      </c>
      <c r="AO1059" t="s">
        <v>10662</v>
      </c>
      <c r="AP1059" t="s">
        <v>10663</v>
      </c>
      <c r="AQ1059">
        <v>971009920</v>
      </c>
      <c r="AR1059" t="s">
        <v>2686</v>
      </c>
      <c r="AS1059">
        <v>10.8100589644264</v>
      </c>
      <c r="AT1059">
        <v>106.683137482131</v>
      </c>
      <c r="AU1059" t="s">
        <v>1527</v>
      </c>
      <c r="AV1059" t="s">
        <v>1635</v>
      </c>
      <c r="AW1059">
        <v>907237776</v>
      </c>
      <c r="AY1059" t="s">
        <v>10664</v>
      </c>
      <c r="AZ1059" s="246" t="s">
        <v>988</v>
      </c>
      <c r="BA1059" t="s">
        <v>492</v>
      </c>
      <c r="BB1059" t="s">
        <v>1095</v>
      </c>
      <c r="BD1059">
        <v>1.1000000000000001</v>
      </c>
      <c r="BE1059">
        <v>0</v>
      </c>
    </row>
    <row r="1060" spans="1:57" hidden="1" x14ac:dyDescent="0.25">
      <c r="A1060" t="s">
        <v>10665</v>
      </c>
      <c r="B1060">
        <v>1074</v>
      </c>
      <c r="C1060" t="s">
        <v>10669</v>
      </c>
      <c r="D1060" t="s">
        <v>10666</v>
      </c>
      <c r="E1060" t="s">
        <v>5253</v>
      </c>
      <c r="F1060">
        <v>5</v>
      </c>
      <c r="G1060" t="s">
        <v>1267</v>
      </c>
      <c r="H1060" t="s">
        <v>3223</v>
      </c>
      <c r="I1060" t="s">
        <v>38</v>
      </c>
      <c r="J1060" t="s">
        <v>4055</v>
      </c>
      <c r="K1060">
        <v>936573047</v>
      </c>
      <c r="L1060">
        <v>0.03</v>
      </c>
      <c r="M1060" t="s">
        <v>1276</v>
      </c>
      <c r="N1060" t="s">
        <v>1266</v>
      </c>
      <c r="O1060" s="243" t="s">
        <v>10667</v>
      </c>
      <c r="Q1060" t="s">
        <v>1676</v>
      </c>
      <c r="S1060" t="s">
        <v>10668</v>
      </c>
      <c r="T1060" s="17" t="s">
        <v>10669</v>
      </c>
      <c r="U1060" t="s">
        <v>1526</v>
      </c>
      <c r="V1060" t="s">
        <v>536</v>
      </c>
      <c r="W1060" t="s">
        <v>3</v>
      </c>
      <c r="X1060" s="192" t="s">
        <v>10670</v>
      </c>
      <c r="Y1060" t="s">
        <v>2141</v>
      </c>
      <c r="Z1060" t="s">
        <v>1266</v>
      </c>
      <c r="AA1060">
        <v>43</v>
      </c>
      <c r="AB1060">
        <v>43</v>
      </c>
      <c r="AC1060">
        <v>4</v>
      </c>
      <c r="AD1060">
        <v>13</v>
      </c>
      <c r="AF1060">
        <v>5</v>
      </c>
      <c r="AG1060">
        <v>4</v>
      </c>
      <c r="AH1060">
        <v>4</v>
      </c>
      <c r="AJ1060" s="46">
        <v>8000</v>
      </c>
      <c r="AL1060">
        <v>3</v>
      </c>
      <c r="AO1060" t="s">
        <v>7584</v>
      </c>
      <c r="AP1060" t="s">
        <v>10671</v>
      </c>
      <c r="AQ1060">
        <v>936573047</v>
      </c>
      <c r="AR1060" t="s">
        <v>4055</v>
      </c>
      <c r="AS1060">
        <v>10.793566611511</v>
      </c>
      <c r="AT1060">
        <v>106.666823029518</v>
      </c>
      <c r="AU1060" t="s">
        <v>1527</v>
      </c>
      <c r="AV1060" t="s">
        <v>1635</v>
      </c>
      <c r="AW1060">
        <v>907014808</v>
      </c>
      <c r="AX1060" t="s">
        <v>3115</v>
      </c>
      <c r="AZ1060" s="246" t="s">
        <v>988</v>
      </c>
      <c r="BA1060" t="s">
        <v>494</v>
      </c>
      <c r="BB1060" t="s">
        <v>1107</v>
      </c>
      <c r="BD1060">
        <v>1.1000000000000001</v>
      </c>
      <c r="BE1060">
        <v>1</v>
      </c>
    </row>
    <row r="1061" spans="1:57" hidden="1" x14ac:dyDescent="0.25">
      <c r="A1061" t="s">
        <v>6873</v>
      </c>
      <c r="B1061">
        <v>589</v>
      </c>
      <c r="C1061" t="str">
        <f>T1061</f>
        <v>TK-31A86A</v>
      </c>
      <c r="D1061" t="s">
        <v>6972</v>
      </c>
      <c r="E1061" t="s">
        <v>2805</v>
      </c>
      <c r="F1061">
        <v>3</v>
      </c>
      <c r="G1061" t="s">
        <v>1295</v>
      </c>
      <c r="H1061" t="s">
        <v>6973</v>
      </c>
      <c r="I1061" t="s">
        <v>40</v>
      </c>
      <c r="J1061" t="s">
        <v>1640</v>
      </c>
      <c r="K1061">
        <v>909400470</v>
      </c>
      <c r="L1061" t="s">
        <v>6974</v>
      </c>
      <c r="M1061" t="s">
        <v>1276</v>
      </c>
      <c r="N1061" t="s">
        <v>1266</v>
      </c>
      <c r="O1061" s="243" t="s">
        <v>6975</v>
      </c>
      <c r="Q1061" t="s">
        <v>1641</v>
      </c>
      <c r="S1061" t="s">
        <v>6976</v>
      </c>
      <c r="T1061" s="17" t="s">
        <v>6977</v>
      </c>
      <c r="U1061" t="s">
        <v>1526</v>
      </c>
      <c r="V1061" t="s">
        <v>534</v>
      </c>
      <c r="W1061" t="s">
        <v>8</v>
      </c>
      <c r="X1061" s="192" t="s">
        <v>6978</v>
      </c>
      <c r="Y1061" t="s">
        <v>2717</v>
      </c>
      <c r="Z1061" t="s">
        <v>1266</v>
      </c>
      <c r="AA1061">
        <v>20</v>
      </c>
      <c r="AB1061">
        <v>23</v>
      </c>
      <c r="AC1061">
        <v>3.6</v>
      </c>
      <c r="AD1061">
        <v>9</v>
      </c>
      <c r="AF1061">
        <v>3</v>
      </c>
      <c r="AG1061"/>
      <c r="AH1061"/>
      <c r="AJ1061" s="46">
        <v>3350</v>
      </c>
      <c r="AM1061">
        <v>110</v>
      </c>
      <c r="AO1061" t="s">
        <v>6979</v>
      </c>
      <c r="AP1061" t="s">
        <v>6556</v>
      </c>
      <c r="AQ1061">
        <v>909400470</v>
      </c>
      <c r="AR1061" t="s">
        <v>1640</v>
      </c>
      <c r="AS1061">
        <v>10.802254264922</v>
      </c>
      <c r="AT1061">
        <v>106.68856266885901</v>
      </c>
      <c r="AU1061" t="s">
        <v>1527</v>
      </c>
      <c r="AV1061" t="s">
        <v>1528</v>
      </c>
      <c r="AX1061" t="s">
        <v>6980</v>
      </c>
      <c r="AZ1061" s="246" t="str">
        <f>Get_PhanLoaiNha(X1061)</f>
        <v>NHA TRONG HEM</v>
      </c>
      <c r="BA1061" t="str">
        <f>Get_PhanKhucNho(AJ1061)</f>
        <v>NHO4</v>
      </c>
      <c r="BB1061" t="str">
        <f>ConvertToUnSign(V1061)</f>
        <v>Binh Thanh</v>
      </c>
      <c r="BD1061">
        <v>1.1000000000000001</v>
      </c>
      <c r="BE1061">
        <v>0</v>
      </c>
    </row>
    <row r="1062" spans="1:57" hidden="1" x14ac:dyDescent="0.25">
      <c r="A1062" t="s">
        <v>10560</v>
      </c>
      <c r="B1062">
        <v>1061</v>
      </c>
      <c r="C1062" t="str">
        <f>T1062</f>
        <v>TK-E52590</v>
      </c>
      <c r="D1062" t="s">
        <v>10678</v>
      </c>
      <c r="E1062" t="s">
        <v>1591</v>
      </c>
      <c r="F1062">
        <v>2</v>
      </c>
      <c r="G1062" t="s">
        <v>1721</v>
      </c>
      <c r="H1062" t="s">
        <v>2828</v>
      </c>
      <c r="I1062" t="s">
        <v>1319</v>
      </c>
      <c r="J1062" t="s">
        <v>3835</v>
      </c>
      <c r="K1062">
        <v>845116146</v>
      </c>
      <c r="L1062" t="s">
        <v>1280</v>
      </c>
      <c r="M1062" t="s">
        <v>1281</v>
      </c>
      <c r="N1062" t="s">
        <v>1266</v>
      </c>
      <c r="O1062" s="243" t="s">
        <v>10679</v>
      </c>
      <c r="Q1062" t="s">
        <v>1641</v>
      </c>
      <c r="S1062" t="s">
        <v>10680</v>
      </c>
      <c r="T1062" s="17" t="s">
        <v>10681</v>
      </c>
      <c r="U1062" t="s">
        <v>1526</v>
      </c>
      <c r="V1062" t="s">
        <v>534</v>
      </c>
      <c r="W1062" t="s">
        <v>2862</v>
      </c>
      <c r="X1062" s="192" t="s">
        <v>10682</v>
      </c>
      <c r="Y1062" t="s">
        <v>6515</v>
      </c>
      <c r="Z1062" t="s">
        <v>1266</v>
      </c>
      <c r="AA1062">
        <v>22</v>
      </c>
      <c r="AB1062" s="258">
        <v>215000</v>
      </c>
      <c r="AC1062">
        <v>3.5</v>
      </c>
      <c r="AD1062">
        <v>6.5</v>
      </c>
      <c r="AF1062">
        <v>2</v>
      </c>
      <c r="AG1062">
        <v>2</v>
      </c>
      <c r="AH1062">
        <v>2</v>
      </c>
      <c r="AJ1062" s="46">
        <v>2150</v>
      </c>
      <c r="AM1062">
        <v>100</v>
      </c>
      <c r="AO1062" t="s">
        <v>10683</v>
      </c>
      <c r="AP1062" t="s">
        <v>5283</v>
      </c>
      <c r="AQ1062">
        <v>845116146</v>
      </c>
      <c r="AR1062" t="s">
        <v>3835</v>
      </c>
      <c r="AU1062" t="s">
        <v>1527</v>
      </c>
      <c r="AV1062" t="s">
        <v>1528</v>
      </c>
      <c r="AX1062" t="s">
        <v>10684</v>
      </c>
      <c r="AZ1062" s="246" t="str">
        <f>Get_PhanLoaiNha(X1062)</f>
        <v>NHA TRONG HEM</v>
      </c>
      <c r="BA1062" t="str">
        <f>Get_PhanKhucNho(AJ1062)</f>
        <v>NHO3</v>
      </c>
      <c r="BB1062" t="str">
        <f>ConvertToUnSign(V1062)</f>
        <v>Binh Thanh</v>
      </c>
      <c r="BD1062">
        <v>1.1000000000000001</v>
      </c>
      <c r="BE1062">
        <v>0</v>
      </c>
    </row>
    <row r="1063" spans="1:57" hidden="1" x14ac:dyDescent="0.25">
      <c r="A1063" t="s">
        <v>10672</v>
      </c>
      <c r="B1063">
        <v>1075</v>
      </c>
      <c r="C1063" t="s">
        <v>10689</v>
      </c>
      <c r="D1063" t="s">
        <v>10685</v>
      </c>
      <c r="E1063" t="s">
        <v>10686</v>
      </c>
      <c r="F1063">
        <v>2</v>
      </c>
      <c r="G1063" t="s">
        <v>1279</v>
      </c>
      <c r="H1063" t="s">
        <v>2314</v>
      </c>
      <c r="I1063" t="s">
        <v>38</v>
      </c>
      <c r="J1063" t="s">
        <v>1290</v>
      </c>
      <c r="K1063">
        <v>985884878</v>
      </c>
      <c r="L1063">
        <v>0.03</v>
      </c>
      <c r="M1063" t="s">
        <v>1276</v>
      </c>
      <c r="N1063" t="s">
        <v>1266</v>
      </c>
      <c r="O1063" s="243" t="s">
        <v>10687</v>
      </c>
      <c r="Q1063" t="s">
        <v>1525</v>
      </c>
      <c r="S1063" t="s">
        <v>10688</v>
      </c>
      <c r="T1063" s="17" t="s">
        <v>10689</v>
      </c>
      <c r="U1063" t="s">
        <v>1526</v>
      </c>
      <c r="V1063" t="s">
        <v>535</v>
      </c>
      <c r="W1063" t="s">
        <v>1582</v>
      </c>
      <c r="X1063" s="192">
        <v>35.380000000000003</v>
      </c>
      <c r="Y1063" t="s">
        <v>7869</v>
      </c>
      <c r="Z1063" t="s">
        <v>1266</v>
      </c>
      <c r="AA1063">
        <v>77.099999999999994</v>
      </c>
      <c r="AB1063">
        <v>77.099999999999994</v>
      </c>
      <c r="AC1063">
        <v>3</v>
      </c>
      <c r="AD1063">
        <v>25</v>
      </c>
      <c r="AF1063">
        <v>2</v>
      </c>
      <c r="AG1063">
        <v>4</v>
      </c>
      <c r="AH1063">
        <v>2</v>
      </c>
      <c r="AJ1063" s="46">
        <v>6900</v>
      </c>
      <c r="AL1063">
        <v>3</v>
      </c>
      <c r="AO1063" t="s">
        <v>10690</v>
      </c>
      <c r="AP1063" t="s">
        <v>10691</v>
      </c>
      <c r="AQ1063">
        <v>985884878</v>
      </c>
      <c r="AR1063" t="s">
        <v>1290</v>
      </c>
      <c r="AS1063">
        <v>21.032740601864202</v>
      </c>
      <c r="AT1063">
        <v>105.83972197026</v>
      </c>
      <c r="AU1063" t="s">
        <v>1527</v>
      </c>
      <c r="AV1063" t="s">
        <v>1748</v>
      </c>
      <c r="AX1063" t="s">
        <v>8163</v>
      </c>
      <c r="AZ1063" s="246" t="s">
        <v>988</v>
      </c>
      <c r="BA1063" t="s">
        <v>492</v>
      </c>
      <c r="BB1063" t="s">
        <v>1095</v>
      </c>
      <c r="BD1063">
        <v>1.1000000000000001</v>
      </c>
      <c r="BE1063">
        <v>0</v>
      </c>
    </row>
    <row r="1064" spans="1:57" hidden="1" x14ac:dyDescent="0.25">
      <c r="A1064" t="s">
        <v>19107</v>
      </c>
      <c r="B1064">
        <v>1063</v>
      </c>
      <c r="C1064" t="str">
        <f>T1064</f>
        <v>TK-484116</v>
      </c>
      <c r="D1064" t="s">
        <v>10692</v>
      </c>
      <c r="E1064" t="s">
        <v>3178</v>
      </c>
      <c r="F1064">
        <v>4</v>
      </c>
      <c r="G1064" t="s">
        <v>1267</v>
      </c>
      <c r="H1064" t="s">
        <v>2240</v>
      </c>
      <c r="I1064" t="s">
        <v>44</v>
      </c>
      <c r="J1064" t="s">
        <v>1549</v>
      </c>
      <c r="K1064">
        <v>931211115</v>
      </c>
      <c r="L1064">
        <v>0.03</v>
      </c>
      <c r="M1064" t="s">
        <v>1276</v>
      </c>
      <c r="N1064" t="s">
        <v>1266</v>
      </c>
      <c r="O1064" s="243" t="s">
        <v>10693</v>
      </c>
      <c r="Q1064" t="s">
        <v>1641</v>
      </c>
      <c r="S1064" s="17" t="s">
        <v>10694</v>
      </c>
      <c r="T1064" s="17" t="s">
        <v>10695</v>
      </c>
      <c r="U1064" t="s">
        <v>1526</v>
      </c>
      <c r="V1064" t="s">
        <v>534</v>
      </c>
      <c r="W1064" t="s">
        <v>8</v>
      </c>
      <c r="X1064" s="192">
        <v>282.43</v>
      </c>
      <c r="Y1064" t="s">
        <v>2451</v>
      </c>
      <c r="Z1064" t="s">
        <v>4364</v>
      </c>
      <c r="AA1064">
        <v>56</v>
      </c>
      <c r="AB1064">
        <v>56</v>
      </c>
      <c r="AC1064">
        <v>4</v>
      </c>
      <c r="AD1064">
        <v>14</v>
      </c>
      <c r="AF1064">
        <v>4</v>
      </c>
      <c r="AG1064"/>
      <c r="AH1064"/>
      <c r="AJ1064" s="46">
        <v>16500</v>
      </c>
      <c r="AL1064">
        <v>3</v>
      </c>
      <c r="AO1064" t="s">
        <v>10696</v>
      </c>
      <c r="AP1064" t="s">
        <v>9171</v>
      </c>
      <c r="AQ1064">
        <v>931211115</v>
      </c>
      <c r="AR1064" t="s">
        <v>1549</v>
      </c>
      <c r="AU1064" t="s">
        <v>1527</v>
      </c>
      <c r="AV1064" t="s">
        <v>1528</v>
      </c>
      <c r="AX1064" t="s">
        <v>1557</v>
      </c>
      <c r="AZ1064" s="246" t="str">
        <f>Get_PhanLoaiNha(X1064)</f>
        <v>NHA TRONG HEM</v>
      </c>
      <c r="BA1064" t="str">
        <f>Get_PhanKhucNho(AJ1064)</f>
        <v>TREN15</v>
      </c>
      <c r="BB1064" t="str">
        <f>ConvertToUnSign(V1064)</f>
        <v>Binh Thanh</v>
      </c>
      <c r="BD1064">
        <v>1.1000000000000001</v>
      </c>
      <c r="BE1064">
        <v>1</v>
      </c>
    </row>
    <row r="1065" spans="1:57" hidden="1" x14ac:dyDescent="0.25">
      <c r="A1065" t="s">
        <v>10697</v>
      </c>
      <c r="B1065">
        <v>1077</v>
      </c>
      <c r="C1065" t="s">
        <v>10702</v>
      </c>
      <c r="D1065" t="s">
        <v>10698</v>
      </c>
      <c r="E1065" t="s">
        <v>10699</v>
      </c>
      <c r="F1065">
        <v>4</v>
      </c>
      <c r="G1065" t="s">
        <v>1284</v>
      </c>
      <c r="H1065" t="s">
        <v>1951</v>
      </c>
      <c r="I1065" t="s">
        <v>46</v>
      </c>
      <c r="J1065" t="s">
        <v>1348</v>
      </c>
      <c r="K1065">
        <v>931149123</v>
      </c>
      <c r="L1065">
        <v>0.03</v>
      </c>
      <c r="M1065" t="s">
        <v>1276</v>
      </c>
      <c r="N1065" t="s">
        <v>1266</v>
      </c>
      <c r="O1065" s="243" t="s">
        <v>10700</v>
      </c>
      <c r="Q1065" t="s">
        <v>1805</v>
      </c>
      <c r="S1065" t="s">
        <v>10701</v>
      </c>
      <c r="T1065" s="17" t="s">
        <v>10702</v>
      </c>
      <c r="U1065" s="17" t="s">
        <v>1526</v>
      </c>
      <c r="V1065" t="s">
        <v>528</v>
      </c>
      <c r="W1065" t="s">
        <v>14</v>
      </c>
      <c r="X1065" s="192">
        <v>524.24</v>
      </c>
      <c r="Y1065" t="s">
        <v>1537</v>
      </c>
      <c r="Z1065" t="s">
        <v>1266</v>
      </c>
      <c r="AA1065">
        <v>27</v>
      </c>
      <c r="AB1065">
        <v>30</v>
      </c>
      <c r="AC1065">
        <v>3.3</v>
      </c>
      <c r="AD1065">
        <v>9.1</v>
      </c>
      <c r="AF1065">
        <v>4</v>
      </c>
      <c r="AG1065"/>
      <c r="AH1065"/>
      <c r="AJ1065" s="46">
        <v>9500</v>
      </c>
      <c r="AL1065">
        <v>3</v>
      </c>
      <c r="AO1065" t="s">
        <v>10703</v>
      </c>
      <c r="AP1065" t="s">
        <v>10704</v>
      </c>
      <c r="AQ1065">
        <v>931149123</v>
      </c>
      <c r="AR1065" t="s">
        <v>1348</v>
      </c>
      <c r="AS1065">
        <v>10.7717431226844</v>
      </c>
      <c r="AT1065">
        <v>106.682640686631</v>
      </c>
      <c r="AU1065" t="s">
        <v>1527</v>
      </c>
      <c r="AV1065" t="s">
        <v>1635</v>
      </c>
      <c r="AW1065">
        <v>899991825</v>
      </c>
      <c r="AX1065" t="s">
        <v>2492</v>
      </c>
      <c r="AZ1065" s="246" t="s">
        <v>988</v>
      </c>
      <c r="BA1065" t="s">
        <v>1058</v>
      </c>
      <c r="BB1065" t="s">
        <v>1163</v>
      </c>
      <c r="BD1065">
        <v>1.1000000000000001</v>
      </c>
      <c r="BE1065">
        <v>1</v>
      </c>
    </row>
    <row r="1066" spans="1:57" hidden="1" x14ac:dyDescent="0.25">
      <c r="A1066" t="s">
        <v>7704</v>
      </c>
      <c r="B1066">
        <v>696</v>
      </c>
      <c r="C1066" t="str">
        <f>T1066</f>
        <v>TK-01557A</v>
      </c>
      <c r="D1066" t="s">
        <v>7782</v>
      </c>
      <c r="E1066" t="s">
        <v>49</v>
      </c>
      <c r="F1066">
        <v>1</v>
      </c>
      <c r="G1066" t="s">
        <v>1284</v>
      </c>
      <c r="H1066" t="s">
        <v>1275</v>
      </c>
      <c r="I1066" t="s">
        <v>40</v>
      </c>
      <c r="J1066" t="s">
        <v>1302</v>
      </c>
      <c r="K1066">
        <v>981796969</v>
      </c>
      <c r="L1066">
        <v>0.03</v>
      </c>
      <c r="M1066" t="s">
        <v>1281</v>
      </c>
      <c r="N1066" t="s">
        <v>1266</v>
      </c>
      <c r="O1066" s="243">
        <v>45417.815972222219</v>
      </c>
      <c r="Q1066" t="s">
        <v>1641</v>
      </c>
      <c r="S1066" t="s">
        <v>7783</v>
      </c>
      <c r="T1066" s="17" t="s">
        <v>7784</v>
      </c>
      <c r="U1066" t="s">
        <v>1526</v>
      </c>
      <c r="V1066" t="s">
        <v>534</v>
      </c>
      <c r="W1066" t="s">
        <v>2064</v>
      </c>
      <c r="X1066" s="192">
        <v>66.95</v>
      </c>
      <c r="Y1066" t="s">
        <v>2065</v>
      </c>
      <c r="Z1066" t="s">
        <v>1266</v>
      </c>
      <c r="AA1066">
        <v>44</v>
      </c>
      <c r="AB1066">
        <v>44</v>
      </c>
      <c r="AC1066">
        <v>3.3</v>
      </c>
      <c r="AD1066">
        <v>13.5</v>
      </c>
      <c r="AF1066">
        <v>1</v>
      </c>
      <c r="AG1066">
        <v>1</v>
      </c>
      <c r="AH1066">
        <v>1</v>
      </c>
      <c r="AJ1066" s="46">
        <v>3900</v>
      </c>
      <c r="AL1066">
        <v>3</v>
      </c>
      <c r="AO1066" t="s">
        <v>7785</v>
      </c>
      <c r="AP1066" t="s">
        <v>7786</v>
      </c>
      <c r="AQ1066">
        <v>981796969</v>
      </c>
      <c r="AR1066" t="s">
        <v>1302</v>
      </c>
      <c r="AU1066" t="s">
        <v>1527</v>
      </c>
      <c r="AV1066" t="s">
        <v>1528</v>
      </c>
      <c r="AX1066" t="s">
        <v>2614</v>
      </c>
      <c r="AZ1066" s="246" t="str">
        <f>Get_PhanLoaiNha(X1066)</f>
        <v>NHA TRONG HEM</v>
      </c>
      <c r="BA1066" t="str">
        <f>Get_PhanKhucNho(AJ1066)</f>
        <v>NHO4</v>
      </c>
      <c r="BB1066" t="str">
        <f>ConvertToUnSign(V1066)</f>
        <v>Binh Thanh</v>
      </c>
      <c r="BD1066">
        <v>1.1000000000000001</v>
      </c>
      <c r="BE1066">
        <v>0</v>
      </c>
    </row>
    <row r="1067" spans="1:57" hidden="1" x14ac:dyDescent="0.25">
      <c r="A1067" t="s">
        <v>10714</v>
      </c>
      <c r="B1067">
        <v>1081</v>
      </c>
      <c r="C1067" t="s">
        <v>10719</v>
      </c>
      <c r="D1067" t="s">
        <v>10715</v>
      </c>
      <c r="E1067" t="s">
        <v>10716</v>
      </c>
      <c r="F1067">
        <v>3</v>
      </c>
      <c r="G1067" t="s">
        <v>2158</v>
      </c>
      <c r="H1067" t="s">
        <v>1357</v>
      </c>
      <c r="I1067" t="s">
        <v>46</v>
      </c>
      <c r="J1067" t="s">
        <v>2751</v>
      </c>
      <c r="K1067">
        <v>934609368</v>
      </c>
      <c r="L1067">
        <v>0.03</v>
      </c>
      <c r="M1067" t="s">
        <v>1276</v>
      </c>
      <c r="N1067" t="s">
        <v>1266</v>
      </c>
      <c r="O1067" s="243" t="s">
        <v>10717</v>
      </c>
      <c r="Q1067" t="s">
        <v>1641</v>
      </c>
      <c r="S1067" t="s">
        <v>10718</v>
      </c>
      <c r="T1067" s="17" t="s">
        <v>10719</v>
      </c>
      <c r="U1067" t="s">
        <v>1526</v>
      </c>
      <c r="V1067" t="s">
        <v>534</v>
      </c>
      <c r="W1067" t="s">
        <v>1875</v>
      </c>
      <c r="X1067" s="192">
        <v>18.34</v>
      </c>
      <c r="Y1067" t="s">
        <v>2172</v>
      </c>
      <c r="Z1067" t="s">
        <v>1266</v>
      </c>
      <c r="AA1067">
        <v>103</v>
      </c>
      <c r="AB1067">
        <v>103</v>
      </c>
      <c r="AC1067">
        <v>3.4</v>
      </c>
      <c r="AD1067">
        <v>30</v>
      </c>
      <c r="AF1067">
        <v>3</v>
      </c>
      <c r="AG1067"/>
      <c r="AH1067"/>
      <c r="AJ1067" s="46">
        <v>13000</v>
      </c>
      <c r="AL1067">
        <v>3</v>
      </c>
      <c r="AO1067" t="s">
        <v>10720</v>
      </c>
      <c r="AP1067" t="s">
        <v>10721</v>
      </c>
      <c r="AQ1067">
        <v>934609368</v>
      </c>
      <c r="AR1067" t="s">
        <v>2751</v>
      </c>
      <c r="AS1067">
        <v>10.8310265542097</v>
      </c>
      <c r="AT1067">
        <v>106.630903221666</v>
      </c>
      <c r="AU1067" t="s">
        <v>1527</v>
      </c>
      <c r="AV1067" t="s">
        <v>1635</v>
      </c>
      <c r="AW1067">
        <v>963303487</v>
      </c>
      <c r="AX1067" t="s">
        <v>2899</v>
      </c>
      <c r="AZ1067" s="246" t="s">
        <v>1750</v>
      </c>
      <c r="BA1067" t="s">
        <v>1062</v>
      </c>
      <c r="BB1067" t="s">
        <v>1090</v>
      </c>
      <c r="BD1067">
        <v>1.1000000000000001</v>
      </c>
    </row>
    <row r="1068" spans="1:57" hidden="1" x14ac:dyDescent="0.25">
      <c r="A1068" t="s">
        <v>10722</v>
      </c>
      <c r="B1068">
        <v>1082</v>
      </c>
      <c r="C1068" t="s">
        <v>10726</v>
      </c>
      <c r="D1068" t="s">
        <v>10723</v>
      </c>
      <c r="E1068" t="s">
        <v>2837</v>
      </c>
      <c r="F1068">
        <v>2</v>
      </c>
      <c r="G1068" t="s">
        <v>1295</v>
      </c>
      <c r="H1068" t="s">
        <v>3482</v>
      </c>
      <c r="I1068" t="s">
        <v>40</v>
      </c>
      <c r="J1068" t="s">
        <v>3137</v>
      </c>
      <c r="K1068">
        <v>362624425</v>
      </c>
      <c r="L1068" t="s">
        <v>6974</v>
      </c>
      <c r="M1068" t="s">
        <v>1276</v>
      </c>
      <c r="N1068" t="s">
        <v>1266</v>
      </c>
      <c r="O1068" s="243" t="s">
        <v>10724</v>
      </c>
      <c r="Q1068" t="s">
        <v>1676</v>
      </c>
      <c r="S1068" t="s">
        <v>10725</v>
      </c>
      <c r="T1068" s="17" t="s">
        <v>10726</v>
      </c>
      <c r="U1068" t="s">
        <v>1526</v>
      </c>
      <c r="V1068" t="s">
        <v>536</v>
      </c>
      <c r="W1068" t="s">
        <v>13</v>
      </c>
      <c r="X1068" s="192" t="s">
        <v>10727</v>
      </c>
      <c r="Y1068" t="s">
        <v>2194</v>
      </c>
      <c r="Z1068" t="s">
        <v>1266</v>
      </c>
      <c r="AA1068">
        <v>30</v>
      </c>
      <c r="AB1068">
        <v>36</v>
      </c>
      <c r="AC1068">
        <v>3.6</v>
      </c>
      <c r="AD1068">
        <v>10</v>
      </c>
      <c r="AF1068">
        <v>2</v>
      </c>
      <c r="AG1068"/>
      <c r="AH1068"/>
      <c r="AJ1068" s="46">
        <v>3350</v>
      </c>
      <c r="AM1068">
        <v>110</v>
      </c>
      <c r="AO1068" t="s">
        <v>10728</v>
      </c>
      <c r="AP1068" t="s">
        <v>10729</v>
      </c>
      <c r="AQ1068">
        <v>362624425</v>
      </c>
      <c r="AR1068" t="s">
        <v>3137</v>
      </c>
      <c r="AS1068">
        <v>10.7802370847518</v>
      </c>
      <c r="AT1068">
        <v>106.64859842509</v>
      </c>
      <c r="AU1068" t="s">
        <v>1527</v>
      </c>
      <c r="AV1068" t="s">
        <v>1635</v>
      </c>
      <c r="AW1068">
        <v>933913656</v>
      </c>
      <c r="AX1068" t="s">
        <v>10664</v>
      </c>
      <c r="AZ1068" s="246" t="s">
        <v>988</v>
      </c>
      <c r="BA1068" t="s">
        <v>489</v>
      </c>
      <c r="BB1068" t="s">
        <v>1107</v>
      </c>
      <c r="BD1068">
        <v>1.1000000000000001</v>
      </c>
      <c r="BE1068">
        <v>1</v>
      </c>
    </row>
    <row r="1069" spans="1:57" hidden="1" x14ac:dyDescent="0.25">
      <c r="A1069" t="s">
        <v>10714</v>
      </c>
      <c r="B1069">
        <v>1081</v>
      </c>
      <c r="C1069" t="s">
        <v>10735</v>
      </c>
      <c r="D1069" t="s">
        <v>10730</v>
      </c>
      <c r="E1069" t="s">
        <v>3360</v>
      </c>
      <c r="F1069">
        <v>3</v>
      </c>
      <c r="G1069" t="s">
        <v>1279</v>
      </c>
      <c r="H1069" t="s">
        <v>10731</v>
      </c>
      <c r="I1069" t="s">
        <v>1319</v>
      </c>
      <c r="J1069" t="s">
        <v>10732</v>
      </c>
      <c r="K1069">
        <v>903373630</v>
      </c>
      <c r="L1069" t="s">
        <v>1280</v>
      </c>
      <c r="M1069" t="s">
        <v>1276</v>
      </c>
      <c r="N1069" t="s">
        <v>1266</v>
      </c>
      <c r="O1069" s="243" t="s">
        <v>10733</v>
      </c>
      <c r="Q1069" t="s">
        <v>1805</v>
      </c>
      <c r="S1069" t="s">
        <v>10734</v>
      </c>
      <c r="T1069" s="17" t="s">
        <v>10735</v>
      </c>
      <c r="U1069" t="s">
        <v>1526</v>
      </c>
      <c r="V1069" t="s">
        <v>528</v>
      </c>
      <c r="W1069" t="s">
        <v>1656</v>
      </c>
      <c r="X1069" s="192" t="s">
        <v>10736</v>
      </c>
      <c r="Y1069" t="s">
        <v>2038</v>
      </c>
      <c r="Z1069" t="s">
        <v>1266</v>
      </c>
      <c r="AA1069">
        <v>18</v>
      </c>
      <c r="AB1069">
        <v>18</v>
      </c>
      <c r="AC1069">
        <v>3</v>
      </c>
      <c r="AD1069">
        <v>7</v>
      </c>
      <c r="AF1069">
        <v>3</v>
      </c>
      <c r="AG1069"/>
      <c r="AH1069">
        <v>2</v>
      </c>
      <c r="AJ1069" s="46">
        <v>2590</v>
      </c>
      <c r="AM1069">
        <v>100</v>
      </c>
      <c r="AO1069" t="s">
        <v>10737</v>
      </c>
      <c r="AP1069" t="s">
        <v>10738</v>
      </c>
      <c r="AQ1069">
        <v>903373630</v>
      </c>
      <c r="AR1069" t="s">
        <v>10732</v>
      </c>
      <c r="AS1069">
        <v>10.7838389344771</v>
      </c>
      <c r="AT1069">
        <v>106.678201295435</v>
      </c>
      <c r="AU1069" t="s">
        <v>1527</v>
      </c>
      <c r="AV1069" t="s">
        <v>2030</v>
      </c>
      <c r="AW1069">
        <v>909978987</v>
      </c>
      <c r="AX1069" t="s">
        <v>10739</v>
      </c>
      <c r="AZ1069" s="246" t="s">
        <v>988</v>
      </c>
      <c r="BA1069" t="s">
        <v>488</v>
      </c>
      <c r="BB1069" t="s">
        <v>1163</v>
      </c>
      <c r="BD1069">
        <v>2</v>
      </c>
      <c r="BE1069">
        <v>0</v>
      </c>
    </row>
    <row r="1070" spans="1:57" hidden="1" x14ac:dyDescent="0.25">
      <c r="A1070" t="s">
        <v>10740</v>
      </c>
      <c r="B1070">
        <v>1084</v>
      </c>
      <c r="C1070" t="s">
        <v>10745</v>
      </c>
      <c r="D1070" t="s">
        <v>10741</v>
      </c>
      <c r="E1070" t="s">
        <v>10742</v>
      </c>
      <c r="F1070">
        <v>2</v>
      </c>
      <c r="G1070" t="s">
        <v>1303</v>
      </c>
      <c r="H1070" t="s">
        <v>4856</v>
      </c>
      <c r="I1070" t="s">
        <v>44</v>
      </c>
      <c r="J1070" t="s">
        <v>2332</v>
      </c>
      <c r="K1070">
        <v>839569933</v>
      </c>
      <c r="L1070">
        <v>0.03</v>
      </c>
      <c r="M1070" t="s">
        <v>1276</v>
      </c>
      <c r="N1070" t="s">
        <v>1266</v>
      </c>
      <c r="O1070" s="243" t="s">
        <v>10743</v>
      </c>
      <c r="Q1070" t="s">
        <v>1676</v>
      </c>
      <c r="S1070" t="s">
        <v>10744</v>
      </c>
      <c r="T1070" s="17" t="s">
        <v>10745</v>
      </c>
      <c r="U1070" t="s">
        <v>1526</v>
      </c>
      <c r="V1070" t="s">
        <v>536</v>
      </c>
      <c r="W1070" t="s">
        <v>5</v>
      </c>
      <c r="X1070" s="192">
        <v>47</v>
      </c>
      <c r="Y1070" t="s">
        <v>10746</v>
      </c>
      <c r="Z1070" t="s">
        <v>1266</v>
      </c>
      <c r="AA1070">
        <v>89.8</v>
      </c>
      <c r="AB1070">
        <v>90</v>
      </c>
      <c r="AC1070">
        <v>4.5999999999999996</v>
      </c>
      <c r="AD1070">
        <v>20</v>
      </c>
      <c r="AF1070">
        <v>2</v>
      </c>
      <c r="AG1070"/>
      <c r="AH1070"/>
      <c r="AJ1070" s="46">
        <v>17500</v>
      </c>
      <c r="AL1070">
        <v>3</v>
      </c>
      <c r="AO1070" t="s">
        <v>10747</v>
      </c>
      <c r="AP1070" t="s">
        <v>10748</v>
      </c>
      <c r="AQ1070">
        <v>839569933</v>
      </c>
      <c r="AR1070" t="s">
        <v>2332</v>
      </c>
      <c r="AS1070">
        <v>10.801285030473901</v>
      </c>
      <c r="AT1070">
        <v>106.644756160676</v>
      </c>
      <c r="AU1070" t="s">
        <v>1527</v>
      </c>
      <c r="AV1070" t="s">
        <v>1635</v>
      </c>
      <c r="AW1070">
        <v>932981888</v>
      </c>
      <c r="AX1070" t="s">
        <v>2517</v>
      </c>
      <c r="AZ1070" s="246" t="s">
        <v>990</v>
      </c>
      <c r="BA1070" t="s">
        <v>1981</v>
      </c>
      <c r="BB1070" t="s">
        <v>1107</v>
      </c>
      <c r="BD1070">
        <v>1.1000000000000001</v>
      </c>
    </row>
    <row r="1071" spans="1:57" hidden="1" x14ac:dyDescent="0.25">
      <c r="A1071" t="s">
        <v>10749</v>
      </c>
      <c r="B1071">
        <v>1085</v>
      </c>
      <c r="C1071" t="s">
        <v>10754</v>
      </c>
      <c r="D1071" t="s">
        <v>10750</v>
      </c>
      <c r="E1071" t="s">
        <v>10751</v>
      </c>
      <c r="F1071">
        <v>1</v>
      </c>
      <c r="G1071" t="s">
        <v>2412</v>
      </c>
      <c r="H1071" t="s">
        <v>2383</v>
      </c>
      <c r="I1071" t="s">
        <v>38</v>
      </c>
      <c r="J1071" t="s">
        <v>1640</v>
      </c>
      <c r="K1071">
        <v>909400470</v>
      </c>
      <c r="L1071">
        <v>0.03</v>
      </c>
      <c r="M1071" t="s">
        <v>1276</v>
      </c>
      <c r="N1071" t="s">
        <v>1266</v>
      </c>
      <c r="O1071" s="243" t="s">
        <v>10752</v>
      </c>
      <c r="Q1071" t="s">
        <v>1641</v>
      </c>
      <c r="S1071" t="s">
        <v>10753</v>
      </c>
      <c r="T1071" s="17" t="s">
        <v>10754</v>
      </c>
      <c r="U1071" t="s">
        <v>1526</v>
      </c>
      <c r="V1071" t="s">
        <v>534</v>
      </c>
      <c r="W1071" t="s">
        <v>8</v>
      </c>
      <c r="X1071" s="192" t="s">
        <v>10755</v>
      </c>
      <c r="Y1071" t="s">
        <v>10756</v>
      </c>
      <c r="Z1071" t="s">
        <v>1266</v>
      </c>
      <c r="AA1071">
        <v>53.6</v>
      </c>
      <c r="AB1071">
        <v>59</v>
      </c>
      <c r="AC1071">
        <v>3.1</v>
      </c>
      <c r="AD1071">
        <v>19</v>
      </c>
      <c r="AF1071">
        <v>1</v>
      </c>
      <c r="AG1071"/>
      <c r="AH1071"/>
      <c r="AJ1071" s="46">
        <v>7500</v>
      </c>
      <c r="AL1071">
        <v>3</v>
      </c>
      <c r="AO1071" t="s">
        <v>10757</v>
      </c>
      <c r="AP1071" t="s">
        <v>10758</v>
      </c>
      <c r="AQ1071">
        <v>909400470</v>
      </c>
      <c r="AR1071" t="s">
        <v>1640</v>
      </c>
      <c r="AS1071">
        <v>10.789549569594699</v>
      </c>
      <c r="AT1071">
        <v>106.691120825707</v>
      </c>
      <c r="AU1071" t="s">
        <v>1527</v>
      </c>
      <c r="AV1071" t="s">
        <v>1748</v>
      </c>
      <c r="AX1071" t="s">
        <v>2709</v>
      </c>
      <c r="AZ1071" s="246" t="s">
        <v>998</v>
      </c>
      <c r="BA1071" t="s">
        <v>493</v>
      </c>
      <c r="BB1071" t="s">
        <v>1090</v>
      </c>
      <c r="BD1071">
        <v>1</v>
      </c>
    </row>
    <row r="1072" spans="1:57" hidden="1" x14ac:dyDescent="0.25">
      <c r="A1072" t="s">
        <v>10759</v>
      </c>
      <c r="B1072">
        <v>1086</v>
      </c>
      <c r="C1072" t="s">
        <v>10763</v>
      </c>
      <c r="D1072" t="s">
        <v>10760</v>
      </c>
      <c r="E1072" t="s">
        <v>1278</v>
      </c>
      <c r="F1072">
        <v>2</v>
      </c>
      <c r="G1072" t="s">
        <v>2412</v>
      </c>
      <c r="H1072" t="s">
        <v>5269</v>
      </c>
      <c r="I1072" t="s">
        <v>1319</v>
      </c>
      <c r="J1072" t="s">
        <v>1302</v>
      </c>
      <c r="K1072">
        <v>981796969</v>
      </c>
      <c r="L1072" t="s">
        <v>1280</v>
      </c>
      <c r="M1072" t="s">
        <v>1276</v>
      </c>
      <c r="N1072" t="s">
        <v>1266</v>
      </c>
      <c r="O1072" s="243" t="s">
        <v>10761</v>
      </c>
      <c r="Q1072" t="s">
        <v>1653</v>
      </c>
      <c r="S1072" t="s">
        <v>10762</v>
      </c>
      <c r="T1072" s="17" t="s">
        <v>10763</v>
      </c>
      <c r="U1072" t="s">
        <v>1526</v>
      </c>
      <c r="V1072" t="s">
        <v>527</v>
      </c>
      <c r="W1072" t="s">
        <v>5</v>
      </c>
      <c r="X1072" s="192" t="s">
        <v>10764</v>
      </c>
      <c r="Y1072" t="s">
        <v>1967</v>
      </c>
      <c r="Z1072" t="s">
        <v>1266</v>
      </c>
      <c r="AA1072">
        <v>16</v>
      </c>
      <c r="AB1072">
        <v>16</v>
      </c>
      <c r="AC1072">
        <v>3.1</v>
      </c>
      <c r="AD1072">
        <v>5.2</v>
      </c>
      <c r="AF1072">
        <v>2</v>
      </c>
      <c r="AG1072">
        <v>1</v>
      </c>
      <c r="AH1072">
        <v>1</v>
      </c>
      <c r="AJ1072" s="46">
        <v>2800</v>
      </c>
      <c r="AM1072">
        <v>100</v>
      </c>
      <c r="AO1072" t="s">
        <v>10765</v>
      </c>
      <c r="AP1072" t="s">
        <v>10766</v>
      </c>
      <c r="AQ1072">
        <v>981796969</v>
      </c>
      <c r="AR1072" t="s">
        <v>1302</v>
      </c>
      <c r="AS1072">
        <v>10.7772415486907</v>
      </c>
      <c r="AT1072">
        <v>106.668641902506</v>
      </c>
      <c r="AU1072" t="s">
        <v>1527</v>
      </c>
      <c r="AV1072" t="s">
        <v>1635</v>
      </c>
      <c r="AW1072">
        <v>907014808</v>
      </c>
      <c r="AX1072" t="s">
        <v>1738</v>
      </c>
      <c r="AZ1072" s="246" t="s">
        <v>988</v>
      </c>
      <c r="BA1072" t="s">
        <v>488</v>
      </c>
      <c r="BB1072" t="s">
        <v>1097</v>
      </c>
      <c r="BD1072">
        <v>1.1000000000000001</v>
      </c>
      <c r="BE1072">
        <v>1</v>
      </c>
    </row>
    <row r="1073" spans="1:57" x14ac:dyDescent="0.25">
      <c r="A1073" t="s">
        <v>19441</v>
      </c>
      <c r="B1073">
        <v>1072</v>
      </c>
      <c r="C1073" t="str">
        <f>T1073</f>
        <v>TK-38DF6B</v>
      </c>
      <c r="D1073" t="s">
        <v>7522</v>
      </c>
      <c r="E1073" t="s">
        <v>1827</v>
      </c>
      <c r="F1073">
        <v>2</v>
      </c>
      <c r="G1073" t="s">
        <v>1916</v>
      </c>
      <c r="H1073" t="s">
        <v>1722</v>
      </c>
      <c r="I1073" t="s">
        <v>40</v>
      </c>
      <c r="J1073" t="s">
        <v>6996</v>
      </c>
      <c r="K1073">
        <v>938221286</v>
      </c>
      <c r="L1073" t="s">
        <v>6989</v>
      </c>
      <c r="M1073" t="s">
        <v>1276</v>
      </c>
      <c r="N1073" t="s">
        <v>1266</v>
      </c>
      <c r="O1073" s="243">
        <v>45509.522222222222</v>
      </c>
      <c r="Q1073" t="s">
        <v>1641</v>
      </c>
      <c r="S1073" t="s">
        <v>7523</v>
      </c>
      <c r="T1073" s="17" t="s">
        <v>7524</v>
      </c>
      <c r="U1073" t="s">
        <v>1526</v>
      </c>
      <c r="V1073" t="s">
        <v>534</v>
      </c>
      <c r="W1073" t="s">
        <v>6</v>
      </c>
      <c r="X1073" s="192">
        <v>47.6</v>
      </c>
      <c r="Y1073" t="s">
        <v>7525</v>
      </c>
      <c r="Z1073" t="s">
        <v>1266</v>
      </c>
      <c r="AA1073">
        <v>40</v>
      </c>
      <c r="AB1073">
        <v>40</v>
      </c>
      <c r="AC1073">
        <v>3.8</v>
      </c>
      <c r="AD1073">
        <v>10.5</v>
      </c>
      <c r="AF1073">
        <v>2</v>
      </c>
      <c r="AG1073">
        <v>2</v>
      </c>
      <c r="AH1073">
        <v>2</v>
      </c>
      <c r="AJ1073" s="46">
        <v>5700</v>
      </c>
      <c r="AM1073">
        <v>150</v>
      </c>
      <c r="AO1073" t="s">
        <v>3218</v>
      </c>
      <c r="AP1073" t="s">
        <v>7526</v>
      </c>
      <c r="AQ1073">
        <v>938221286</v>
      </c>
      <c r="AR1073" t="s">
        <v>6996</v>
      </c>
      <c r="AU1073" t="s">
        <v>1527</v>
      </c>
      <c r="AV1073" t="s">
        <v>1528</v>
      </c>
      <c r="AX1073" t="s">
        <v>5608</v>
      </c>
      <c r="AZ1073" s="246" t="str">
        <f>Get_PhanLoaiNha(X1073)</f>
        <v>NHA TRONG HEM</v>
      </c>
      <c r="BA1073" t="str">
        <f>Get_PhanKhucNho(AJ1073)</f>
        <v>NHO6</v>
      </c>
      <c r="BB1073" t="str">
        <f>ConvertToUnSign(V1073)</f>
        <v>Binh Thanh</v>
      </c>
      <c r="BD1073">
        <v>1.1000000000000001</v>
      </c>
      <c r="BE1073">
        <v>1</v>
      </c>
    </row>
    <row r="1074" spans="1:57" hidden="1" x14ac:dyDescent="0.25">
      <c r="A1074" t="s">
        <v>6946</v>
      </c>
      <c r="B1074">
        <v>1088</v>
      </c>
      <c r="C1074" t="s">
        <v>10777</v>
      </c>
      <c r="D1074" t="s">
        <v>10773</v>
      </c>
      <c r="E1074" t="s">
        <v>10774</v>
      </c>
      <c r="F1074">
        <v>2</v>
      </c>
      <c r="G1074" t="s">
        <v>6607</v>
      </c>
      <c r="H1074" t="s">
        <v>8214</v>
      </c>
      <c r="I1074" t="s">
        <v>46</v>
      </c>
      <c r="J1074" t="s">
        <v>1290</v>
      </c>
      <c r="K1074">
        <v>985884878</v>
      </c>
      <c r="L1074">
        <v>0.03</v>
      </c>
      <c r="M1074" t="s">
        <v>1276</v>
      </c>
      <c r="N1074" t="s">
        <v>1266</v>
      </c>
      <c r="O1074" s="243" t="s">
        <v>10775</v>
      </c>
      <c r="Q1074" t="s">
        <v>1641</v>
      </c>
      <c r="S1074" t="s">
        <v>10776</v>
      </c>
      <c r="T1074" s="17" t="s">
        <v>10777</v>
      </c>
      <c r="U1074" t="s">
        <v>1526</v>
      </c>
      <c r="V1074" t="s">
        <v>534</v>
      </c>
      <c r="W1074" t="s">
        <v>1955</v>
      </c>
      <c r="X1074" s="192" t="s">
        <v>10778</v>
      </c>
      <c r="Y1074" t="s">
        <v>2573</v>
      </c>
      <c r="Z1074" t="s">
        <v>1266</v>
      </c>
      <c r="AA1074">
        <v>207</v>
      </c>
      <c r="AB1074">
        <v>207</v>
      </c>
      <c r="AC1074">
        <v>15</v>
      </c>
      <c r="AD1074">
        <v>15</v>
      </c>
      <c r="AF1074">
        <v>2</v>
      </c>
      <c r="AG1074"/>
      <c r="AH1074"/>
      <c r="AJ1074" s="46">
        <v>12200</v>
      </c>
      <c r="AL1074">
        <v>3</v>
      </c>
      <c r="AO1074" t="s">
        <v>2993</v>
      </c>
      <c r="AP1074" t="s">
        <v>10779</v>
      </c>
      <c r="AQ1074">
        <v>985884878</v>
      </c>
      <c r="AR1074" t="s">
        <v>1290</v>
      </c>
      <c r="AS1074">
        <v>21.033067309320501</v>
      </c>
      <c r="AT1074">
        <v>105.84388140588899</v>
      </c>
      <c r="AU1074" t="s">
        <v>1527</v>
      </c>
      <c r="AV1074" t="s">
        <v>1635</v>
      </c>
      <c r="AW1074">
        <v>961606495</v>
      </c>
      <c r="AX1074" t="s">
        <v>1879</v>
      </c>
      <c r="AZ1074" s="246" t="s">
        <v>988</v>
      </c>
      <c r="BA1074" t="s">
        <v>1061</v>
      </c>
      <c r="BB1074" t="s">
        <v>1090</v>
      </c>
      <c r="BD1074" s="246">
        <v>2</v>
      </c>
    </row>
    <row r="1075" spans="1:57" hidden="1" x14ac:dyDescent="0.25">
      <c r="A1075" t="s">
        <v>10767</v>
      </c>
      <c r="B1075">
        <v>1087</v>
      </c>
      <c r="C1075" t="s">
        <v>10784</v>
      </c>
      <c r="D1075" t="s">
        <v>10780</v>
      </c>
      <c r="E1075" t="s">
        <v>10781</v>
      </c>
      <c r="F1075">
        <v>3</v>
      </c>
      <c r="G1075" t="s">
        <v>1547</v>
      </c>
      <c r="H1075" t="s">
        <v>1288</v>
      </c>
      <c r="I1075" t="s">
        <v>40</v>
      </c>
      <c r="J1075" t="s">
        <v>2324</v>
      </c>
      <c r="K1075">
        <v>987296733</v>
      </c>
      <c r="L1075">
        <v>0.03</v>
      </c>
      <c r="M1075" t="s">
        <v>1276</v>
      </c>
      <c r="N1075" t="s">
        <v>1266</v>
      </c>
      <c r="O1075" s="243" t="s">
        <v>10782</v>
      </c>
      <c r="Q1075" t="s">
        <v>1805</v>
      </c>
      <c r="S1075" t="s">
        <v>10783</v>
      </c>
      <c r="T1075" s="17" t="s">
        <v>10784</v>
      </c>
      <c r="U1075" s="17" t="s">
        <v>1526</v>
      </c>
      <c r="V1075" t="s">
        <v>528</v>
      </c>
      <c r="W1075" t="s">
        <v>10</v>
      </c>
      <c r="X1075" s="192" t="s">
        <v>10785</v>
      </c>
      <c r="Y1075" t="s">
        <v>6793</v>
      </c>
      <c r="Z1075" t="s">
        <v>1266</v>
      </c>
      <c r="AA1075">
        <v>20.6</v>
      </c>
      <c r="AB1075">
        <v>20.6</v>
      </c>
      <c r="AC1075">
        <v>2.9</v>
      </c>
      <c r="AD1075">
        <v>7.2</v>
      </c>
      <c r="AF1075">
        <v>3</v>
      </c>
      <c r="AG1075"/>
      <c r="AH1075"/>
      <c r="AJ1075" s="46">
        <v>5500</v>
      </c>
      <c r="AL1075">
        <v>3</v>
      </c>
      <c r="AO1075" t="s">
        <v>10786</v>
      </c>
      <c r="AP1075" t="s">
        <v>10787</v>
      </c>
      <c r="AQ1075">
        <v>987296733</v>
      </c>
      <c r="AR1075" t="s">
        <v>2324</v>
      </c>
      <c r="AS1075">
        <v>10.7718212</v>
      </c>
      <c r="AT1075">
        <v>106.68765740000001</v>
      </c>
      <c r="AU1075" t="s">
        <v>1527</v>
      </c>
      <c r="AV1075" t="s">
        <v>1528</v>
      </c>
      <c r="AX1075" t="s">
        <v>10788</v>
      </c>
      <c r="AZ1075" s="246" t="s">
        <v>988</v>
      </c>
      <c r="BA1075" t="s">
        <v>491</v>
      </c>
      <c r="BB1075" t="s">
        <v>1163</v>
      </c>
      <c r="BD1075">
        <v>1.1000000000000001</v>
      </c>
      <c r="BE1075">
        <v>1</v>
      </c>
    </row>
    <row r="1076" spans="1:57" hidden="1" x14ac:dyDescent="0.25">
      <c r="A1076" t="s">
        <v>10789</v>
      </c>
      <c r="B1076">
        <v>375</v>
      </c>
      <c r="C1076" t="s">
        <v>10793</v>
      </c>
      <c r="D1076" t="s">
        <v>10790</v>
      </c>
      <c r="E1076" t="s">
        <v>10791</v>
      </c>
      <c r="F1076">
        <v>4</v>
      </c>
      <c r="G1076" t="s">
        <v>2930</v>
      </c>
      <c r="H1076" t="s">
        <v>2314</v>
      </c>
      <c r="I1076" t="s">
        <v>38</v>
      </c>
      <c r="J1076" t="s">
        <v>4178</v>
      </c>
      <c r="K1076">
        <v>768688865</v>
      </c>
      <c r="L1076" t="s">
        <v>9157</v>
      </c>
      <c r="M1076" t="s">
        <v>1276</v>
      </c>
      <c r="N1076" t="s">
        <v>1266</v>
      </c>
      <c r="O1076" s="243">
        <v>45541.945138888892</v>
      </c>
      <c r="Q1076" t="s">
        <v>1525</v>
      </c>
      <c r="S1076" t="s">
        <v>10792</v>
      </c>
      <c r="T1076" s="17" t="s">
        <v>10793</v>
      </c>
      <c r="U1076" s="17" t="s">
        <v>1526</v>
      </c>
      <c r="V1076" t="s">
        <v>535</v>
      </c>
      <c r="W1076" t="s">
        <v>11</v>
      </c>
      <c r="X1076" s="192">
        <v>221.1</v>
      </c>
      <c r="Y1076" t="s">
        <v>4396</v>
      </c>
      <c r="Z1076" t="s">
        <v>1266</v>
      </c>
      <c r="AA1076">
        <v>37</v>
      </c>
      <c r="AB1076">
        <v>31</v>
      </c>
      <c r="AC1076">
        <v>9</v>
      </c>
      <c r="AD1076">
        <v>4.2</v>
      </c>
      <c r="AE1076">
        <v>3</v>
      </c>
      <c r="AF1076">
        <v>4</v>
      </c>
      <c r="AG1076">
        <v>3</v>
      </c>
      <c r="AH1076">
        <v>4</v>
      </c>
      <c r="AJ1076" s="46">
        <v>6900</v>
      </c>
      <c r="AM1076">
        <v>250</v>
      </c>
      <c r="AO1076" t="s">
        <v>10794</v>
      </c>
      <c r="AP1076" t="s">
        <v>10795</v>
      </c>
      <c r="AQ1076">
        <v>768688865</v>
      </c>
      <c r="AR1076" t="s">
        <v>4178</v>
      </c>
      <c r="AS1076">
        <v>10.798079585538201</v>
      </c>
      <c r="AT1076">
        <v>106.677157916128</v>
      </c>
      <c r="AU1076" t="s">
        <v>1527</v>
      </c>
      <c r="AV1076" t="s">
        <v>1635</v>
      </c>
      <c r="AW1076">
        <v>903340414</v>
      </c>
      <c r="AY1076" t="s">
        <v>10796</v>
      </c>
      <c r="AZ1076" s="246" t="s">
        <v>988</v>
      </c>
      <c r="BA1076" t="s">
        <v>492</v>
      </c>
      <c r="BB1076" t="s">
        <v>1095</v>
      </c>
      <c r="BD1076">
        <v>1.1000000000000001</v>
      </c>
      <c r="BE1076">
        <v>0</v>
      </c>
    </row>
    <row r="1077" spans="1:57" hidden="1" x14ac:dyDescent="0.25">
      <c r="A1077" t="s">
        <v>10797</v>
      </c>
      <c r="B1077">
        <v>1091</v>
      </c>
      <c r="C1077" t="s">
        <v>10803</v>
      </c>
      <c r="D1077" t="s">
        <v>10798</v>
      </c>
      <c r="E1077" t="s">
        <v>10799</v>
      </c>
      <c r="F1077">
        <v>2</v>
      </c>
      <c r="G1077" t="s">
        <v>1612</v>
      </c>
      <c r="H1077" t="s">
        <v>10800</v>
      </c>
      <c r="I1077" t="s">
        <v>1319</v>
      </c>
      <c r="J1077" t="s">
        <v>7538</v>
      </c>
      <c r="K1077">
        <v>795641489</v>
      </c>
      <c r="L1077" t="s">
        <v>1280</v>
      </c>
      <c r="M1077" t="s">
        <v>1276</v>
      </c>
      <c r="N1077" t="s">
        <v>1266</v>
      </c>
      <c r="O1077" s="243" t="s">
        <v>10801</v>
      </c>
      <c r="Q1077" t="s">
        <v>1641</v>
      </c>
      <c r="S1077" t="s">
        <v>10802</v>
      </c>
      <c r="T1077" s="17" t="s">
        <v>10803</v>
      </c>
      <c r="U1077" t="s">
        <v>1526</v>
      </c>
      <c r="V1077" t="s">
        <v>534</v>
      </c>
      <c r="W1077" t="s">
        <v>1644</v>
      </c>
      <c r="X1077" s="192">
        <v>186.34</v>
      </c>
      <c r="Y1077" t="s">
        <v>3152</v>
      </c>
      <c r="Z1077" t="s">
        <v>1266</v>
      </c>
      <c r="AA1077">
        <v>19.600000000000001</v>
      </c>
      <c r="AB1077">
        <v>19.600000000000001</v>
      </c>
      <c r="AC1077">
        <v>2.2999999999999998</v>
      </c>
      <c r="AD1077">
        <v>10</v>
      </c>
      <c r="AF1077">
        <v>2</v>
      </c>
      <c r="AG1077">
        <v>1</v>
      </c>
      <c r="AH1077">
        <v>1</v>
      </c>
      <c r="AJ1077" s="46">
        <v>2000</v>
      </c>
      <c r="AM1077">
        <v>100</v>
      </c>
      <c r="AO1077" t="s">
        <v>10804</v>
      </c>
      <c r="AP1077" t="s">
        <v>10805</v>
      </c>
      <c r="AQ1077">
        <v>795641489</v>
      </c>
      <c r="AR1077" t="s">
        <v>7538</v>
      </c>
      <c r="AS1077">
        <v>10.810544170904301</v>
      </c>
      <c r="AT1077">
        <v>106.69643897563201</v>
      </c>
      <c r="AU1077" t="s">
        <v>1527</v>
      </c>
      <c r="AV1077" t="s">
        <v>1635</v>
      </c>
      <c r="AW1077">
        <v>966428811</v>
      </c>
      <c r="AX1077" t="s">
        <v>6594</v>
      </c>
      <c r="AZ1077" s="246" t="s">
        <v>988</v>
      </c>
      <c r="BA1077" t="s">
        <v>488</v>
      </c>
      <c r="BB1077" t="s">
        <v>1090</v>
      </c>
      <c r="BD1077" s="246">
        <v>2</v>
      </c>
      <c r="BE1077">
        <v>0</v>
      </c>
    </row>
    <row r="1078" spans="1:57" hidden="1" x14ac:dyDescent="0.25">
      <c r="A1078" t="s">
        <v>10525</v>
      </c>
      <c r="B1078">
        <v>1057</v>
      </c>
      <c r="C1078" t="str">
        <f>T1078</f>
        <v>TK-1B35A3</v>
      </c>
      <c r="D1078" t="s">
        <v>10651</v>
      </c>
      <c r="E1078" t="s">
        <v>10459</v>
      </c>
      <c r="F1078">
        <v>2</v>
      </c>
      <c r="G1078" t="s">
        <v>1306</v>
      </c>
      <c r="H1078" t="s">
        <v>1732</v>
      </c>
      <c r="I1078" t="s">
        <v>40</v>
      </c>
      <c r="J1078" t="s">
        <v>4156</v>
      </c>
      <c r="K1078">
        <v>349490460</v>
      </c>
      <c r="L1078" t="s">
        <v>1280</v>
      </c>
      <c r="M1078" t="s">
        <v>1276</v>
      </c>
      <c r="N1078" t="s">
        <v>1266</v>
      </c>
      <c r="O1078" s="243" t="s">
        <v>10652</v>
      </c>
      <c r="Q1078" t="s">
        <v>1641</v>
      </c>
      <c r="S1078" t="s">
        <v>10653</v>
      </c>
      <c r="T1078" s="17" t="s">
        <v>10654</v>
      </c>
      <c r="U1078" s="17" t="s">
        <v>1526</v>
      </c>
      <c r="V1078" t="s">
        <v>534</v>
      </c>
      <c r="W1078" t="s">
        <v>3172</v>
      </c>
      <c r="X1078" s="192" t="s">
        <v>10655</v>
      </c>
      <c r="Y1078" t="s">
        <v>2065</v>
      </c>
      <c r="Z1078" t="s">
        <v>1266</v>
      </c>
      <c r="AA1078">
        <v>23</v>
      </c>
      <c r="AB1078">
        <v>28</v>
      </c>
      <c r="AC1078">
        <v>4.4000000000000004</v>
      </c>
      <c r="AD1078"/>
      <c r="AF1078">
        <v>2</v>
      </c>
      <c r="AG1078"/>
      <c r="AH1078"/>
      <c r="AJ1078" s="46">
        <v>3200</v>
      </c>
      <c r="AM1078">
        <v>100</v>
      </c>
      <c r="AO1078" t="s">
        <v>5157</v>
      </c>
      <c r="AP1078" t="s">
        <v>10656</v>
      </c>
      <c r="AQ1078">
        <v>349490460</v>
      </c>
      <c r="AR1078" t="s">
        <v>4156</v>
      </c>
      <c r="AS1078" s="258">
        <v>1195290.51</v>
      </c>
      <c r="AT1078" s="258">
        <v>604910.41</v>
      </c>
      <c r="AU1078" t="s">
        <v>1527</v>
      </c>
      <c r="AV1078" t="s">
        <v>1635</v>
      </c>
      <c r="AW1078">
        <v>903353898</v>
      </c>
      <c r="AY1078" t="s">
        <v>2635</v>
      </c>
      <c r="AZ1078" s="246" t="str">
        <f>Get_PhanLoaiNha(X1078)</f>
        <v>NHA TRONG HEM</v>
      </c>
      <c r="BA1078" t="str">
        <f>Get_PhanKhucNho(AJ1078)</f>
        <v>NHO4</v>
      </c>
      <c r="BB1078" t="str">
        <f>ConvertToUnSign(V1078)</f>
        <v>Binh Thanh</v>
      </c>
      <c r="BD1078">
        <v>1.1000000000000001</v>
      </c>
      <c r="BE1078">
        <v>1</v>
      </c>
    </row>
    <row r="1079" spans="1:57" hidden="1" x14ac:dyDescent="0.25">
      <c r="A1079" t="s">
        <v>19108</v>
      </c>
      <c r="B1079">
        <v>1078</v>
      </c>
      <c r="C1079" t="str">
        <f>T1079</f>
        <v>TK-C637C1</v>
      </c>
      <c r="D1079" t="s">
        <v>10813</v>
      </c>
      <c r="E1079" t="s">
        <v>10814</v>
      </c>
      <c r="F1079">
        <v>2</v>
      </c>
      <c r="G1079" t="s">
        <v>1293</v>
      </c>
      <c r="H1079" t="s">
        <v>1951</v>
      </c>
      <c r="I1079" t="s">
        <v>46</v>
      </c>
      <c r="J1079" t="s">
        <v>4015</v>
      </c>
      <c r="K1079">
        <v>961810870</v>
      </c>
      <c r="L1079">
        <v>0.03</v>
      </c>
      <c r="M1079" t="s">
        <v>1281</v>
      </c>
      <c r="N1079" t="s">
        <v>1266</v>
      </c>
      <c r="O1079" s="243" t="s">
        <v>10815</v>
      </c>
      <c r="Q1079" t="s">
        <v>1641</v>
      </c>
      <c r="S1079" s="17" t="s">
        <v>10816</v>
      </c>
      <c r="T1079" s="17" t="s">
        <v>10817</v>
      </c>
      <c r="U1079" t="s">
        <v>1526</v>
      </c>
      <c r="V1079" t="s">
        <v>534</v>
      </c>
      <c r="W1079" t="s">
        <v>2862</v>
      </c>
      <c r="X1079" s="192" t="s">
        <v>10818</v>
      </c>
      <c r="Y1079" t="s">
        <v>2907</v>
      </c>
      <c r="Z1079" t="s">
        <v>1619</v>
      </c>
      <c r="AA1079">
        <v>60</v>
      </c>
      <c r="AB1079">
        <v>65</v>
      </c>
      <c r="AC1079">
        <v>5</v>
      </c>
      <c r="AD1079">
        <v>13</v>
      </c>
      <c r="AE1079">
        <v>3</v>
      </c>
      <c r="AF1079">
        <v>2</v>
      </c>
      <c r="AG1079">
        <v>1</v>
      </c>
      <c r="AH1079">
        <v>2</v>
      </c>
      <c r="AJ1079" s="46">
        <v>9500</v>
      </c>
      <c r="AL1079">
        <v>3</v>
      </c>
      <c r="AO1079" t="s">
        <v>8986</v>
      </c>
      <c r="AP1079" t="s">
        <v>4618</v>
      </c>
      <c r="AQ1079">
        <v>961810870</v>
      </c>
      <c r="AR1079" t="s">
        <v>4015</v>
      </c>
      <c r="AS1079">
        <v>10.797741024269</v>
      </c>
      <c r="AT1079">
        <v>106.71944227069601</v>
      </c>
      <c r="AU1079" t="s">
        <v>1527</v>
      </c>
      <c r="AV1079" t="s">
        <v>1748</v>
      </c>
      <c r="AX1079" t="s">
        <v>3281</v>
      </c>
      <c r="AZ1079" s="246" t="str">
        <f>Get_PhanLoaiNha(X1079)</f>
        <v>NHA TRONG HEM</v>
      </c>
      <c r="BA1079" t="str">
        <f>Get_PhanKhucNho(AJ1079)</f>
        <v>NHO10</v>
      </c>
      <c r="BB1079" t="str">
        <f>ConvertToUnSign(V1079)</f>
        <v>Binh Thanh</v>
      </c>
      <c r="BD1079">
        <v>1.1000000000000001</v>
      </c>
      <c r="BE1079">
        <v>1</v>
      </c>
    </row>
    <row r="1080" spans="1:57" hidden="1" x14ac:dyDescent="0.25">
      <c r="A1080" t="s">
        <v>19109</v>
      </c>
      <c r="B1080">
        <v>1079</v>
      </c>
      <c r="C1080" t="str">
        <f>T1080</f>
        <v>TK-0610ED</v>
      </c>
      <c r="D1080" t="s">
        <v>10819</v>
      </c>
      <c r="E1080" t="s">
        <v>1781</v>
      </c>
      <c r="F1080">
        <v>5</v>
      </c>
      <c r="G1080" t="s">
        <v>1267</v>
      </c>
      <c r="H1080" t="s">
        <v>3775</v>
      </c>
      <c r="I1080" t="s">
        <v>46</v>
      </c>
      <c r="J1080" t="s">
        <v>4015</v>
      </c>
      <c r="K1080">
        <v>961810870</v>
      </c>
      <c r="L1080">
        <v>0.03</v>
      </c>
      <c r="M1080" t="s">
        <v>1281</v>
      </c>
      <c r="N1080" t="s">
        <v>1266</v>
      </c>
      <c r="O1080" s="243" t="s">
        <v>10820</v>
      </c>
      <c r="Q1080" t="s">
        <v>1641</v>
      </c>
      <c r="S1080" s="17" t="s">
        <v>10821</v>
      </c>
      <c r="T1080" s="17" t="s">
        <v>10822</v>
      </c>
      <c r="U1080" t="s">
        <v>1526</v>
      </c>
      <c r="V1080" t="s">
        <v>534</v>
      </c>
      <c r="W1080" t="s">
        <v>2862</v>
      </c>
      <c r="X1080" s="192">
        <v>598.54</v>
      </c>
      <c r="Y1080" t="s">
        <v>2907</v>
      </c>
      <c r="Z1080" t="s">
        <v>1619</v>
      </c>
      <c r="AA1080">
        <v>51</v>
      </c>
      <c r="AB1080">
        <v>51</v>
      </c>
      <c r="AC1080">
        <v>4</v>
      </c>
      <c r="AD1080">
        <v>12.6</v>
      </c>
      <c r="AE1080">
        <v>3</v>
      </c>
      <c r="AF1080">
        <v>5</v>
      </c>
      <c r="AG1080">
        <v>8</v>
      </c>
      <c r="AH1080">
        <v>8</v>
      </c>
      <c r="AJ1080" s="46">
        <v>13900</v>
      </c>
      <c r="AL1080">
        <v>3</v>
      </c>
      <c r="AO1080" t="s">
        <v>8986</v>
      </c>
      <c r="AP1080" t="s">
        <v>8081</v>
      </c>
      <c r="AQ1080">
        <v>961810870</v>
      </c>
      <c r="AR1080" t="s">
        <v>4015</v>
      </c>
      <c r="AS1080">
        <v>10.8001646271223</v>
      </c>
      <c r="AT1080">
        <v>106.715953722596</v>
      </c>
      <c r="AU1080" t="s">
        <v>1527</v>
      </c>
      <c r="AV1080" t="s">
        <v>1748</v>
      </c>
      <c r="AX1080" t="s">
        <v>10823</v>
      </c>
      <c r="AZ1080" s="246" t="str">
        <f>Get_PhanLoaiNha(X1080)</f>
        <v>NHA TRONG HEM</v>
      </c>
      <c r="BA1080" t="str">
        <f>Get_PhanKhucNho(AJ1080)</f>
        <v>NHO14</v>
      </c>
      <c r="BB1080" t="str">
        <f>ConvertToUnSign(V1080)</f>
        <v>Binh Thanh</v>
      </c>
      <c r="BD1080">
        <v>1.1000000000000001</v>
      </c>
      <c r="BE1080">
        <v>1</v>
      </c>
    </row>
    <row r="1081" spans="1:57" hidden="1" x14ac:dyDescent="0.25">
      <c r="A1081" t="s">
        <v>10824</v>
      </c>
      <c r="B1081">
        <v>1096</v>
      </c>
      <c r="C1081" t="s">
        <v>10830</v>
      </c>
      <c r="D1081" t="s">
        <v>10825</v>
      </c>
      <c r="E1081" t="s">
        <v>10826</v>
      </c>
      <c r="F1081">
        <v>4</v>
      </c>
      <c r="G1081" t="s">
        <v>1292</v>
      </c>
      <c r="H1081" t="s">
        <v>1356</v>
      </c>
      <c r="I1081" t="s">
        <v>38</v>
      </c>
      <c r="J1081" t="s">
        <v>4178</v>
      </c>
      <c r="K1081">
        <v>768688865</v>
      </c>
      <c r="L1081" t="s">
        <v>10827</v>
      </c>
      <c r="M1081" t="s">
        <v>1276</v>
      </c>
      <c r="N1081" t="s">
        <v>1266</v>
      </c>
      <c r="O1081" s="243" t="s">
        <v>10828</v>
      </c>
      <c r="Q1081" t="s">
        <v>1525</v>
      </c>
      <c r="S1081" t="s">
        <v>10829</v>
      </c>
      <c r="T1081" s="17" t="s">
        <v>10830</v>
      </c>
      <c r="U1081" t="s">
        <v>1526</v>
      </c>
      <c r="V1081" t="s">
        <v>535</v>
      </c>
      <c r="W1081" t="s">
        <v>14</v>
      </c>
      <c r="X1081" s="192" t="s">
        <v>10831</v>
      </c>
      <c r="Y1081" t="s">
        <v>1553</v>
      </c>
      <c r="Z1081" t="s">
        <v>1266</v>
      </c>
      <c r="AA1081">
        <v>48.1</v>
      </c>
      <c r="AB1081">
        <v>43</v>
      </c>
      <c r="AC1081">
        <v>3.9</v>
      </c>
      <c r="AD1081">
        <v>12</v>
      </c>
      <c r="AE1081">
        <v>3.5</v>
      </c>
      <c r="AF1081">
        <v>4</v>
      </c>
      <c r="AG1081">
        <v>6</v>
      </c>
      <c r="AH1081">
        <v>4</v>
      </c>
      <c r="AJ1081" s="46">
        <v>9000</v>
      </c>
      <c r="AM1081">
        <v>270</v>
      </c>
      <c r="AO1081" t="s">
        <v>10832</v>
      </c>
      <c r="AP1081" t="s">
        <v>10833</v>
      </c>
      <c r="AQ1081">
        <v>768688865</v>
      </c>
      <c r="AR1081" t="s">
        <v>4178</v>
      </c>
      <c r="AS1081">
        <v>10.8069739276094</v>
      </c>
      <c r="AT1081">
        <v>106.679400242865</v>
      </c>
      <c r="AU1081" t="s">
        <v>1527</v>
      </c>
      <c r="AV1081" t="s">
        <v>1635</v>
      </c>
      <c r="AW1081">
        <v>794494365</v>
      </c>
      <c r="AX1081" t="s">
        <v>9784</v>
      </c>
      <c r="AZ1081" s="246" t="s">
        <v>988</v>
      </c>
      <c r="BA1081" t="s">
        <v>1058</v>
      </c>
      <c r="BB1081" t="s">
        <v>1095</v>
      </c>
      <c r="BD1081">
        <v>1.1000000000000001</v>
      </c>
      <c r="BE1081">
        <v>0</v>
      </c>
    </row>
    <row r="1082" spans="1:57" hidden="1" x14ac:dyDescent="0.25">
      <c r="A1082" t="s">
        <v>10834</v>
      </c>
      <c r="B1082">
        <v>1573</v>
      </c>
      <c r="C1082" t="s">
        <v>10838</v>
      </c>
      <c r="D1082" t="s">
        <v>10835</v>
      </c>
      <c r="E1082" t="s">
        <v>2929</v>
      </c>
      <c r="F1082">
        <v>5</v>
      </c>
      <c r="G1082" t="s">
        <v>2521</v>
      </c>
      <c r="H1082" t="s">
        <v>2035</v>
      </c>
      <c r="I1082" t="s">
        <v>38</v>
      </c>
      <c r="J1082" t="s">
        <v>5095</v>
      </c>
      <c r="K1082">
        <v>901500550</v>
      </c>
      <c r="L1082" s="248">
        <v>0.03</v>
      </c>
      <c r="M1082" t="s">
        <v>1276</v>
      </c>
      <c r="N1082" t="s">
        <v>1266</v>
      </c>
      <c r="O1082" s="243" t="s">
        <v>10836</v>
      </c>
      <c r="Q1082" t="s">
        <v>12</v>
      </c>
      <c r="S1082" t="s">
        <v>10837</v>
      </c>
      <c r="T1082" s="17" t="s">
        <v>10838</v>
      </c>
      <c r="U1082" s="17" t="s">
        <v>1526</v>
      </c>
      <c r="V1082" t="s">
        <v>535</v>
      </c>
      <c r="W1082" s="52" t="s">
        <v>1582</v>
      </c>
      <c r="X1082" s="192">
        <v>48.25</v>
      </c>
      <c r="Y1082" t="s">
        <v>1943</v>
      </c>
      <c r="Z1082" t="s">
        <v>1266</v>
      </c>
      <c r="AA1082">
        <v>39</v>
      </c>
      <c r="AB1082">
        <v>39</v>
      </c>
      <c r="AC1082">
        <v>3.7</v>
      </c>
      <c r="AD1082" s="52">
        <v>10.5</v>
      </c>
      <c r="AE1082">
        <v>3</v>
      </c>
      <c r="AF1082">
        <v>5</v>
      </c>
      <c r="AG1082" s="52">
        <v>3</v>
      </c>
      <c r="AH1082" s="52">
        <v>5</v>
      </c>
      <c r="AJ1082" s="46">
        <v>7000</v>
      </c>
      <c r="AL1082">
        <v>3</v>
      </c>
      <c r="AO1082" t="s">
        <v>10839</v>
      </c>
      <c r="AP1082" t="s">
        <v>10840</v>
      </c>
      <c r="AQ1082">
        <v>901500550</v>
      </c>
      <c r="AR1082" t="s">
        <v>5095</v>
      </c>
      <c r="AU1082" t="s">
        <v>1527</v>
      </c>
      <c r="AV1082" t="s">
        <v>1528</v>
      </c>
      <c r="AX1082" t="s">
        <v>3648</v>
      </c>
      <c r="AZ1082" s="246" t="s">
        <v>988</v>
      </c>
      <c r="BA1082" t="s">
        <v>493</v>
      </c>
      <c r="BB1082" t="s">
        <v>1095</v>
      </c>
      <c r="BD1082">
        <v>1</v>
      </c>
      <c r="BE1082">
        <v>1</v>
      </c>
    </row>
    <row r="1083" spans="1:57" hidden="1" x14ac:dyDescent="0.25">
      <c r="A1083" t="s">
        <v>10841</v>
      </c>
      <c r="B1083">
        <v>1098</v>
      </c>
      <c r="C1083" t="s">
        <v>10846</v>
      </c>
      <c r="D1083" t="s">
        <v>10842</v>
      </c>
      <c r="E1083" t="s">
        <v>10843</v>
      </c>
      <c r="F1083">
        <v>4</v>
      </c>
      <c r="G1083" t="s">
        <v>1299</v>
      </c>
      <c r="H1083" t="s">
        <v>1324</v>
      </c>
      <c r="I1083" t="s">
        <v>44</v>
      </c>
      <c r="J1083" t="s">
        <v>1302</v>
      </c>
      <c r="K1083">
        <v>981796969</v>
      </c>
      <c r="L1083">
        <v>0.03</v>
      </c>
      <c r="M1083" t="s">
        <v>1276</v>
      </c>
      <c r="N1083" t="s">
        <v>1266</v>
      </c>
      <c r="O1083" s="243" t="s">
        <v>10844</v>
      </c>
      <c r="Q1083" t="s">
        <v>1676</v>
      </c>
      <c r="S1083" t="s">
        <v>10845</v>
      </c>
      <c r="T1083" s="17" t="s">
        <v>10846</v>
      </c>
      <c r="U1083" t="s">
        <v>1526</v>
      </c>
      <c r="V1083" t="s">
        <v>536</v>
      </c>
      <c r="W1083" t="s">
        <v>13</v>
      </c>
      <c r="X1083" s="192">
        <v>817.12</v>
      </c>
      <c r="Y1083" t="s">
        <v>1844</v>
      </c>
      <c r="Z1083" t="s">
        <v>1266</v>
      </c>
      <c r="AA1083">
        <v>127</v>
      </c>
      <c r="AB1083">
        <v>122</v>
      </c>
      <c r="AC1083">
        <v>4.0999999999999996</v>
      </c>
      <c r="AD1083">
        <v>30</v>
      </c>
      <c r="AF1083">
        <v>4</v>
      </c>
      <c r="AG1083">
        <v>5</v>
      </c>
      <c r="AH1083">
        <v>4</v>
      </c>
      <c r="AJ1083" s="46">
        <v>15000</v>
      </c>
      <c r="AL1083">
        <v>3</v>
      </c>
      <c r="AO1083" t="s">
        <v>8438</v>
      </c>
      <c r="AP1083" t="s">
        <v>3380</v>
      </c>
      <c r="AQ1083">
        <v>981796969</v>
      </c>
      <c r="AR1083" t="s">
        <v>1302</v>
      </c>
      <c r="AS1083">
        <v>21.0135057</v>
      </c>
      <c r="AT1083">
        <v>105.8561912</v>
      </c>
      <c r="AU1083" t="s">
        <v>1527</v>
      </c>
      <c r="AV1083" t="s">
        <v>1528</v>
      </c>
      <c r="AX1083" t="s">
        <v>1738</v>
      </c>
      <c r="AZ1083" s="246" t="s">
        <v>988</v>
      </c>
      <c r="BA1083" t="s">
        <v>1981</v>
      </c>
      <c r="BB1083" t="s">
        <v>1107</v>
      </c>
      <c r="BD1083">
        <v>1.1000000000000001</v>
      </c>
    </row>
    <row r="1084" spans="1:57" hidden="1" x14ac:dyDescent="0.25">
      <c r="A1084" t="s">
        <v>10847</v>
      </c>
      <c r="B1084">
        <v>1099</v>
      </c>
      <c r="C1084" t="s">
        <v>10851</v>
      </c>
      <c r="D1084" t="s">
        <v>10848</v>
      </c>
      <c r="E1084" t="s">
        <v>3459</v>
      </c>
      <c r="F1084">
        <v>3</v>
      </c>
      <c r="G1084" t="s">
        <v>1267</v>
      </c>
      <c r="H1084" t="s">
        <v>2314</v>
      </c>
      <c r="I1084" t="s">
        <v>38</v>
      </c>
      <c r="J1084" t="s">
        <v>2487</v>
      </c>
      <c r="K1084">
        <v>903373630</v>
      </c>
      <c r="L1084">
        <v>0.03</v>
      </c>
      <c r="M1084" t="s">
        <v>1276</v>
      </c>
      <c r="N1084" t="s">
        <v>1266</v>
      </c>
      <c r="O1084" s="243" t="s">
        <v>10849</v>
      </c>
      <c r="Q1084" t="s">
        <v>1676</v>
      </c>
      <c r="S1084" t="s">
        <v>10850</v>
      </c>
      <c r="T1084" s="17" t="s">
        <v>10851</v>
      </c>
      <c r="U1084" t="s">
        <v>1526</v>
      </c>
      <c r="V1084" t="s">
        <v>536</v>
      </c>
      <c r="W1084" t="s">
        <v>1656</v>
      </c>
      <c r="X1084" s="192" t="s">
        <v>10852</v>
      </c>
      <c r="Y1084" t="s">
        <v>3970</v>
      </c>
      <c r="Z1084" t="s">
        <v>1266</v>
      </c>
      <c r="AA1084">
        <v>41</v>
      </c>
      <c r="AB1084">
        <v>41</v>
      </c>
      <c r="AC1084">
        <v>4</v>
      </c>
      <c r="AD1084">
        <v>11</v>
      </c>
      <c r="AF1084">
        <v>3</v>
      </c>
      <c r="AG1084">
        <v>3</v>
      </c>
      <c r="AH1084"/>
      <c r="AJ1084" s="46">
        <v>6900</v>
      </c>
      <c r="AL1084">
        <v>3</v>
      </c>
      <c r="AO1084" t="s">
        <v>10853</v>
      </c>
      <c r="AP1084" t="s">
        <v>10854</v>
      </c>
      <c r="AQ1084">
        <v>903373630</v>
      </c>
      <c r="AR1084" t="s">
        <v>2487</v>
      </c>
      <c r="AS1084">
        <v>10.780452485536101</v>
      </c>
      <c r="AT1084">
        <v>106.65497269481401</v>
      </c>
      <c r="AU1084" t="s">
        <v>1527</v>
      </c>
      <c r="AV1084" t="s">
        <v>2030</v>
      </c>
      <c r="AW1084">
        <v>909978987</v>
      </c>
      <c r="AX1084" t="s">
        <v>3064</v>
      </c>
      <c r="AZ1084" s="246" t="s">
        <v>988</v>
      </c>
      <c r="BA1084" t="s">
        <v>492</v>
      </c>
      <c r="BB1084" t="s">
        <v>1107</v>
      </c>
      <c r="BD1084">
        <v>1.1000000000000001</v>
      </c>
      <c r="BE1084">
        <v>1</v>
      </c>
    </row>
    <row r="1085" spans="1:57" hidden="1" x14ac:dyDescent="0.25">
      <c r="A1085" t="s">
        <v>10855</v>
      </c>
      <c r="B1085">
        <v>1100</v>
      </c>
      <c r="C1085" t="s">
        <v>10860</v>
      </c>
      <c r="D1085" t="s">
        <v>10856</v>
      </c>
      <c r="E1085" t="s">
        <v>10857</v>
      </c>
      <c r="F1085">
        <v>4</v>
      </c>
      <c r="G1085" t="s">
        <v>1299</v>
      </c>
      <c r="H1085" t="s">
        <v>1324</v>
      </c>
      <c r="I1085" t="s">
        <v>44</v>
      </c>
      <c r="J1085" t="s">
        <v>1302</v>
      </c>
      <c r="K1085">
        <v>981796969</v>
      </c>
      <c r="L1085">
        <v>0.03</v>
      </c>
      <c r="M1085" t="s">
        <v>1276</v>
      </c>
      <c r="N1085" t="s">
        <v>1266</v>
      </c>
      <c r="O1085" s="243" t="s">
        <v>10858</v>
      </c>
      <c r="Q1085" t="s">
        <v>1676</v>
      </c>
      <c r="S1085" t="s">
        <v>10859</v>
      </c>
      <c r="T1085" s="17" t="s">
        <v>10860</v>
      </c>
      <c r="U1085" t="s">
        <v>1526</v>
      </c>
      <c r="V1085" t="s">
        <v>536</v>
      </c>
      <c r="W1085" t="s">
        <v>13</v>
      </c>
      <c r="X1085" s="192">
        <v>817.1</v>
      </c>
      <c r="Y1085" t="s">
        <v>1844</v>
      </c>
      <c r="Z1085" t="s">
        <v>1266</v>
      </c>
      <c r="AA1085">
        <v>125</v>
      </c>
      <c r="AB1085">
        <v>125</v>
      </c>
      <c r="AC1085">
        <v>4.0999999999999996</v>
      </c>
      <c r="AD1085">
        <v>29</v>
      </c>
      <c r="AF1085">
        <v>4</v>
      </c>
      <c r="AG1085">
        <v>5</v>
      </c>
      <c r="AH1085">
        <v>4</v>
      </c>
      <c r="AJ1085" s="46">
        <v>15000</v>
      </c>
      <c r="AL1085">
        <v>3</v>
      </c>
      <c r="AO1085" t="s">
        <v>8438</v>
      </c>
      <c r="AP1085" t="s">
        <v>3380</v>
      </c>
      <c r="AQ1085">
        <v>981796969</v>
      </c>
      <c r="AR1085" t="s">
        <v>1302</v>
      </c>
      <c r="AS1085">
        <v>21.0135057</v>
      </c>
      <c r="AT1085">
        <v>105.8561912</v>
      </c>
      <c r="AU1085" t="s">
        <v>1527</v>
      </c>
      <c r="AV1085" t="s">
        <v>1528</v>
      </c>
      <c r="AX1085" t="s">
        <v>1738</v>
      </c>
      <c r="AZ1085" s="246" t="s">
        <v>988</v>
      </c>
      <c r="BA1085" t="s">
        <v>1981</v>
      </c>
      <c r="BB1085" t="s">
        <v>1107</v>
      </c>
      <c r="BD1085">
        <v>1.1000000000000001</v>
      </c>
    </row>
    <row r="1086" spans="1:57" hidden="1" x14ac:dyDescent="0.25">
      <c r="A1086" t="s">
        <v>10861</v>
      </c>
      <c r="B1086">
        <v>1101</v>
      </c>
      <c r="C1086" t="s">
        <v>10866</v>
      </c>
      <c r="D1086" t="s">
        <v>10862</v>
      </c>
      <c r="E1086" t="s">
        <v>9727</v>
      </c>
      <c r="F1086">
        <v>2</v>
      </c>
      <c r="G1086" t="s">
        <v>2521</v>
      </c>
      <c r="H1086" t="s">
        <v>10863</v>
      </c>
      <c r="I1086" t="s">
        <v>40</v>
      </c>
      <c r="J1086" t="s">
        <v>1890</v>
      </c>
      <c r="K1086">
        <v>903158349</v>
      </c>
      <c r="L1086">
        <v>0.03</v>
      </c>
      <c r="M1086" t="s">
        <v>1276</v>
      </c>
      <c r="N1086" t="s">
        <v>1266</v>
      </c>
      <c r="O1086" s="243" t="s">
        <v>10864</v>
      </c>
      <c r="Q1086" t="s">
        <v>1653</v>
      </c>
      <c r="S1086" t="s">
        <v>10865</v>
      </c>
      <c r="T1086" s="17" t="s">
        <v>10866</v>
      </c>
      <c r="U1086" t="s">
        <v>1526</v>
      </c>
      <c r="V1086" t="s">
        <v>527</v>
      </c>
      <c r="W1086" t="s">
        <v>7</v>
      </c>
      <c r="X1086" s="192" t="s">
        <v>10867</v>
      </c>
      <c r="Y1086" t="s">
        <v>1016</v>
      </c>
      <c r="Z1086" t="s">
        <v>1266</v>
      </c>
      <c r="AA1086">
        <v>53.2</v>
      </c>
      <c r="AB1086">
        <v>53.2</v>
      </c>
      <c r="AC1086">
        <v>3.7</v>
      </c>
      <c r="AD1086">
        <v>13.8</v>
      </c>
      <c r="AF1086">
        <v>2</v>
      </c>
      <c r="AG1086">
        <v>2</v>
      </c>
      <c r="AH1086">
        <v>1</v>
      </c>
      <c r="AJ1086" s="46">
        <v>5750</v>
      </c>
      <c r="AL1086">
        <v>3</v>
      </c>
      <c r="AO1086" t="s">
        <v>10868</v>
      </c>
      <c r="AP1086" t="s">
        <v>10869</v>
      </c>
      <c r="AQ1086">
        <v>903158349</v>
      </c>
      <c r="AR1086" t="s">
        <v>1890</v>
      </c>
      <c r="AS1086">
        <v>10.785133297519399</v>
      </c>
      <c r="AT1086">
        <v>106.66308034211301</v>
      </c>
      <c r="AU1086" t="s">
        <v>1527</v>
      </c>
      <c r="AV1086" t="s">
        <v>1635</v>
      </c>
      <c r="AW1086">
        <v>899991825</v>
      </c>
      <c r="AX1086" t="s">
        <v>4906</v>
      </c>
      <c r="AZ1086" s="246" t="s">
        <v>988</v>
      </c>
      <c r="BA1086" t="s">
        <v>491</v>
      </c>
      <c r="BB1086" t="s">
        <v>1097</v>
      </c>
      <c r="BD1086">
        <v>1.1000000000000001</v>
      </c>
      <c r="BE1086">
        <v>1</v>
      </c>
    </row>
    <row r="1087" spans="1:57" hidden="1" x14ac:dyDescent="0.25">
      <c r="A1087" t="s">
        <v>4809</v>
      </c>
      <c r="B1087">
        <v>1102</v>
      </c>
      <c r="C1087" t="s">
        <v>10874</v>
      </c>
      <c r="D1087" t="s">
        <v>10870</v>
      </c>
      <c r="E1087" t="s">
        <v>2605</v>
      </c>
      <c r="F1087">
        <v>2</v>
      </c>
      <c r="G1087" t="s">
        <v>1721</v>
      </c>
      <c r="H1087" t="s">
        <v>10871</v>
      </c>
      <c r="I1087" t="s">
        <v>1319</v>
      </c>
      <c r="J1087" t="s">
        <v>2487</v>
      </c>
      <c r="K1087">
        <v>903373630</v>
      </c>
      <c r="L1087" t="s">
        <v>1280</v>
      </c>
      <c r="M1087" t="s">
        <v>1276</v>
      </c>
      <c r="N1087" t="s">
        <v>1266</v>
      </c>
      <c r="O1087" s="243" t="s">
        <v>10872</v>
      </c>
      <c r="Q1087" t="s">
        <v>1653</v>
      </c>
      <c r="S1087" t="s">
        <v>10873</v>
      </c>
      <c r="T1087" s="17" t="s">
        <v>10874</v>
      </c>
      <c r="U1087" t="s">
        <v>1526</v>
      </c>
      <c r="V1087" t="s">
        <v>527</v>
      </c>
      <c r="W1087" t="s">
        <v>6</v>
      </c>
      <c r="X1087" s="192" t="s">
        <v>10875</v>
      </c>
      <c r="Y1087" t="s">
        <v>3255</v>
      </c>
      <c r="Z1087" t="s">
        <v>1266</v>
      </c>
      <c r="AA1087">
        <v>17</v>
      </c>
      <c r="AB1087">
        <v>17</v>
      </c>
      <c r="AC1087">
        <v>3.5</v>
      </c>
      <c r="AD1087">
        <v>5</v>
      </c>
      <c r="AF1087">
        <v>2</v>
      </c>
      <c r="AG1087"/>
      <c r="AH1087">
        <v>2</v>
      </c>
      <c r="AJ1087" s="46">
        <v>2990</v>
      </c>
      <c r="AM1087">
        <v>100</v>
      </c>
      <c r="AO1087" t="s">
        <v>3103</v>
      </c>
      <c r="AP1087" t="s">
        <v>10876</v>
      </c>
      <c r="AQ1087">
        <v>903373630</v>
      </c>
      <c r="AR1087" t="s">
        <v>2487</v>
      </c>
      <c r="AS1087">
        <v>10.7692491347707</v>
      </c>
      <c r="AT1087">
        <v>106.66419211775001</v>
      </c>
      <c r="AU1087" t="s">
        <v>1527</v>
      </c>
      <c r="AV1087" t="s">
        <v>2030</v>
      </c>
      <c r="AW1087">
        <v>909978987</v>
      </c>
      <c r="AX1087" t="s">
        <v>2051</v>
      </c>
      <c r="AZ1087" s="246" t="s">
        <v>988</v>
      </c>
      <c r="BA1087" t="s">
        <v>488</v>
      </c>
      <c r="BB1087" t="s">
        <v>1097</v>
      </c>
      <c r="BD1087">
        <v>1.1000000000000001</v>
      </c>
      <c r="BE1087">
        <v>1</v>
      </c>
    </row>
    <row r="1088" spans="1:57" hidden="1" x14ac:dyDescent="0.25">
      <c r="A1088" t="s">
        <v>10877</v>
      </c>
      <c r="B1088">
        <v>1103</v>
      </c>
      <c r="C1088" t="s">
        <v>10882</v>
      </c>
      <c r="D1088" t="s">
        <v>10878</v>
      </c>
      <c r="E1088" t="s">
        <v>10879</v>
      </c>
      <c r="F1088">
        <v>3</v>
      </c>
      <c r="G1088" t="s">
        <v>1267</v>
      </c>
      <c r="H1088" t="s">
        <v>2958</v>
      </c>
      <c r="I1088" t="s">
        <v>46</v>
      </c>
      <c r="J1088" t="s">
        <v>1890</v>
      </c>
      <c r="K1088">
        <v>903158349</v>
      </c>
      <c r="L1088">
        <v>0.03</v>
      </c>
      <c r="M1088" t="s">
        <v>1276</v>
      </c>
      <c r="N1088" t="s">
        <v>1266</v>
      </c>
      <c r="O1088" s="243" t="s">
        <v>10880</v>
      </c>
      <c r="Q1088" t="s">
        <v>1676</v>
      </c>
      <c r="S1088" s="17" t="s">
        <v>10881</v>
      </c>
      <c r="T1088" s="17" t="s">
        <v>10882</v>
      </c>
      <c r="U1088" t="s">
        <v>1526</v>
      </c>
      <c r="V1088" t="s">
        <v>536</v>
      </c>
      <c r="W1088" t="s">
        <v>10</v>
      </c>
      <c r="X1088" s="192">
        <v>922.26</v>
      </c>
      <c r="Y1088" t="s">
        <v>2416</v>
      </c>
      <c r="Z1088" t="s">
        <v>4364</v>
      </c>
      <c r="AA1088">
        <v>48.8</v>
      </c>
      <c r="AB1088">
        <v>48.8</v>
      </c>
      <c r="AC1088">
        <v>4</v>
      </c>
      <c r="AD1088">
        <v>12.2</v>
      </c>
      <c r="AF1088">
        <v>3</v>
      </c>
      <c r="AG1088">
        <v>2</v>
      </c>
      <c r="AH1088">
        <v>3</v>
      </c>
      <c r="AJ1088" s="46">
        <v>9990</v>
      </c>
      <c r="AL1088">
        <v>3</v>
      </c>
      <c r="AO1088" t="s">
        <v>10883</v>
      </c>
      <c r="AP1088" t="s">
        <v>10125</v>
      </c>
      <c r="AQ1088">
        <v>903158349</v>
      </c>
      <c r="AR1088" t="s">
        <v>1890</v>
      </c>
      <c r="AS1088">
        <v>10.789915146671699</v>
      </c>
      <c r="AT1088">
        <v>106.65983553975801</v>
      </c>
      <c r="AU1088" t="s">
        <v>1527</v>
      </c>
      <c r="AV1088" t="s">
        <v>1748</v>
      </c>
      <c r="AX1088" t="s">
        <v>4808</v>
      </c>
      <c r="AZ1088" s="246" t="s">
        <v>988</v>
      </c>
      <c r="BA1088" t="s">
        <v>1058</v>
      </c>
      <c r="BB1088" t="s">
        <v>1107</v>
      </c>
      <c r="BD1088">
        <v>1.1000000000000001</v>
      </c>
      <c r="BE1088">
        <v>1</v>
      </c>
    </row>
    <row r="1089" spans="1:57" hidden="1" x14ac:dyDescent="0.25">
      <c r="A1089" t="s">
        <v>10884</v>
      </c>
      <c r="B1089">
        <v>1852</v>
      </c>
      <c r="C1089" t="s">
        <v>10890</v>
      </c>
      <c r="D1089" t="s">
        <v>10885</v>
      </c>
      <c r="E1089" t="s">
        <v>10886</v>
      </c>
      <c r="F1089">
        <v>4</v>
      </c>
      <c r="G1089" t="s">
        <v>1306</v>
      </c>
      <c r="H1089" t="s">
        <v>10887</v>
      </c>
      <c r="I1089" t="s">
        <v>38</v>
      </c>
      <c r="J1089" t="s">
        <v>3717</v>
      </c>
      <c r="K1089">
        <v>925229079</v>
      </c>
      <c r="L1089">
        <v>0.03</v>
      </c>
      <c r="M1089" t="s">
        <v>1281</v>
      </c>
      <c r="N1089" t="s">
        <v>1266</v>
      </c>
      <c r="O1089" s="243" t="s">
        <v>10888</v>
      </c>
      <c r="Q1089" t="s">
        <v>12</v>
      </c>
      <c r="S1089" t="s">
        <v>10889</v>
      </c>
      <c r="T1089" s="17" t="s">
        <v>10890</v>
      </c>
      <c r="U1089" s="17" t="s">
        <v>1526</v>
      </c>
      <c r="V1089" t="s">
        <v>535</v>
      </c>
      <c r="W1089" s="52" t="s">
        <v>10</v>
      </c>
      <c r="X1089" s="192" t="s">
        <v>10891</v>
      </c>
      <c r="Y1089" t="s">
        <v>1957</v>
      </c>
      <c r="Z1089" t="s">
        <v>1266</v>
      </c>
      <c r="AA1089">
        <v>60.2</v>
      </c>
      <c r="AB1089">
        <v>60.2</v>
      </c>
      <c r="AC1089">
        <v>4.4000000000000004</v>
      </c>
      <c r="AD1089" s="52">
        <v>13.7</v>
      </c>
      <c r="AF1089">
        <v>4</v>
      </c>
      <c r="AG1089" s="52"/>
      <c r="AH1089" s="52"/>
      <c r="AJ1089" s="46">
        <v>7390</v>
      </c>
      <c r="AL1089">
        <v>3</v>
      </c>
      <c r="AN1089">
        <v>777557626</v>
      </c>
      <c r="AO1089" t="s">
        <v>10892</v>
      </c>
      <c r="AP1089" t="s">
        <v>10893</v>
      </c>
      <c r="AQ1089">
        <v>925229079</v>
      </c>
      <c r="AR1089" t="s">
        <v>3717</v>
      </c>
      <c r="AU1089" t="s">
        <v>1527</v>
      </c>
      <c r="AV1089" t="s">
        <v>1528</v>
      </c>
      <c r="AX1089" t="s">
        <v>10894</v>
      </c>
      <c r="AZ1089" s="246" t="s">
        <v>988</v>
      </c>
      <c r="BA1089" t="s">
        <v>493</v>
      </c>
      <c r="BB1089" t="s">
        <v>1095</v>
      </c>
      <c r="BD1089">
        <v>1</v>
      </c>
      <c r="BE1089">
        <v>1</v>
      </c>
    </row>
    <row r="1090" spans="1:57" hidden="1" x14ac:dyDescent="0.25">
      <c r="A1090" t="s">
        <v>10895</v>
      </c>
      <c r="B1090">
        <v>1105</v>
      </c>
      <c r="C1090" t="s">
        <v>10899</v>
      </c>
      <c r="D1090" t="s">
        <v>10896</v>
      </c>
      <c r="E1090" t="s">
        <v>2111</v>
      </c>
      <c r="F1090">
        <v>6</v>
      </c>
      <c r="G1090" t="s">
        <v>1283</v>
      </c>
      <c r="H1090" t="s">
        <v>2903</v>
      </c>
      <c r="I1090" t="s">
        <v>44</v>
      </c>
      <c r="J1090" t="s">
        <v>3250</v>
      </c>
      <c r="K1090">
        <v>947143223</v>
      </c>
      <c r="L1090">
        <v>0.03</v>
      </c>
      <c r="M1090" t="s">
        <v>1276</v>
      </c>
      <c r="N1090" t="s">
        <v>1266</v>
      </c>
      <c r="O1090" s="243" t="s">
        <v>10897</v>
      </c>
      <c r="Q1090" t="s">
        <v>1653</v>
      </c>
      <c r="S1090" t="s">
        <v>10898</v>
      </c>
      <c r="T1090" s="17" t="s">
        <v>10899</v>
      </c>
      <c r="U1090" t="s">
        <v>1526</v>
      </c>
      <c r="V1090" t="s">
        <v>527</v>
      </c>
      <c r="W1090" t="s">
        <v>1644</v>
      </c>
      <c r="X1090" s="192">
        <v>391.29</v>
      </c>
      <c r="Y1090" t="s">
        <v>10900</v>
      </c>
      <c r="Z1090" t="s">
        <v>1266</v>
      </c>
      <c r="AA1090">
        <v>72</v>
      </c>
      <c r="AB1090">
        <v>72</v>
      </c>
      <c r="AC1090">
        <v>4.2</v>
      </c>
      <c r="AD1090">
        <v>17</v>
      </c>
      <c r="AF1090">
        <v>6</v>
      </c>
      <c r="AG1090"/>
      <c r="AH1090"/>
      <c r="AJ1090" s="46">
        <v>18800</v>
      </c>
      <c r="AL1090">
        <v>3</v>
      </c>
      <c r="AO1090" t="s">
        <v>10901</v>
      </c>
      <c r="AP1090" t="s">
        <v>10902</v>
      </c>
      <c r="AQ1090">
        <v>947143223</v>
      </c>
      <c r="AR1090" t="s">
        <v>3250</v>
      </c>
      <c r="AS1090">
        <v>10.771382464061301</v>
      </c>
      <c r="AT1090">
        <v>106.668846420943</v>
      </c>
      <c r="AU1090" t="s">
        <v>1527</v>
      </c>
      <c r="AV1090" t="s">
        <v>1635</v>
      </c>
      <c r="AW1090">
        <v>947874558</v>
      </c>
      <c r="AX1090" t="s">
        <v>10903</v>
      </c>
      <c r="AZ1090" s="246" t="s">
        <v>988</v>
      </c>
      <c r="BA1090" t="s">
        <v>1981</v>
      </c>
      <c r="BB1090" t="s">
        <v>1097</v>
      </c>
      <c r="BD1090">
        <v>1.1000000000000001</v>
      </c>
    </row>
    <row r="1091" spans="1:57" hidden="1" x14ac:dyDescent="0.25">
      <c r="A1091" t="s">
        <v>10904</v>
      </c>
      <c r="B1091">
        <v>1106</v>
      </c>
      <c r="C1091" t="s">
        <v>10909</v>
      </c>
      <c r="D1091" t="s">
        <v>10905</v>
      </c>
      <c r="E1091" t="s">
        <v>10906</v>
      </c>
      <c r="F1091">
        <v>2</v>
      </c>
      <c r="G1091" t="s">
        <v>1293</v>
      </c>
      <c r="H1091" t="s">
        <v>1288</v>
      </c>
      <c r="I1091" t="s">
        <v>40</v>
      </c>
      <c r="J1091" t="s">
        <v>6022</v>
      </c>
      <c r="K1091">
        <v>983375097</v>
      </c>
      <c r="L1091">
        <v>0.03</v>
      </c>
      <c r="M1091" t="s">
        <v>1281</v>
      </c>
      <c r="N1091" t="s">
        <v>1266</v>
      </c>
      <c r="O1091" s="243" t="s">
        <v>10907</v>
      </c>
      <c r="Q1091" t="s">
        <v>1805</v>
      </c>
      <c r="S1091" t="s">
        <v>10908</v>
      </c>
      <c r="T1091" s="17" t="s">
        <v>10909</v>
      </c>
      <c r="U1091" t="s">
        <v>1526</v>
      </c>
      <c r="V1091" t="s">
        <v>528</v>
      </c>
      <c r="W1091" t="s">
        <v>11</v>
      </c>
      <c r="X1091" s="192" t="s">
        <v>10910</v>
      </c>
      <c r="Y1091" t="s">
        <v>1809</v>
      </c>
      <c r="Z1091" t="s">
        <v>1266</v>
      </c>
      <c r="AA1091">
        <v>55.5</v>
      </c>
      <c r="AB1091">
        <v>55.5</v>
      </c>
      <c r="AC1091">
        <v>5</v>
      </c>
      <c r="AD1091">
        <v>10</v>
      </c>
      <c r="AF1091">
        <v>2</v>
      </c>
      <c r="AG1091">
        <v>2</v>
      </c>
      <c r="AH1091">
        <v>2</v>
      </c>
      <c r="AJ1091" s="46">
        <v>4900</v>
      </c>
      <c r="AL1091">
        <v>3</v>
      </c>
      <c r="AO1091" t="s">
        <v>10911</v>
      </c>
      <c r="AP1091" t="s">
        <v>10912</v>
      </c>
      <c r="AQ1091">
        <v>983375097</v>
      </c>
      <c r="AR1091" t="s">
        <v>6022</v>
      </c>
      <c r="AS1091">
        <v>10.791581645552499</v>
      </c>
      <c r="AT1091">
        <v>106.685210242867</v>
      </c>
      <c r="AU1091" t="s">
        <v>1527</v>
      </c>
      <c r="AV1091" t="s">
        <v>1635</v>
      </c>
      <c r="AW1091">
        <v>966428811</v>
      </c>
      <c r="AX1091" t="s">
        <v>10913</v>
      </c>
      <c r="AZ1091" s="246" t="s">
        <v>988</v>
      </c>
      <c r="BA1091" t="s">
        <v>490</v>
      </c>
      <c r="BB1091" t="s">
        <v>1163</v>
      </c>
      <c r="BD1091">
        <v>3</v>
      </c>
    </row>
    <row r="1092" spans="1:57" hidden="1" x14ac:dyDescent="0.25">
      <c r="A1092" t="s">
        <v>10895</v>
      </c>
      <c r="B1092">
        <v>1105</v>
      </c>
      <c r="C1092" t="s">
        <v>10917</v>
      </c>
      <c r="D1092" t="s">
        <v>10914</v>
      </c>
      <c r="E1092" t="s">
        <v>1827</v>
      </c>
      <c r="F1092">
        <v>4</v>
      </c>
      <c r="G1092" t="s">
        <v>2412</v>
      </c>
      <c r="H1092" t="s">
        <v>7568</v>
      </c>
      <c r="I1092" t="s">
        <v>46</v>
      </c>
      <c r="J1092" t="s">
        <v>4156</v>
      </c>
      <c r="K1092">
        <v>349490460</v>
      </c>
      <c r="L1092">
        <v>0.03</v>
      </c>
      <c r="M1092" t="s">
        <v>1276</v>
      </c>
      <c r="N1092" t="s">
        <v>1266</v>
      </c>
      <c r="O1092" s="243" t="s">
        <v>10915</v>
      </c>
      <c r="Q1092" t="s">
        <v>1525</v>
      </c>
      <c r="S1092" t="s">
        <v>10916</v>
      </c>
      <c r="T1092" s="17" t="s">
        <v>10917</v>
      </c>
      <c r="U1092" s="17" t="s">
        <v>1526</v>
      </c>
      <c r="V1092" t="s">
        <v>535</v>
      </c>
      <c r="W1092" t="s">
        <v>1582</v>
      </c>
      <c r="X1092" s="192" t="s">
        <v>10918</v>
      </c>
      <c r="Y1092" t="s">
        <v>1943</v>
      </c>
      <c r="Z1092" t="s">
        <v>1266</v>
      </c>
      <c r="AA1092">
        <v>40</v>
      </c>
      <c r="AB1092">
        <v>40</v>
      </c>
      <c r="AC1092">
        <v>3.1</v>
      </c>
      <c r="AD1092"/>
      <c r="AF1092">
        <v>4</v>
      </c>
      <c r="AG1092"/>
      <c r="AH1092"/>
      <c r="AJ1092" s="46">
        <v>9700</v>
      </c>
      <c r="AL1092">
        <v>3</v>
      </c>
      <c r="AO1092" t="s">
        <v>10919</v>
      </c>
      <c r="AP1092" t="s">
        <v>10920</v>
      </c>
      <c r="AQ1092">
        <v>349490460</v>
      </c>
      <c r="AR1092" t="s">
        <v>4156</v>
      </c>
      <c r="AS1092" s="258">
        <v>1194729.82</v>
      </c>
      <c r="AT1092" s="258">
        <v>602359.59</v>
      </c>
      <c r="AU1092" t="s">
        <v>1527</v>
      </c>
      <c r="AV1092" t="s">
        <v>1635</v>
      </c>
      <c r="AW1092">
        <v>903353898</v>
      </c>
      <c r="AY1092" t="s">
        <v>2792</v>
      </c>
      <c r="AZ1092" s="246" t="s">
        <v>992</v>
      </c>
      <c r="BA1092" t="s">
        <v>1058</v>
      </c>
      <c r="BB1092" t="s">
        <v>1095</v>
      </c>
      <c r="BD1092">
        <v>1</v>
      </c>
      <c r="BE1092">
        <v>1</v>
      </c>
    </row>
    <row r="1093" spans="1:57" hidden="1" x14ac:dyDescent="0.25">
      <c r="A1093" t="s">
        <v>10921</v>
      </c>
      <c r="B1093">
        <v>1107</v>
      </c>
      <c r="C1093" t="s">
        <v>10926</v>
      </c>
      <c r="D1093" t="s">
        <v>10922</v>
      </c>
      <c r="E1093" t="s">
        <v>10923</v>
      </c>
      <c r="F1093">
        <v>4</v>
      </c>
      <c r="G1093" t="s">
        <v>2871</v>
      </c>
      <c r="H1093" t="s">
        <v>2091</v>
      </c>
      <c r="I1093" t="s">
        <v>46</v>
      </c>
      <c r="J1093" t="s">
        <v>4055</v>
      </c>
      <c r="K1093">
        <v>936573047</v>
      </c>
      <c r="L1093">
        <v>0.03</v>
      </c>
      <c r="M1093" t="s">
        <v>1281</v>
      </c>
      <c r="N1093" t="s">
        <v>1266</v>
      </c>
      <c r="O1093" s="243" t="s">
        <v>10924</v>
      </c>
      <c r="Q1093" t="s">
        <v>1676</v>
      </c>
      <c r="S1093" t="s">
        <v>10925</v>
      </c>
      <c r="T1093" s="17" t="s">
        <v>10926</v>
      </c>
      <c r="U1093" t="s">
        <v>1526</v>
      </c>
      <c r="V1093" t="s">
        <v>536</v>
      </c>
      <c r="W1093" t="s">
        <v>11</v>
      </c>
      <c r="X1093" s="192">
        <v>958.23</v>
      </c>
      <c r="Y1093" t="s">
        <v>1844</v>
      </c>
      <c r="Z1093" t="s">
        <v>1266</v>
      </c>
      <c r="AA1093">
        <v>64</v>
      </c>
      <c r="AB1093">
        <v>56</v>
      </c>
      <c r="AC1093">
        <v>4.5</v>
      </c>
      <c r="AD1093">
        <v>14</v>
      </c>
      <c r="AE1093">
        <v>8</v>
      </c>
      <c r="AF1093">
        <v>4</v>
      </c>
      <c r="AG1093">
        <v>5</v>
      </c>
      <c r="AH1093">
        <v>5</v>
      </c>
      <c r="AJ1093" s="46">
        <v>11000</v>
      </c>
      <c r="AL1093">
        <v>3</v>
      </c>
      <c r="AO1093" t="s">
        <v>10927</v>
      </c>
      <c r="AP1093" t="s">
        <v>10928</v>
      </c>
      <c r="AQ1093">
        <v>936573047</v>
      </c>
      <c r="AR1093" t="s">
        <v>4055</v>
      </c>
      <c r="AS1093">
        <v>10.782236946653599</v>
      </c>
      <c r="AT1093">
        <v>106.65059231221601</v>
      </c>
      <c r="AU1093" t="s">
        <v>1527</v>
      </c>
      <c r="AV1093" t="s">
        <v>1635</v>
      </c>
      <c r="AW1093">
        <v>389979162</v>
      </c>
      <c r="AX1093" t="s">
        <v>10929</v>
      </c>
      <c r="AZ1093" s="246" t="s">
        <v>988</v>
      </c>
      <c r="BA1093" t="s">
        <v>1060</v>
      </c>
      <c r="BB1093" t="s">
        <v>1107</v>
      </c>
      <c r="BD1093">
        <v>1.1000000000000001</v>
      </c>
    </row>
    <row r="1094" spans="1:57" hidden="1" x14ac:dyDescent="0.25">
      <c r="A1094" t="s">
        <v>10930</v>
      </c>
      <c r="B1094">
        <v>1109</v>
      </c>
      <c r="C1094" t="s">
        <v>10933</v>
      </c>
      <c r="D1094" t="s">
        <v>10931</v>
      </c>
      <c r="E1094" t="s">
        <v>2323</v>
      </c>
      <c r="F1094">
        <v>2</v>
      </c>
      <c r="G1094" t="s">
        <v>1284</v>
      </c>
      <c r="H1094" t="s">
        <v>1828</v>
      </c>
      <c r="I1094" t="s">
        <v>40</v>
      </c>
      <c r="J1094" t="s">
        <v>4178</v>
      </c>
      <c r="K1094">
        <v>768688865</v>
      </c>
      <c r="L1094" t="s">
        <v>2568</v>
      </c>
      <c r="M1094" t="s">
        <v>1276</v>
      </c>
      <c r="N1094" t="s">
        <v>1266</v>
      </c>
      <c r="O1094" s="243">
        <v>45599.661805555559</v>
      </c>
      <c r="Q1094" t="s">
        <v>1805</v>
      </c>
      <c r="S1094" t="s">
        <v>10932</v>
      </c>
      <c r="T1094" s="17" t="s">
        <v>10933</v>
      </c>
      <c r="U1094" t="s">
        <v>1526</v>
      </c>
      <c r="V1094" t="s">
        <v>528</v>
      </c>
      <c r="W1094" t="s">
        <v>1656</v>
      </c>
      <c r="X1094" s="192">
        <v>55.2</v>
      </c>
      <c r="Y1094" t="s">
        <v>2038</v>
      </c>
      <c r="Z1094" t="s">
        <v>1266</v>
      </c>
      <c r="AA1094">
        <v>28</v>
      </c>
      <c r="AB1094">
        <v>28</v>
      </c>
      <c r="AC1094">
        <v>3.3</v>
      </c>
      <c r="AD1094">
        <v>9</v>
      </c>
      <c r="AE1094">
        <v>3</v>
      </c>
      <c r="AF1094">
        <v>2</v>
      </c>
      <c r="AG1094">
        <v>1</v>
      </c>
      <c r="AH1094">
        <v>1</v>
      </c>
      <c r="AJ1094" s="46">
        <v>3600</v>
      </c>
      <c r="AM1094">
        <v>120</v>
      </c>
      <c r="AO1094" t="s">
        <v>10934</v>
      </c>
      <c r="AP1094" t="s">
        <v>10935</v>
      </c>
      <c r="AQ1094">
        <v>768688865</v>
      </c>
      <c r="AR1094" t="s">
        <v>4178</v>
      </c>
      <c r="AS1094">
        <v>10.7836961</v>
      </c>
      <c r="AT1094">
        <v>106.67726450000001</v>
      </c>
      <c r="AU1094" t="s">
        <v>1527</v>
      </c>
      <c r="AV1094" t="s">
        <v>1635</v>
      </c>
      <c r="AW1094">
        <v>919764402</v>
      </c>
      <c r="AX1094" t="s">
        <v>10936</v>
      </c>
      <c r="AZ1094" s="246" t="s">
        <v>988</v>
      </c>
      <c r="BA1094" t="s">
        <v>489</v>
      </c>
      <c r="BB1094" t="s">
        <v>1163</v>
      </c>
      <c r="BD1094">
        <v>2</v>
      </c>
      <c r="BE1094">
        <v>0</v>
      </c>
    </row>
    <row r="1095" spans="1:57" hidden="1" x14ac:dyDescent="0.25">
      <c r="A1095" t="s">
        <v>10937</v>
      </c>
      <c r="B1095">
        <v>1110</v>
      </c>
      <c r="C1095" t="s">
        <v>10940</v>
      </c>
      <c r="D1095" t="s">
        <v>10938</v>
      </c>
      <c r="E1095" t="s">
        <v>4876</v>
      </c>
      <c r="F1095">
        <v>4</v>
      </c>
      <c r="G1095" t="s">
        <v>1916</v>
      </c>
      <c r="H1095" t="s">
        <v>4100</v>
      </c>
      <c r="I1095" t="s">
        <v>38</v>
      </c>
      <c r="J1095" t="s">
        <v>3717</v>
      </c>
      <c r="K1095">
        <v>925229079</v>
      </c>
      <c r="L1095">
        <v>0.03</v>
      </c>
      <c r="M1095" t="s">
        <v>1276</v>
      </c>
      <c r="N1095" t="s">
        <v>1266</v>
      </c>
      <c r="O1095" s="243">
        <v>45599.741666666669</v>
      </c>
      <c r="Q1095" t="s">
        <v>1641</v>
      </c>
      <c r="S1095" t="s">
        <v>10939</v>
      </c>
      <c r="T1095" s="17" t="s">
        <v>10940</v>
      </c>
      <c r="U1095" t="s">
        <v>1526</v>
      </c>
      <c r="V1095" t="s">
        <v>534</v>
      </c>
      <c r="W1095" t="s">
        <v>1875</v>
      </c>
      <c r="X1095" s="192" t="s">
        <v>10941</v>
      </c>
      <c r="Y1095" t="s">
        <v>2172</v>
      </c>
      <c r="Z1095" t="s">
        <v>1266</v>
      </c>
      <c r="AA1095">
        <v>63</v>
      </c>
      <c r="AB1095">
        <v>63</v>
      </c>
      <c r="AC1095">
        <v>3.8</v>
      </c>
      <c r="AD1095">
        <v>16</v>
      </c>
      <c r="AF1095">
        <v>4</v>
      </c>
      <c r="AG1095"/>
      <c r="AH1095"/>
      <c r="AJ1095" s="46">
        <v>7900</v>
      </c>
      <c r="AL1095">
        <v>3</v>
      </c>
      <c r="AO1095" t="s">
        <v>2216</v>
      </c>
      <c r="AP1095" t="s">
        <v>10942</v>
      </c>
      <c r="AQ1095">
        <v>925229079</v>
      </c>
      <c r="AR1095" t="s">
        <v>3717</v>
      </c>
      <c r="AS1095">
        <v>10.794998268716199</v>
      </c>
      <c r="AT1095">
        <v>106.704698838293</v>
      </c>
      <c r="AU1095" t="s">
        <v>1527</v>
      </c>
      <c r="AV1095" t="s">
        <v>1635</v>
      </c>
      <c r="AW1095">
        <v>933455606</v>
      </c>
      <c r="AX1095" t="s">
        <v>10943</v>
      </c>
      <c r="AZ1095" s="246" t="s">
        <v>1750</v>
      </c>
      <c r="BA1095" t="s">
        <v>493</v>
      </c>
      <c r="BB1095" t="s">
        <v>1090</v>
      </c>
      <c r="BD1095">
        <v>1.1000000000000001</v>
      </c>
      <c r="BE1095">
        <v>1</v>
      </c>
    </row>
    <row r="1096" spans="1:57" hidden="1" x14ac:dyDescent="0.25">
      <c r="A1096" t="s">
        <v>10944</v>
      </c>
      <c r="B1096">
        <v>1111</v>
      </c>
      <c r="C1096" t="s">
        <v>10947</v>
      </c>
      <c r="D1096" t="s">
        <v>10945</v>
      </c>
      <c r="E1096" t="s">
        <v>42</v>
      </c>
      <c r="F1096">
        <v>4</v>
      </c>
      <c r="G1096" t="s">
        <v>1293</v>
      </c>
      <c r="H1096" t="s">
        <v>5065</v>
      </c>
      <c r="I1096" t="s">
        <v>38</v>
      </c>
      <c r="J1096" t="s">
        <v>4108</v>
      </c>
      <c r="K1096">
        <v>968576786</v>
      </c>
      <c r="L1096">
        <v>0.03</v>
      </c>
      <c r="M1096" t="s">
        <v>1276</v>
      </c>
      <c r="N1096" t="s">
        <v>1266</v>
      </c>
      <c r="O1096" s="243">
        <v>45629.607638888891</v>
      </c>
      <c r="Q1096" t="s">
        <v>1676</v>
      </c>
      <c r="S1096" t="s">
        <v>10946</v>
      </c>
      <c r="T1096" s="17" t="s">
        <v>10947</v>
      </c>
      <c r="U1096" t="s">
        <v>1526</v>
      </c>
      <c r="V1096" t="s">
        <v>536</v>
      </c>
      <c r="W1096" t="s">
        <v>10</v>
      </c>
      <c r="X1096" s="192">
        <v>838.27</v>
      </c>
      <c r="Y1096" t="s">
        <v>1066</v>
      </c>
      <c r="Z1096" t="s">
        <v>1266</v>
      </c>
      <c r="AA1096">
        <v>35</v>
      </c>
      <c r="AB1096">
        <v>35</v>
      </c>
      <c r="AC1096">
        <v>5</v>
      </c>
      <c r="AD1096">
        <v>7</v>
      </c>
      <c r="AE1096">
        <v>3</v>
      </c>
      <c r="AF1096">
        <v>4</v>
      </c>
      <c r="AG1096">
        <v>3</v>
      </c>
      <c r="AH1096">
        <v>4</v>
      </c>
      <c r="AJ1096" s="46">
        <v>6250</v>
      </c>
      <c r="AL1096">
        <v>3</v>
      </c>
      <c r="AO1096" t="s">
        <v>10948</v>
      </c>
      <c r="AP1096" t="s">
        <v>8968</v>
      </c>
      <c r="AQ1096">
        <v>968576786</v>
      </c>
      <c r="AR1096" t="s">
        <v>4108</v>
      </c>
      <c r="AU1096" t="s">
        <v>1527</v>
      </c>
      <c r="AV1096" t="s">
        <v>1528</v>
      </c>
      <c r="AX1096" t="s">
        <v>10949</v>
      </c>
      <c r="AZ1096" s="246" t="s">
        <v>988</v>
      </c>
      <c r="BA1096" t="s">
        <v>492</v>
      </c>
      <c r="BB1096" t="s">
        <v>1107</v>
      </c>
      <c r="BD1096">
        <v>1.1000000000000001</v>
      </c>
      <c r="BE1096">
        <v>1</v>
      </c>
    </row>
    <row r="1097" spans="1:57" hidden="1" x14ac:dyDescent="0.25">
      <c r="A1097" t="s">
        <v>10950</v>
      </c>
      <c r="B1097">
        <v>1112</v>
      </c>
      <c r="C1097" t="s">
        <v>10954</v>
      </c>
      <c r="D1097" t="s">
        <v>10951</v>
      </c>
      <c r="E1097" t="s">
        <v>10952</v>
      </c>
      <c r="F1097">
        <v>3</v>
      </c>
      <c r="G1097" t="s">
        <v>1267</v>
      </c>
      <c r="H1097" t="s">
        <v>1317</v>
      </c>
      <c r="I1097" t="s">
        <v>38</v>
      </c>
      <c r="J1097" t="s">
        <v>1290</v>
      </c>
      <c r="K1097">
        <v>985884878</v>
      </c>
      <c r="L1097">
        <v>0.03</v>
      </c>
      <c r="M1097" t="s">
        <v>1276</v>
      </c>
      <c r="N1097" t="s">
        <v>1266</v>
      </c>
      <c r="O1097" s="243">
        <v>45629.722916666666</v>
      </c>
      <c r="Q1097" t="s">
        <v>1641</v>
      </c>
      <c r="S1097" t="s">
        <v>10953</v>
      </c>
      <c r="T1097" s="17" t="s">
        <v>10954</v>
      </c>
      <c r="U1097" t="s">
        <v>1526</v>
      </c>
      <c r="V1097" t="s">
        <v>534</v>
      </c>
      <c r="W1097" t="s">
        <v>2064</v>
      </c>
      <c r="X1097" s="192">
        <v>300.76</v>
      </c>
      <c r="Y1097" t="s">
        <v>2065</v>
      </c>
      <c r="Z1097" t="s">
        <v>1266</v>
      </c>
      <c r="AA1097">
        <v>54.5</v>
      </c>
      <c r="AB1097">
        <v>54.5</v>
      </c>
      <c r="AC1097">
        <v>4</v>
      </c>
      <c r="AD1097">
        <v>15</v>
      </c>
      <c r="AF1097">
        <v>3</v>
      </c>
      <c r="AG1097">
        <v>3</v>
      </c>
      <c r="AH1097">
        <v>3</v>
      </c>
      <c r="AJ1097" s="46">
        <v>8500</v>
      </c>
      <c r="AL1097">
        <v>3</v>
      </c>
      <c r="AO1097" t="s">
        <v>10955</v>
      </c>
      <c r="AP1097" t="s">
        <v>10956</v>
      </c>
      <c r="AQ1097">
        <v>985884878</v>
      </c>
      <c r="AR1097" t="s">
        <v>1290</v>
      </c>
      <c r="AS1097">
        <v>21.0255719467769</v>
      </c>
      <c r="AT1097">
        <v>105.825741626322</v>
      </c>
      <c r="AU1097" t="s">
        <v>1527</v>
      </c>
      <c r="AV1097" t="s">
        <v>1748</v>
      </c>
      <c r="AX1097" t="s">
        <v>10566</v>
      </c>
      <c r="AZ1097" s="246" t="s">
        <v>988</v>
      </c>
      <c r="BA1097" t="s">
        <v>494</v>
      </c>
      <c r="BB1097" t="s">
        <v>1090</v>
      </c>
      <c r="BD1097">
        <v>1.1000000000000001</v>
      </c>
      <c r="BE1097">
        <v>1</v>
      </c>
    </row>
    <row r="1098" spans="1:57" hidden="1" x14ac:dyDescent="0.25">
      <c r="A1098" t="s">
        <v>10944</v>
      </c>
      <c r="B1098">
        <v>1111</v>
      </c>
      <c r="C1098" t="s">
        <v>10960</v>
      </c>
      <c r="D1098" t="s">
        <v>10957</v>
      </c>
      <c r="E1098" t="s">
        <v>39</v>
      </c>
      <c r="F1098">
        <v>5</v>
      </c>
      <c r="G1098" t="s">
        <v>1325</v>
      </c>
      <c r="H1098" t="s">
        <v>4837</v>
      </c>
      <c r="I1098" t="s">
        <v>38</v>
      </c>
      <c r="J1098" t="s">
        <v>4828</v>
      </c>
      <c r="K1098">
        <v>905849866</v>
      </c>
      <c r="L1098">
        <v>0.03</v>
      </c>
      <c r="M1098" t="s">
        <v>1276</v>
      </c>
      <c r="N1098" t="s">
        <v>1266</v>
      </c>
      <c r="O1098" s="243" t="s">
        <v>10958</v>
      </c>
      <c r="Q1098" t="s">
        <v>1805</v>
      </c>
      <c r="S1098" t="s">
        <v>10959</v>
      </c>
      <c r="T1098" s="17" t="s">
        <v>10960</v>
      </c>
      <c r="U1098" s="17" t="s">
        <v>1526</v>
      </c>
      <c r="V1098" t="s">
        <v>528</v>
      </c>
      <c r="W1098" t="s">
        <v>1656</v>
      </c>
      <c r="X1098" s="192" t="s">
        <v>10961</v>
      </c>
      <c r="Y1098" t="s">
        <v>2038</v>
      </c>
      <c r="Z1098" t="s">
        <v>1266</v>
      </c>
      <c r="AA1098">
        <v>38</v>
      </c>
      <c r="AB1098">
        <v>38</v>
      </c>
      <c r="AC1098">
        <v>5.5</v>
      </c>
      <c r="AD1098">
        <v>7</v>
      </c>
      <c r="AE1098">
        <v>6</v>
      </c>
      <c r="AF1098">
        <v>5</v>
      </c>
      <c r="AG1098">
        <v>3</v>
      </c>
      <c r="AH1098">
        <v>4</v>
      </c>
      <c r="AJ1098" s="46">
        <v>7700</v>
      </c>
      <c r="AL1098">
        <v>3</v>
      </c>
      <c r="AO1098" t="s">
        <v>8365</v>
      </c>
      <c r="AP1098" t="s">
        <v>10962</v>
      </c>
      <c r="AQ1098">
        <v>905849866</v>
      </c>
      <c r="AR1098" t="s">
        <v>4828</v>
      </c>
      <c r="AU1098" t="s">
        <v>1527</v>
      </c>
      <c r="AV1098" t="s">
        <v>1528</v>
      </c>
      <c r="AX1098" t="s">
        <v>4277</v>
      </c>
      <c r="AZ1098" s="246" t="s">
        <v>988</v>
      </c>
      <c r="BA1098" t="s">
        <v>493</v>
      </c>
      <c r="BB1098" t="s">
        <v>1163</v>
      </c>
      <c r="BD1098">
        <v>1.1000000000000001</v>
      </c>
      <c r="BE1098">
        <v>1</v>
      </c>
    </row>
    <row r="1099" spans="1:57" hidden="1" x14ac:dyDescent="0.25">
      <c r="A1099" t="s">
        <v>10963</v>
      </c>
      <c r="B1099">
        <v>1114</v>
      </c>
      <c r="C1099" t="s">
        <v>10966</v>
      </c>
      <c r="D1099" t="s">
        <v>10964</v>
      </c>
      <c r="E1099" t="s">
        <v>1360</v>
      </c>
      <c r="F1099">
        <v>2</v>
      </c>
      <c r="G1099" t="s">
        <v>1267</v>
      </c>
      <c r="H1099" t="s">
        <v>2362</v>
      </c>
      <c r="I1099" t="s">
        <v>46</v>
      </c>
      <c r="J1099" t="s">
        <v>1753</v>
      </c>
      <c r="K1099">
        <v>909977732</v>
      </c>
      <c r="L1099">
        <v>0.03</v>
      </c>
      <c r="M1099" t="s">
        <v>1276</v>
      </c>
      <c r="N1099" t="s">
        <v>1266</v>
      </c>
      <c r="O1099" s="243">
        <v>45629.899305555555</v>
      </c>
      <c r="Q1099" t="s">
        <v>1676</v>
      </c>
      <c r="S1099" t="s">
        <v>10965</v>
      </c>
      <c r="T1099" s="17" t="s">
        <v>10966</v>
      </c>
      <c r="U1099" t="s">
        <v>1526</v>
      </c>
      <c r="V1099" t="s">
        <v>536</v>
      </c>
      <c r="W1099" t="s">
        <v>14</v>
      </c>
      <c r="X1099" s="192">
        <v>266.5</v>
      </c>
      <c r="Y1099" t="s">
        <v>3102</v>
      </c>
      <c r="Z1099" t="s">
        <v>1266</v>
      </c>
      <c r="AA1099">
        <v>69</v>
      </c>
      <c r="AB1099">
        <v>69</v>
      </c>
      <c r="AC1099">
        <v>4</v>
      </c>
      <c r="AD1099">
        <v>17</v>
      </c>
      <c r="AF1099">
        <v>2</v>
      </c>
      <c r="AG1099"/>
      <c r="AH1099"/>
      <c r="AJ1099" s="46">
        <v>14000</v>
      </c>
      <c r="AL1099">
        <v>3</v>
      </c>
      <c r="AO1099" t="s">
        <v>10967</v>
      </c>
      <c r="AP1099" t="s">
        <v>9660</v>
      </c>
      <c r="AQ1099">
        <v>909977732</v>
      </c>
      <c r="AR1099" t="s">
        <v>1753</v>
      </c>
      <c r="AU1099" t="s">
        <v>1527</v>
      </c>
      <c r="AV1099" t="s">
        <v>1528</v>
      </c>
      <c r="AX1099" t="s">
        <v>10968</v>
      </c>
      <c r="AZ1099" s="246" t="s">
        <v>988</v>
      </c>
      <c r="BA1099" t="s">
        <v>1063</v>
      </c>
      <c r="BB1099" t="s">
        <v>1107</v>
      </c>
      <c r="BD1099">
        <v>1.1000000000000001</v>
      </c>
    </row>
    <row r="1100" spans="1:57" hidden="1" x14ac:dyDescent="0.25">
      <c r="A1100" t="s">
        <v>10969</v>
      </c>
      <c r="B1100">
        <v>1115</v>
      </c>
      <c r="C1100" t="s">
        <v>10973</v>
      </c>
      <c r="D1100" t="s">
        <v>10970</v>
      </c>
      <c r="E1100" t="s">
        <v>10971</v>
      </c>
      <c r="F1100">
        <v>2</v>
      </c>
      <c r="G1100" t="s">
        <v>1279</v>
      </c>
      <c r="H1100" t="s">
        <v>2023</v>
      </c>
      <c r="I1100" t="s">
        <v>40</v>
      </c>
      <c r="J1100" t="s">
        <v>1326</v>
      </c>
      <c r="K1100">
        <v>988651778</v>
      </c>
      <c r="L1100" t="s">
        <v>6989</v>
      </c>
      <c r="M1100" t="s">
        <v>1276</v>
      </c>
      <c r="N1100" t="s">
        <v>1266</v>
      </c>
      <c r="O1100" s="243">
        <v>45629.936805555553</v>
      </c>
      <c r="Q1100" t="s">
        <v>1676</v>
      </c>
      <c r="S1100" t="s">
        <v>10972</v>
      </c>
      <c r="T1100" s="17" t="s">
        <v>10973</v>
      </c>
      <c r="U1100" t="s">
        <v>1526</v>
      </c>
      <c r="V1100" t="s">
        <v>536</v>
      </c>
      <c r="W1100" t="s">
        <v>1955</v>
      </c>
      <c r="X1100" s="192">
        <v>33.15</v>
      </c>
      <c r="Y1100" t="s">
        <v>10974</v>
      </c>
      <c r="Z1100" t="s">
        <v>1266</v>
      </c>
      <c r="AA1100">
        <v>33.6</v>
      </c>
      <c r="AB1100">
        <v>36</v>
      </c>
      <c r="AC1100">
        <v>3</v>
      </c>
      <c r="AD1100">
        <v>11.5</v>
      </c>
      <c r="AE1100">
        <v>5</v>
      </c>
      <c r="AF1100">
        <v>2</v>
      </c>
      <c r="AG1100">
        <v>2</v>
      </c>
      <c r="AH1100">
        <v>2</v>
      </c>
      <c r="AJ1100" s="46">
        <v>5100</v>
      </c>
      <c r="AM1100">
        <v>150</v>
      </c>
      <c r="AO1100" t="s">
        <v>10975</v>
      </c>
      <c r="AP1100" t="s">
        <v>10976</v>
      </c>
      <c r="AQ1100">
        <v>988651778</v>
      </c>
      <c r="AR1100" t="s">
        <v>1326</v>
      </c>
      <c r="AS1100">
        <v>10.7854109426068</v>
      </c>
      <c r="AT1100">
        <v>106.659521050751</v>
      </c>
      <c r="AU1100" t="s">
        <v>1527</v>
      </c>
      <c r="AV1100" t="s">
        <v>1635</v>
      </c>
      <c r="AW1100">
        <v>899991825</v>
      </c>
      <c r="AX1100" t="s">
        <v>10977</v>
      </c>
      <c r="AZ1100" s="246" t="s">
        <v>988</v>
      </c>
      <c r="BA1100" t="s">
        <v>491</v>
      </c>
      <c r="BB1100" t="s">
        <v>1107</v>
      </c>
      <c r="BD1100">
        <v>1.1000000000000001</v>
      </c>
      <c r="BE1100">
        <v>1</v>
      </c>
    </row>
    <row r="1101" spans="1:57" hidden="1" x14ac:dyDescent="0.25">
      <c r="A1101" t="s">
        <v>10978</v>
      </c>
      <c r="B1101">
        <v>1116</v>
      </c>
      <c r="C1101" t="s">
        <v>10984</v>
      </c>
      <c r="D1101" t="s">
        <v>10979</v>
      </c>
      <c r="E1101" t="s">
        <v>10980</v>
      </c>
      <c r="F1101">
        <v>2</v>
      </c>
      <c r="G1101" t="s">
        <v>1293</v>
      </c>
      <c r="H1101" t="s">
        <v>4926</v>
      </c>
      <c r="I1101" t="s">
        <v>40</v>
      </c>
      <c r="J1101" t="s">
        <v>10981</v>
      </c>
      <c r="K1101">
        <v>938475675</v>
      </c>
      <c r="L1101" t="s">
        <v>7253</v>
      </c>
      <c r="M1101" t="s">
        <v>1276</v>
      </c>
      <c r="N1101" t="s">
        <v>1266</v>
      </c>
      <c r="O1101" s="243" t="s">
        <v>10982</v>
      </c>
      <c r="Q1101" t="s">
        <v>1676</v>
      </c>
      <c r="S1101" t="s">
        <v>10983</v>
      </c>
      <c r="T1101" s="17" t="s">
        <v>10984</v>
      </c>
      <c r="U1101" t="s">
        <v>1526</v>
      </c>
      <c r="V1101" t="s">
        <v>536</v>
      </c>
      <c r="W1101" t="s">
        <v>11</v>
      </c>
      <c r="X1101" s="192" t="s">
        <v>10985</v>
      </c>
      <c r="Y1101" t="s">
        <v>10986</v>
      </c>
      <c r="Z1101" t="s">
        <v>1266</v>
      </c>
      <c r="AA1101">
        <v>43.7</v>
      </c>
      <c r="AB1101">
        <v>44</v>
      </c>
      <c r="AC1101">
        <v>5</v>
      </c>
      <c r="AD1101">
        <v>8.5</v>
      </c>
      <c r="AF1101">
        <v>2</v>
      </c>
      <c r="AG1101">
        <v>4</v>
      </c>
      <c r="AH1101">
        <v>1</v>
      </c>
      <c r="AJ1101" s="46">
        <v>4350</v>
      </c>
      <c r="AM1101">
        <v>130</v>
      </c>
      <c r="AO1101" t="s">
        <v>10987</v>
      </c>
      <c r="AP1101" t="s">
        <v>10988</v>
      </c>
      <c r="AQ1101">
        <v>938475675</v>
      </c>
      <c r="AR1101" t="s">
        <v>10981</v>
      </c>
      <c r="AS1101">
        <v>19.9526046885568</v>
      </c>
      <c r="AT1101">
        <v>106.80929124355301</v>
      </c>
      <c r="AU1101" t="s">
        <v>1527</v>
      </c>
      <c r="AV1101" t="s">
        <v>1635</v>
      </c>
      <c r="AW1101">
        <v>899991825</v>
      </c>
      <c r="AX1101" t="s">
        <v>2010</v>
      </c>
      <c r="AZ1101" s="246" t="s">
        <v>988</v>
      </c>
      <c r="BA1101" t="s">
        <v>490</v>
      </c>
      <c r="BB1101" t="s">
        <v>1107</v>
      </c>
      <c r="BD1101">
        <v>2</v>
      </c>
    </row>
    <row r="1102" spans="1:57" hidden="1" x14ac:dyDescent="0.25">
      <c r="A1102" t="s">
        <v>10989</v>
      </c>
      <c r="B1102">
        <v>1117</v>
      </c>
      <c r="C1102" t="s">
        <v>10994</v>
      </c>
      <c r="D1102" t="s">
        <v>10990</v>
      </c>
      <c r="E1102" t="s">
        <v>1993</v>
      </c>
      <c r="F1102">
        <v>3</v>
      </c>
      <c r="G1102" t="s">
        <v>1298</v>
      </c>
      <c r="H1102" t="s">
        <v>2091</v>
      </c>
      <c r="I1102" t="s">
        <v>46</v>
      </c>
      <c r="J1102" t="s">
        <v>2159</v>
      </c>
      <c r="K1102">
        <v>766893785</v>
      </c>
      <c r="L1102" t="s">
        <v>10991</v>
      </c>
      <c r="M1102" t="s">
        <v>1276</v>
      </c>
      <c r="N1102" t="s">
        <v>1266</v>
      </c>
      <c r="O1102" s="243" t="s">
        <v>10992</v>
      </c>
      <c r="Q1102" t="s">
        <v>1676</v>
      </c>
      <c r="S1102" t="s">
        <v>10993</v>
      </c>
      <c r="T1102" s="17" t="s">
        <v>10994</v>
      </c>
      <c r="U1102" t="s">
        <v>1526</v>
      </c>
      <c r="V1102" t="s">
        <v>536</v>
      </c>
      <c r="W1102" t="s">
        <v>1656</v>
      </c>
      <c r="X1102" s="192" t="s">
        <v>10995</v>
      </c>
      <c r="Y1102" t="s">
        <v>7193</v>
      </c>
      <c r="Z1102" t="s">
        <v>1266</v>
      </c>
      <c r="AA1102">
        <v>60</v>
      </c>
      <c r="AB1102">
        <v>60</v>
      </c>
      <c r="AC1102">
        <v>4.3</v>
      </c>
      <c r="AD1102">
        <v>14</v>
      </c>
      <c r="AF1102">
        <v>3</v>
      </c>
      <c r="AG1102">
        <v>4</v>
      </c>
      <c r="AH1102">
        <v>3</v>
      </c>
      <c r="AJ1102" s="46">
        <v>11500</v>
      </c>
      <c r="AM1102">
        <v>350</v>
      </c>
      <c r="AO1102" t="s">
        <v>10996</v>
      </c>
      <c r="AP1102" t="s">
        <v>10997</v>
      </c>
      <c r="AQ1102">
        <v>766893785</v>
      </c>
      <c r="AR1102" t="s">
        <v>2159</v>
      </c>
      <c r="AS1102">
        <v>10.7781690317616</v>
      </c>
      <c r="AT1102">
        <v>106.65336035192</v>
      </c>
      <c r="AU1102" t="s">
        <v>1527</v>
      </c>
      <c r="AV1102" t="s">
        <v>1635</v>
      </c>
      <c r="AW1102">
        <v>373175991</v>
      </c>
      <c r="AX1102" t="s">
        <v>10998</v>
      </c>
      <c r="AZ1102" s="246" t="s">
        <v>992</v>
      </c>
      <c r="BA1102" t="s">
        <v>1060</v>
      </c>
      <c r="BB1102" t="s">
        <v>1107</v>
      </c>
      <c r="BD1102">
        <v>1.1000000000000001</v>
      </c>
    </row>
    <row r="1103" spans="1:57" hidden="1" x14ac:dyDescent="0.25">
      <c r="A1103" t="s">
        <v>10999</v>
      </c>
      <c r="B1103">
        <v>1118</v>
      </c>
      <c r="C1103" t="s">
        <v>11004</v>
      </c>
      <c r="D1103" t="s">
        <v>11000</v>
      </c>
      <c r="E1103" t="s">
        <v>11001</v>
      </c>
      <c r="F1103">
        <v>5</v>
      </c>
      <c r="G1103" t="s">
        <v>1323</v>
      </c>
      <c r="H1103" t="s">
        <v>1329</v>
      </c>
      <c r="I1103" t="s">
        <v>46</v>
      </c>
      <c r="J1103" t="s">
        <v>3137</v>
      </c>
      <c r="K1103">
        <v>362624425</v>
      </c>
      <c r="L1103">
        <v>0.03</v>
      </c>
      <c r="M1103" t="s">
        <v>1276</v>
      </c>
      <c r="N1103" t="s">
        <v>1266</v>
      </c>
      <c r="O1103" s="243" t="s">
        <v>11002</v>
      </c>
      <c r="Q1103" t="s">
        <v>1676</v>
      </c>
      <c r="S1103" t="s">
        <v>11003</v>
      </c>
      <c r="T1103" s="17" t="s">
        <v>11004</v>
      </c>
      <c r="U1103" t="s">
        <v>1526</v>
      </c>
      <c r="V1103" t="s">
        <v>536</v>
      </c>
      <c r="W1103" t="s">
        <v>5</v>
      </c>
      <c r="X1103" s="192">
        <v>43</v>
      </c>
      <c r="Y1103" t="s">
        <v>5016</v>
      </c>
      <c r="Z1103" t="s">
        <v>1266</v>
      </c>
      <c r="AA1103">
        <v>60</v>
      </c>
      <c r="AB1103">
        <v>72</v>
      </c>
      <c r="AC1103">
        <v>7</v>
      </c>
      <c r="AD1103">
        <v>10.5</v>
      </c>
      <c r="AF1103">
        <v>5</v>
      </c>
      <c r="AG1103"/>
      <c r="AH1103"/>
      <c r="AJ1103" s="46">
        <v>12300</v>
      </c>
      <c r="AL1103">
        <v>3</v>
      </c>
      <c r="AO1103" t="s">
        <v>11005</v>
      </c>
      <c r="AP1103" t="s">
        <v>11006</v>
      </c>
      <c r="AQ1103">
        <v>362624425</v>
      </c>
      <c r="AR1103" t="s">
        <v>3137</v>
      </c>
      <c r="AU1103" t="s">
        <v>1527</v>
      </c>
      <c r="AV1103" t="s">
        <v>1528</v>
      </c>
      <c r="AX1103" t="s">
        <v>11007</v>
      </c>
      <c r="AZ1103" s="246" t="s">
        <v>990</v>
      </c>
      <c r="BA1103" t="s">
        <v>1061</v>
      </c>
      <c r="BB1103" t="s">
        <v>1107</v>
      </c>
      <c r="BD1103">
        <v>1.1000000000000001</v>
      </c>
    </row>
    <row r="1104" spans="1:57" hidden="1" x14ac:dyDescent="0.25">
      <c r="A1104" t="s">
        <v>11008</v>
      </c>
      <c r="B1104">
        <v>1119</v>
      </c>
      <c r="C1104" t="s">
        <v>11012</v>
      </c>
      <c r="D1104" t="s">
        <v>11009</v>
      </c>
      <c r="E1104" t="s">
        <v>11010</v>
      </c>
      <c r="F1104">
        <v>2</v>
      </c>
      <c r="G1104" t="s">
        <v>1355</v>
      </c>
      <c r="H1104" t="s">
        <v>2091</v>
      </c>
      <c r="I1104" t="s">
        <v>46</v>
      </c>
      <c r="J1104" t="s">
        <v>1890</v>
      </c>
      <c r="K1104">
        <v>903158349</v>
      </c>
      <c r="L1104">
        <v>0.03</v>
      </c>
      <c r="M1104" t="s">
        <v>1276</v>
      </c>
      <c r="N1104" t="s">
        <v>1266</v>
      </c>
      <c r="O1104" s="243" t="s">
        <v>11002</v>
      </c>
      <c r="Q1104" t="s">
        <v>1641</v>
      </c>
      <c r="S1104" t="s">
        <v>11011</v>
      </c>
      <c r="T1104" s="17" t="s">
        <v>11012</v>
      </c>
      <c r="U1104" t="s">
        <v>1526</v>
      </c>
      <c r="V1104" t="s">
        <v>534</v>
      </c>
      <c r="W1104" t="s">
        <v>1875</v>
      </c>
      <c r="X1104" s="192">
        <v>140</v>
      </c>
      <c r="Y1104" t="s">
        <v>3679</v>
      </c>
      <c r="Z1104" t="s">
        <v>1266</v>
      </c>
      <c r="AA1104">
        <v>60.7</v>
      </c>
      <c r="AB1104">
        <v>60.7</v>
      </c>
      <c r="AC1104">
        <v>4.8</v>
      </c>
      <c r="AD1104">
        <v>16</v>
      </c>
      <c r="AF1104">
        <v>2</v>
      </c>
      <c r="AG1104">
        <v>1</v>
      </c>
      <c r="AH1104">
        <v>1</v>
      </c>
      <c r="AJ1104" s="46">
        <v>11500</v>
      </c>
      <c r="AL1104">
        <v>3</v>
      </c>
      <c r="AO1104" t="s">
        <v>11013</v>
      </c>
      <c r="AP1104" t="s">
        <v>11014</v>
      </c>
      <c r="AQ1104">
        <v>903158349</v>
      </c>
      <c r="AR1104" t="s">
        <v>1890</v>
      </c>
      <c r="AS1104">
        <v>10.792222224185901</v>
      </c>
      <c r="AT1104">
        <v>106.70836307108399</v>
      </c>
      <c r="AU1104" t="s">
        <v>1527</v>
      </c>
      <c r="AV1104" t="s">
        <v>1635</v>
      </c>
      <c r="AW1104">
        <v>966428811</v>
      </c>
      <c r="AX1104" t="s">
        <v>11015</v>
      </c>
      <c r="AZ1104" s="246" t="s">
        <v>990</v>
      </c>
      <c r="BA1104" t="s">
        <v>1060</v>
      </c>
      <c r="BB1104" t="s">
        <v>1090</v>
      </c>
      <c r="BD1104" s="246">
        <v>2</v>
      </c>
    </row>
    <row r="1105" spans="1:57" hidden="1" x14ac:dyDescent="0.25">
      <c r="A1105" t="s">
        <v>11016</v>
      </c>
      <c r="B1105">
        <v>1120</v>
      </c>
      <c r="C1105" t="s">
        <v>11021</v>
      </c>
      <c r="D1105" t="s">
        <v>11017</v>
      </c>
      <c r="E1105" t="s">
        <v>7884</v>
      </c>
      <c r="F1105">
        <v>2</v>
      </c>
      <c r="G1105" t="s">
        <v>1267</v>
      </c>
      <c r="H1105" t="s">
        <v>8768</v>
      </c>
      <c r="I1105" t="s">
        <v>46</v>
      </c>
      <c r="J1105" t="s">
        <v>11018</v>
      </c>
      <c r="K1105">
        <v>879999579</v>
      </c>
      <c r="L1105">
        <v>0.03</v>
      </c>
      <c r="M1105" t="s">
        <v>1276</v>
      </c>
      <c r="N1105" t="s">
        <v>1266</v>
      </c>
      <c r="O1105" s="243" t="s">
        <v>11019</v>
      </c>
      <c r="Q1105" t="s">
        <v>1525</v>
      </c>
      <c r="S1105" t="s">
        <v>11020</v>
      </c>
      <c r="T1105" s="17" t="s">
        <v>11021</v>
      </c>
      <c r="U1105" t="s">
        <v>1526</v>
      </c>
      <c r="V1105" t="s">
        <v>535</v>
      </c>
      <c r="W1105" t="s">
        <v>7</v>
      </c>
      <c r="X1105" s="192">
        <v>11</v>
      </c>
      <c r="Y1105" t="s">
        <v>3102</v>
      </c>
      <c r="Z1105" t="s">
        <v>1266</v>
      </c>
      <c r="AA1105">
        <v>96</v>
      </c>
      <c r="AB1105">
        <v>96</v>
      </c>
      <c r="AC1105">
        <v>4</v>
      </c>
      <c r="AD1105">
        <v>22</v>
      </c>
      <c r="AF1105">
        <v>2</v>
      </c>
      <c r="AG1105"/>
      <c r="AH1105"/>
      <c r="AJ1105" s="46">
        <v>14200</v>
      </c>
      <c r="AL1105">
        <v>3</v>
      </c>
      <c r="AO1105" t="s">
        <v>11022</v>
      </c>
      <c r="AP1105" t="s">
        <v>11023</v>
      </c>
      <c r="AQ1105">
        <v>879999579</v>
      </c>
      <c r="AR1105" t="s">
        <v>11018</v>
      </c>
      <c r="AU1105" t="s">
        <v>1527</v>
      </c>
      <c r="AV1105" t="s">
        <v>1528</v>
      </c>
      <c r="AX1105" t="s">
        <v>11024</v>
      </c>
      <c r="AZ1105" s="246" t="s">
        <v>990</v>
      </c>
      <c r="BA1105" t="s">
        <v>1063</v>
      </c>
      <c r="BB1105" t="s">
        <v>1095</v>
      </c>
      <c r="BD1105">
        <v>1.1000000000000001</v>
      </c>
    </row>
    <row r="1106" spans="1:57" hidden="1" x14ac:dyDescent="0.25">
      <c r="A1106" t="s">
        <v>11025</v>
      </c>
      <c r="B1106">
        <v>1121</v>
      </c>
      <c r="C1106" t="s">
        <v>11030</v>
      </c>
      <c r="D1106" t="s">
        <v>11026</v>
      </c>
      <c r="E1106" t="s">
        <v>11027</v>
      </c>
      <c r="F1106">
        <v>4</v>
      </c>
      <c r="G1106" t="s">
        <v>2401</v>
      </c>
      <c r="H1106" t="s">
        <v>6190</v>
      </c>
      <c r="I1106" t="s">
        <v>46</v>
      </c>
      <c r="J1106" t="s">
        <v>1890</v>
      </c>
      <c r="K1106">
        <v>903158349</v>
      </c>
      <c r="L1106">
        <v>0.03</v>
      </c>
      <c r="M1106" t="s">
        <v>1276</v>
      </c>
      <c r="N1106" t="s">
        <v>1266</v>
      </c>
      <c r="O1106" s="243" t="s">
        <v>11028</v>
      </c>
      <c r="Q1106" t="s">
        <v>1676</v>
      </c>
      <c r="S1106" t="s">
        <v>11029</v>
      </c>
      <c r="T1106" s="17" t="s">
        <v>11030</v>
      </c>
      <c r="U1106" t="s">
        <v>1526</v>
      </c>
      <c r="V1106" t="s">
        <v>536</v>
      </c>
      <c r="W1106" t="s">
        <v>8</v>
      </c>
      <c r="X1106" s="192">
        <v>104.2</v>
      </c>
      <c r="Y1106" t="s">
        <v>9427</v>
      </c>
      <c r="Z1106" t="s">
        <v>1266</v>
      </c>
      <c r="AA1106">
        <v>40.6</v>
      </c>
      <c r="AB1106">
        <v>40.6</v>
      </c>
      <c r="AC1106">
        <v>8.3000000000000007</v>
      </c>
      <c r="AD1106">
        <v>5.2</v>
      </c>
      <c r="AF1106">
        <v>4</v>
      </c>
      <c r="AG1106">
        <v>3</v>
      </c>
      <c r="AH1106">
        <v>3</v>
      </c>
      <c r="AJ1106" s="46">
        <v>13200</v>
      </c>
      <c r="AL1106">
        <v>3</v>
      </c>
      <c r="AO1106" t="s">
        <v>11031</v>
      </c>
      <c r="AP1106" t="s">
        <v>11032</v>
      </c>
      <c r="AQ1106">
        <v>903158349</v>
      </c>
      <c r="AR1106" t="s">
        <v>1890</v>
      </c>
      <c r="AS1106">
        <v>10.813660565688901</v>
      </c>
      <c r="AT1106">
        <v>106.668510138988</v>
      </c>
      <c r="AU1106" t="s">
        <v>1527</v>
      </c>
      <c r="AV1106" t="s">
        <v>1635</v>
      </c>
      <c r="AW1106">
        <v>906874486</v>
      </c>
      <c r="AX1106" t="s">
        <v>5301</v>
      </c>
      <c r="AZ1106" s="246" t="s">
        <v>988</v>
      </c>
      <c r="BA1106" t="s">
        <v>1062</v>
      </c>
      <c r="BB1106" t="s">
        <v>1107</v>
      </c>
      <c r="BD1106">
        <v>1.1000000000000001</v>
      </c>
    </row>
    <row r="1107" spans="1:57" hidden="1" x14ac:dyDescent="0.25">
      <c r="A1107" t="s">
        <v>11033</v>
      </c>
      <c r="B1107">
        <v>1122</v>
      </c>
      <c r="C1107" t="s">
        <v>11037</v>
      </c>
      <c r="D1107" t="s">
        <v>11034</v>
      </c>
      <c r="E1107" t="s">
        <v>2101</v>
      </c>
      <c r="F1107">
        <v>3</v>
      </c>
      <c r="G1107" t="s">
        <v>1267</v>
      </c>
      <c r="H1107" t="s">
        <v>1984</v>
      </c>
      <c r="I1107" t="s">
        <v>38</v>
      </c>
      <c r="J1107" t="s">
        <v>4262</v>
      </c>
      <c r="K1107">
        <v>363697575</v>
      </c>
      <c r="L1107">
        <v>0.03</v>
      </c>
      <c r="M1107" t="s">
        <v>1276</v>
      </c>
      <c r="N1107" t="s">
        <v>1266</v>
      </c>
      <c r="O1107" s="243" t="s">
        <v>11035</v>
      </c>
      <c r="Q1107" t="s">
        <v>1641</v>
      </c>
      <c r="S1107" t="s">
        <v>11036</v>
      </c>
      <c r="T1107" s="17" t="s">
        <v>11037</v>
      </c>
      <c r="U1107" t="s">
        <v>1526</v>
      </c>
      <c r="V1107" t="s">
        <v>534</v>
      </c>
      <c r="W1107" t="s">
        <v>1774</v>
      </c>
      <c r="X1107" s="192" t="s">
        <v>11038</v>
      </c>
      <c r="Y1107" t="s">
        <v>3454</v>
      </c>
      <c r="Z1107" t="s">
        <v>1266</v>
      </c>
      <c r="AA1107">
        <v>48</v>
      </c>
      <c r="AB1107">
        <v>48</v>
      </c>
      <c r="AC1107">
        <v>4</v>
      </c>
      <c r="AD1107">
        <v>12</v>
      </c>
      <c r="AF1107">
        <v>3</v>
      </c>
      <c r="AG1107"/>
      <c r="AH1107"/>
      <c r="AJ1107" s="46">
        <v>6800</v>
      </c>
      <c r="AL1107">
        <v>3</v>
      </c>
      <c r="AO1107" t="s">
        <v>11039</v>
      </c>
      <c r="AP1107" t="s">
        <v>11040</v>
      </c>
      <c r="AQ1107">
        <v>363697575</v>
      </c>
      <c r="AR1107" t="s">
        <v>4262</v>
      </c>
      <c r="AS1107">
        <v>10.8047644457451</v>
      </c>
      <c r="AT1107">
        <v>106.701667271554</v>
      </c>
      <c r="AU1107" t="s">
        <v>1527</v>
      </c>
      <c r="AV1107" t="s">
        <v>1748</v>
      </c>
      <c r="AX1107" t="s">
        <v>11041</v>
      </c>
      <c r="AZ1107" s="246" t="s">
        <v>988</v>
      </c>
      <c r="BA1107" t="s">
        <v>492</v>
      </c>
      <c r="BB1107" t="s">
        <v>1090</v>
      </c>
      <c r="BD1107">
        <v>1.1000000000000001</v>
      </c>
      <c r="BE1107">
        <v>1</v>
      </c>
    </row>
    <row r="1108" spans="1:57" hidden="1" x14ac:dyDescent="0.25">
      <c r="A1108" t="s">
        <v>11042</v>
      </c>
      <c r="B1108">
        <v>1123</v>
      </c>
      <c r="C1108" t="s">
        <v>11046</v>
      </c>
      <c r="D1108" t="s">
        <v>11043</v>
      </c>
      <c r="E1108" t="s">
        <v>2111</v>
      </c>
      <c r="F1108">
        <v>1</v>
      </c>
      <c r="G1108" t="s">
        <v>1304</v>
      </c>
      <c r="H1108" t="s">
        <v>2383</v>
      </c>
      <c r="I1108" t="s">
        <v>38</v>
      </c>
      <c r="J1108" t="s">
        <v>2440</v>
      </c>
      <c r="K1108">
        <v>902294507</v>
      </c>
      <c r="L1108">
        <v>0.03</v>
      </c>
      <c r="M1108" t="s">
        <v>1281</v>
      </c>
      <c r="N1108" t="s">
        <v>1266</v>
      </c>
      <c r="O1108" s="243" t="s">
        <v>11044</v>
      </c>
      <c r="Q1108" t="s">
        <v>1805</v>
      </c>
      <c r="S1108" t="s">
        <v>11045</v>
      </c>
      <c r="T1108" s="17" t="s">
        <v>11046</v>
      </c>
      <c r="U1108" t="s">
        <v>1526</v>
      </c>
      <c r="V1108" t="s">
        <v>528</v>
      </c>
      <c r="W1108" t="s">
        <v>11</v>
      </c>
      <c r="X1108" s="192" t="s">
        <v>11047</v>
      </c>
      <c r="Y1108" t="s">
        <v>2992</v>
      </c>
      <c r="Z1108" t="s">
        <v>1266</v>
      </c>
      <c r="AA1108">
        <v>72</v>
      </c>
      <c r="AB1108">
        <v>72</v>
      </c>
      <c r="AC1108">
        <v>8</v>
      </c>
      <c r="AD1108">
        <v>9</v>
      </c>
      <c r="AF1108">
        <v>1</v>
      </c>
      <c r="AG1108">
        <v>2</v>
      </c>
      <c r="AH1108">
        <v>2</v>
      </c>
      <c r="AJ1108" s="46">
        <v>7500</v>
      </c>
      <c r="AL1108">
        <v>3</v>
      </c>
      <c r="AO1108" t="s">
        <v>11048</v>
      </c>
      <c r="AP1108" t="s">
        <v>11049</v>
      </c>
      <c r="AQ1108">
        <v>902294507</v>
      </c>
      <c r="AR1108" t="s">
        <v>2440</v>
      </c>
      <c r="AS1108">
        <v>10.7889218299012</v>
      </c>
      <c r="AT1108">
        <v>106.685489527881</v>
      </c>
      <c r="AU1108" t="s">
        <v>1527</v>
      </c>
      <c r="AV1108" t="s">
        <v>1635</v>
      </c>
      <c r="AW1108">
        <v>338741311</v>
      </c>
      <c r="AX1108" t="s">
        <v>11050</v>
      </c>
      <c r="AZ1108" s="246" t="s">
        <v>986</v>
      </c>
      <c r="BA1108" t="s">
        <v>493</v>
      </c>
      <c r="BB1108" t="s">
        <v>1163</v>
      </c>
      <c r="BD1108">
        <v>1</v>
      </c>
    </row>
    <row r="1109" spans="1:57" hidden="1" x14ac:dyDescent="0.25">
      <c r="A1109" t="s">
        <v>11051</v>
      </c>
      <c r="B1109">
        <v>1124</v>
      </c>
      <c r="C1109" t="s">
        <v>11056</v>
      </c>
      <c r="D1109" t="s">
        <v>11052</v>
      </c>
      <c r="E1109" t="s">
        <v>1378</v>
      </c>
      <c r="F1109">
        <v>3</v>
      </c>
      <c r="G1109" t="s">
        <v>3237</v>
      </c>
      <c r="H1109" t="s">
        <v>2231</v>
      </c>
      <c r="I1109" t="s">
        <v>46</v>
      </c>
      <c r="J1109" t="s">
        <v>11053</v>
      </c>
      <c r="K1109">
        <v>935089952</v>
      </c>
      <c r="L1109">
        <v>0.03</v>
      </c>
      <c r="M1109" t="s">
        <v>1276</v>
      </c>
      <c r="N1109" t="s">
        <v>1266</v>
      </c>
      <c r="O1109" s="243" t="s">
        <v>11054</v>
      </c>
      <c r="Q1109" t="s">
        <v>1676</v>
      </c>
      <c r="S1109" t="s">
        <v>11055</v>
      </c>
      <c r="T1109" s="17" t="s">
        <v>11056</v>
      </c>
      <c r="U1109" t="s">
        <v>1526</v>
      </c>
      <c r="V1109" t="s">
        <v>536</v>
      </c>
      <c r="W1109" t="s">
        <v>13</v>
      </c>
      <c r="X1109" s="192" t="s">
        <v>11057</v>
      </c>
      <c r="Y1109" t="s">
        <v>2194</v>
      </c>
      <c r="Z1109" t="s">
        <v>1266</v>
      </c>
      <c r="AA1109">
        <v>66</v>
      </c>
      <c r="AB1109">
        <v>66</v>
      </c>
      <c r="AC1109">
        <v>6.3</v>
      </c>
      <c r="AD1109">
        <v>10.5</v>
      </c>
      <c r="AE1109">
        <v>5</v>
      </c>
      <c r="AF1109">
        <v>3</v>
      </c>
      <c r="AG1109">
        <v>3</v>
      </c>
      <c r="AH1109">
        <v>4</v>
      </c>
      <c r="AJ1109" s="46">
        <v>12000</v>
      </c>
      <c r="AL1109">
        <v>3</v>
      </c>
      <c r="AO1109" t="s">
        <v>11058</v>
      </c>
      <c r="AP1109" t="s">
        <v>11059</v>
      </c>
      <c r="AQ1109">
        <v>935089952</v>
      </c>
      <c r="AR1109" t="s">
        <v>11053</v>
      </c>
      <c r="AS1109">
        <v>8.2830409001757008</v>
      </c>
      <c r="AT1109">
        <v>102.06722583621701</v>
      </c>
      <c r="AU1109" t="s">
        <v>1527</v>
      </c>
      <c r="AV1109" t="s">
        <v>1635</v>
      </c>
      <c r="AW1109">
        <v>899991825</v>
      </c>
      <c r="AX1109" t="s">
        <v>11060</v>
      </c>
      <c r="AZ1109" s="246" t="s">
        <v>988</v>
      </c>
      <c r="BA1109" t="s">
        <v>1061</v>
      </c>
      <c r="BB1109" t="s">
        <v>1107</v>
      </c>
      <c r="BD1109">
        <v>1.1000000000000001</v>
      </c>
    </row>
    <row r="1110" spans="1:57" hidden="1" x14ac:dyDescent="0.25">
      <c r="A1110" t="s">
        <v>11061</v>
      </c>
      <c r="B1110">
        <v>1376</v>
      </c>
      <c r="C1110" t="s">
        <v>11065</v>
      </c>
      <c r="D1110" t="s">
        <v>11062</v>
      </c>
      <c r="E1110" t="s">
        <v>42</v>
      </c>
      <c r="F1110">
        <v>5</v>
      </c>
      <c r="G1110" t="s">
        <v>1267</v>
      </c>
      <c r="H1110" t="s">
        <v>3903</v>
      </c>
      <c r="I1110" t="s">
        <v>46</v>
      </c>
      <c r="J1110" t="s">
        <v>7538</v>
      </c>
      <c r="K1110">
        <v>795641489</v>
      </c>
      <c r="L1110" s="248">
        <v>0.03</v>
      </c>
      <c r="M1110" t="s">
        <v>1276</v>
      </c>
      <c r="N1110" t="s">
        <v>1266</v>
      </c>
      <c r="O1110" s="243" t="s">
        <v>11063</v>
      </c>
      <c r="Q1110" t="s">
        <v>16</v>
      </c>
      <c r="S1110" t="s">
        <v>11064</v>
      </c>
      <c r="T1110" s="17" t="s">
        <v>11065</v>
      </c>
      <c r="U1110" t="s">
        <v>1526</v>
      </c>
      <c r="V1110" t="s">
        <v>528</v>
      </c>
      <c r="W1110" t="s">
        <v>8</v>
      </c>
      <c r="X1110" s="192">
        <v>109.22</v>
      </c>
      <c r="Y1110" t="s">
        <v>2185</v>
      </c>
      <c r="Z1110" t="s">
        <v>1266</v>
      </c>
      <c r="AA1110">
        <v>35</v>
      </c>
      <c r="AB1110">
        <v>35</v>
      </c>
      <c r="AC1110">
        <v>4</v>
      </c>
      <c r="AD1110">
        <v>9</v>
      </c>
      <c r="AE1110">
        <v>6</v>
      </c>
      <c r="AF1110">
        <v>5</v>
      </c>
      <c r="AG1110">
        <v>4</v>
      </c>
      <c r="AH1110">
        <v>5</v>
      </c>
      <c r="AJ1110" s="46">
        <v>10800</v>
      </c>
      <c r="AL1110">
        <v>3</v>
      </c>
      <c r="AO1110" t="s">
        <v>11066</v>
      </c>
      <c r="AP1110" t="s">
        <v>11067</v>
      </c>
      <c r="AQ1110">
        <v>795641489</v>
      </c>
      <c r="AR1110" t="s">
        <v>7538</v>
      </c>
      <c r="AU1110" t="s">
        <v>1527</v>
      </c>
      <c r="AV1110" t="s">
        <v>1528</v>
      </c>
      <c r="AX1110" t="s">
        <v>7977</v>
      </c>
      <c r="AZ1110" t="s">
        <v>1750</v>
      </c>
      <c r="BA1110" t="s">
        <v>1059</v>
      </c>
      <c r="BB1110" t="s">
        <v>1163</v>
      </c>
      <c r="BD1110">
        <v>1.1000000000000001</v>
      </c>
    </row>
    <row r="1111" spans="1:57" hidden="1" x14ac:dyDescent="0.25">
      <c r="A1111" t="s">
        <v>11068</v>
      </c>
      <c r="B1111">
        <v>1126</v>
      </c>
      <c r="C1111" t="s">
        <v>11071</v>
      </c>
      <c r="D1111" t="s">
        <v>11069</v>
      </c>
      <c r="E1111" t="s">
        <v>10205</v>
      </c>
      <c r="F1111">
        <v>5</v>
      </c>
      <c r="G1111" t="s">
        <v>1323</v>
      </c>
      <c r="H1111" t="s">
        <v>3437</v>
      </c>
      <c r="I1111" t="s">
        <v>38</v>
      </c>
      <c r="J1111" t="s">
        <v>1840</v>
      </c>
      <c r="K1111">
        <v>969134866</v>
      </c>
      <c r="L1111">
        <v>0.03</v>
      </c>
      <c r="M1111" t="s">
        <v>1281</v>
      </c>
      <c r="N1111" t="s">
        <v>1266</v>
      </c>
      <c r="O1111" s="243">
        <v>45507.761111111111</v>
      </c>
      <c r="Q1111" t="s">
        <v>1641</v>
      </c>
      <c r="S1111" t="s">
        <v>11070</v>
      </c>
      <c r="T1111" s="17" t="s">
        <v>11071</v>
      </c>
      <c r="U1111" t="s">
        <v>1526</v>
      </c>
      <c r="V1111" t="s">
        <v>534</v>
      </c>
      <c r="W1111" t="s">
        <v>10</v>
      </c>
      <c r="X1111" s="192" t="s">
        <v>11072</v>
      </c>
      <c r="Y1111" t="s">
        <v>1667</v>
      </c>
      <c r="Z1111" t="s">
        <v>1266</v>
      </c>
      <c r="AA1111">
        <v>51.5</v>
      </c>
      <c r="AB1111">
        <v>51.5</v>
      </c>
      <c r="AC1111">
        <v>7</v>
      </c>
      <c r="AD1111">
        <v>7.5</v>
      </c>
      <c r="AE1111">
        <v>3</v>
      </c>
      <c r="AF1111">
        <v>5</v>
      </c>
      <c r="AG1111">
        <v>7</v>
      </c>
      <c r="AH1111">
        <v>7</v>
      </c>
      <c r="AJ1111" s="46">
        <v>7600</v>
      </c>
      <c r="AL1111">
        <v>3</v>
      </c>
      <c r="AO1111" t="s">
        <v>11073</v>
      </c>
      <c r="AP1111" t="s">
        <v>11074</v>
      </c>
      <c r="AQ1111">
        <v>969134866</v>
      </c>
      <c r="AR1111" t="s">
        <v>1840</v>
      </c>
      <c r="AS1111">
        <v>10.48357</v>
      </c>
      <c r="AT1111">
        <v>106.41128999999999</v>
      </c>
      <c r="AU1111" t="s">
        <v>1527</v>
      </c>
      <c r="AV1111" t="s">
        <v>1635</v>
      </c>
      <c r="AW1111">
        <v>966428811</v>
      </c>
      <c r="AX1111" t="s">
        <v>11075</v>
      </c>
      <c r="AZ1111" s="246" t="s">
        <v>1947</v>
      </c>
      <c r="BA1111" t="s">
        <v>493</v>
      </c>
      <c r="BB1111" t="s">
        <v>1090</v>
      </c>
      <c r="BD1111">
        <v>1.1000000000000001</v>
      </c>
      <c r="BE1111">
        <v>1</v>
      </c>
    </row>
    <row r="1112" spans="1:57" hidden="1" x14ac:dyDescent="0.25">
      <c r="A1112" t="s">
        <v>11076</v>
      </c>
      <c r="B1112">
        <v>1127</v>
      </c>
      <c r="C1112" t="s">
        <v>11079</v>
      </c>
      <c r="D1112" t="s">
        <v>11077</v>
      </c>
      <c r="E1112" t="s">
        <v>1950</v>
      </c>
      <c r="F1112">
        <v>4</v>
      </c>
      <c r="G1112" t="s">
        <v>1267</v>
      </c>
      <c r="H1112" t="s">
        <v>1329</v>
      </c>
      <c r="I1112" t="s">
        <v>46</v>
      </c>
      <c r="J1112" t="s">
        <v>1302</v>
      </c>
      <c r="K1112">
        <v>981796969</v>
      </c>
      <c r="L1112">
        <v>0.03</v>
      </c>
      <c r="M1112" t="s">
        <v>1276</v>
      </c>
      <c r="N1112" t="s">
        <v>1266</v>
      </c>
      <c r="O1112" s="243">
        <v>45507.8</v>
      </c>
      <c r="Q1112" t="s">
        <v>1676</v>
      </c>
      <c r="S1112" t="s">
        <v>11078</v>
      </c>
      <c r="T1112" s="17" t="s">
        <v>11079</v>
      </c>
      <c r="U1112" t="s">
        <v>1526</v>
      </c>
      <c r="V1112" t="s">
        <v>536</v>
      </c>
      <c r="W1112" t="s">
        <v>1656</v>
      </c>
      <c r="X1112" s="192">
        <v>13.183</v>
      </c>
      <c r="Y1112" t="s">
        <v>11080</v>
      </c>
      <c r="Z1112" t="s">
        <v>1266</v>
      </c>
      <c r="AA1112">
        <v>86</v>
      </c>
      <c r="AB1112">
        <v>86</v>
      </c>
      <c r="AC1112">
        <v>4</v>
      </c>
      <c r="AD1112">
        <v>22</v>
      </c>
      <c r="AF1112">
        <v>4</v>
      </c>
      <c r="AG1112">
        <v>4</v>
      </c>
      <c r="AH1112">
        <v>5</v>
      </c>
      <c r="AJ1112" s="46">
        <v>12500</v>
      </c>
      <c r="AL1112">
        <v>3</v>
      </c>
      <c r="AO1112" t="s">
        <v>10640</v>
      </c>
      <c r="AP1112" t="s">
        <v>11081</v>
      </c>
      <c r="AQ1112">
        <v>981796969</v>
      </c>
      <c r="AR1112" t="s">
        <v>1302</v>
      </c>
      <c r="AS1112">
        <v>10.7779918352878</v>
      </c>
      <c r="AT1112">
        <v>106.650844104588</v>
      </c>
      <c r="AU1112" t="s">
        <v>1527</v>
      </c>
      <c r="AV1112" t="s">
        <v>1635</v>
      </c>
      <c r="AW1112">
        <v>909733863</v>
      </c>
      <c r="AX1112" t="s">
        <v>1738</v>
      </c>
      <c r="AZ1112" s="246" t="s">
        <v>988</v>
      </c>
      <c r="BA1112" t="s">
        <v>1061</v>
      </c>
      <c r="BB1112" t="s">
        <v>1107</v>
      </c>
      <c r="BD1112">
        <v>1.1000000000000001</v>
      </c>
    </row>
    <row r="1113" spans="1:57" hidden="1" x14ac:dyDescent="0.25">
      <c r="A1113" t="s">
        <v>11068</v>
      </c>
      <c r="B1113">
        <v>1126</v>
      </c>
      <c r="C1113" t="s">
        <v>11085</v>
      </c>
      <c r="D1113" t="s">
        <v>11082</v>
      </c>
      <c r="E1113" t="s">
        <v>11083</v>
      </c>
      <c r="F1113">
        <v>3</v>
      </c>
      <c r="G1113" t="s">
        <v>1284</v>
      </c>
      <c r="H1113" t="s">
        <v>1365</v>
      </c>
      <c r="I1113" t="s">
        <v>1319</v>
      </c>
      <c r="J1113" t="s">
        <v>1354</v>
      </c>
      <c r="K1113">
        <v>905264102</v>
      </c>
      <c r="L1113" t="s">
        <v>1280</v>
      </c>
      <c r="M1113" t="s">
        <v>1276</v>
      </c>
      <c r="N1113" t="s">
        <v>1266</v>
      </c>
      <c r="O1113" s="243">
        <v>45297.811805555553</v>
      </c>
      <c r="Q1113" t="s">
        <v>1805</v>
      </c>
      <c r="S1113" t="s">
        <v>11084</v>
      </c>
      <c r="T1113" s="17" t="s">
        <v>11085</v>
      </c>
      <c r="U1113" t="s">
        <v>1526</v>
      </c>
      <c r="V1113" t="s">
        <v>528</v>
      </c>
      <c r="W1113" t="s">
        <v>6</v>
      </c>
      <c r="X1113" s="192" t="s">
        <v>11086</v>
      </c>
      <c r="Y1113" t="s">
        <v>3320</v>
      </c>
      <c r="Z1113" t="s">
        <v>1266</v>
      </c>
      <c r="AA1113">
        <v>16</v>
      </c>
      <c r="AB1113">
        <v>25</v>
      </c>
      <c r="AC1113">
        <v>3.3</v>
      </c>
      <c r="AD1113">
        <v>5</v>
      </c>
      <c r="AE1113">
        <v>3</v>
      </c>
      <c r="AF1113">
        <v>3</v>
      </c>
      <c r="AG1113">
        <v>2</v>
      </c>
      <c r="AH1113">
        <v>2</v>
      </c>
      <c r="AJ1113" s="46">
        <v>2600</v>
      </c>
      <c r="AM1113">
        <v>100</v>
      </c>
      <c r="AO1113" t="s">
        <v>11087</v>
      </c>
      <c r="AP1113" t="s">
        <v>11088</v>
      </c>
      <c r="AQ1113">
        <v>905264102</v>
      </c>
      <c r="AR1113" t="s">
        <v>1354</v>
      </c>
      <c r="AU1113" t="s">
        <v>1527</v>
      </c>
      <c r="AV1113" t="s">
        <v>1528</v>
      </c>
      <c r="AX1113" t="s">
        <v>8969</v>
      </c>
      <c r="AZ1113" s="246" t="s">
        <v>988</v>
      </c>
      <c r="BA1113" t="s">
        <v>488</v>
      </c>
      <c r="BB1113" t="s">
        <v>1163</v>
      </c>
      <c r="BD1113">
        <v>2</v>
      </c>
      <c r="BE1113">
        <v>0</v>
      </c>
    </row>
    <row r="1114" spans="1:57" hidden="1" x14ac:dyDescent="0.25">
      <c r="A1114" t="s">
        <v>11089</v>
      </c>
      <c r="B1114">
        <v>495</v>
      </c>
      <c r="C1114" t="s">
        <v>11094</v>
      </c>
      <c r="D1114" t="s">
        <v>11090</v>
      </c>
      <c r="E1114" t="s">
        <v>11091</v>
      </c>
      <c r="F1114">
        <v>4</v>
      </c>
      <c r="G1114" t="s">
        <v>1721</v>
      </c>
      <c r="H1114" t="s">
        <v>3384</v>
      </c>
      <c r="I1114" t="s">
        <v>38</v>
      </c>
      <c r="J1114" t="s">
        <v>4399</v>
      </c>
      <c r="K1114">
        <v>846426688</v>
      </c>
      <c r="L1114">
        <v>0.03</v>
      </c>
      <c r="M1114" t="s">
        <v>1276</v>
      </c>
      <c r="N1114" t="s">
        <v>1266</v>
      </c>
      <c r="O1114" s="243" t="s">
        <v>11092</v>
      </c>
      <c r="Q1114" t="s">
        <v>1525</v>
      </c>
      <c r="S1114" t="s">
        <v>11093</v>
      </c>
      <c r="T1114" s="17" t="s">
        <v>11094</v>
      </c>
      <c r="U1114" s="17" t="s">
        <v>1526</v>
      </c>
      <c r="V1114" t="s">
        <v>535</v>
      </c>
      <c r="W1114" t="s">
        <v>10</v>
      </c>
      <c r="X1114" s="192" t="s">
        <v>11095</v>
      </c>
      <c r="Y1114" t="s">
        <v>1553</v>
      </c>
      <c r="Z1114" t="s">
        <v>1266</v>
      </c>
      <c r="AA1114">
        <v>43.1</v>
      </c>
      <c r="AB1114">
        <v>43.1</v>
      </c>
      <c r="AC1114">
        <v>3.5</v>
      </c>
      <c r="AD1114">
        <v>12.5</v>
      </c>
      <c r="AF1114">
        <v>4</v>
      </c>
      <c r="AG1114">
        <v>4</v>
      </c>
      <c r="AH1114">
        <v>5</v>
      </c>
      <c r="AJ1114" s="46">
        <v>6600</v>
      </c>
      <c r="AL1114">
        <v>3</v>
      </c>
      <c r="AO1114" t="s">
        <v>11096</v>
      </c>
      <c r="AP1114" t="s">
        <v>11097</v>
      </c>
      <c r="AQ1114">
        <v>846426688</v>
      </c>
      <c r="AR1114" t="s">
        <v>4399</v>
      </c>
      <c r="AU1114" t="s">
        <v>1527</v>
      </c>
      <c r="AV1114" t="s">
        <v>1528</v>
      </c>
      <c r="AX1114" t="s">
        <v>4881</v>
      </c>
      <c r="AZ1114" s="246" t="s">
        <v>988</v>
      </c>
      <c r="BA1114" t="s">
        <v>492</v>
      </c>
      <c r="BB1114" t="s">
        <v>1095</v>
      </c>
      <c r="BD1114">
        <v>1.1000000000000001</v>
      </c>
      <c r="BE1114">
        <v>0</v>
      </c>
    </row>
    <row r="1115" spans="1:57" hidden="1" x14ac:dyDescent="0.25">
      <c r="A1115" t="s">
        <v>11098</v>
      </c>
      <c r="B1115">
        <v>1130</v>
      </c>
      <c r="C1115" t="s">
        <v>11103</v>
      </c>
      <c r="D1115" t="s">
        <v>11099</v>
      </c>
      <c r="E1115" t="s">
        <v>11100</v>
      </c>
      <c r="F1115">
        <v>5</v>
      </c>
      <c r="G1115" t="s">
        <v>1298</v>
      </c>
      <c r="H1115" t="s">
        <v>2540</v>
      </c>
      <c r="I1115" t="s">
        <v>46</v>
      </c>
      <c r="J1115" t="s">
        <v>11101</v>
      </c>
      <c r="K1115">
        <v>908800768</v>
      </c>
      <c r="L1115" t="s">
        <v>8102</v>
      </c>
      <c r="M1115" t="s">
        <v>1276</v>
      </c>
      <c r="N1115" t="s">
        <v>1266</v>
      </c>
      <c r="O1115" s="243">
        <v>45538.603472222225</v>
      </c>
      <c r="Q1115" t="s">
        <v>1641</v>
      </c>
      <c r="S1115" t="s">
        <v>11102</v>
      </c>
      <c r="T1115" s="17" t="s">
        <v>11103</v>
      </c>
      <c r="U1115" t="s">
        <v>1526</v>
      </c>
      <c r="V1115" t="s">
        <v>534</v>
      </c>
      <c r="W1115" t="s">
        <v>10</v>
      </c>
      <c r="X1115" s="192">
        <v>101.9</v>
      </c>
      <c r="Y1115" t="s">
        <v>2573</v>
      </c>
      <c r="Z1115" t="s">
        <v>1266</v>
      </c>
      <c r="AA1115">
        <v>53</v>
      </c>
      <c r="AB1115">
        <v>64</v>
      </c>
      <c r="AC1115">
        <v>4.3</v>
      </c>
      <c r="AD1115">
        <v>14</v>
      </c>
      <c r="AE1115">
        <v>5</v>
      </c>
      <c r="AF1115">
        <v>5</v>
      </c>
      <c r="AG1115">
        <v>3</v>
      </c>
      <c r="AH1115">
        <v>4</v>
      </c>
      <c r="AJ1115" s="46">
        <v>12800</v>
      </c>
      <c r="AM1115">
        <v>400</v>
      </c>
      <c r="AO1115" t="s">
        <v>11104</v>
      </c>
      <c r="AP1115" t="s">
        <v>11105</v>
      </c>
      <c r="AQ1115">
        <v>908800768</v>
      </c>
      <c r="AR1115" t="s">
        <v>11101</v>
      </c>
      <c r="AS1115">
        <v>10.810066647972601</v>
      </c>
      <c r="AT1115">
        <v>106.687751300632</v>
      </c>
      <c r="AU1115" t="s">
        <v>1527</v>
      </c>
      <c r="AV1115" t="s">
        <v>1635</v>
      </c>
      <c r="AW1115">
        <v>966428811</v>
      </c>
      <c r="AX1115" t="s">
        <v>11106</v>
      </c>
      <c r="AZ1115" s="246" t="s">
        <v>988</v>
      </c>
      <c r="BA1115" t="s">
        <v>1061</v>
      </c>
      <c r="BB1115" t="s">
        <v>1090</v>
      </c>
      <c r="BD1115">
        <v>1.1000000000000001</v>
      </c>
    </row>
    <row r="1116" spans="1:57" hidden="1" x14ac:dyDescent="0.25">
      <c r="A1116" t="s">
        <v>11107</v>
      </c>
      <c r="B1116">
        <v>1129</v>
      </c>
      <c r="C1116" t="s">
        <v>11112</v>
      </c>
      <c r="D1116" t="s">
        <v>11108</v>
      </c>
      <c r="E1116" t="s">
        <v>1376</v>
      </c>
      <c r="F1116">
        <v>4</v>
      </c>
      <c r="G1116" t="s">
        <v>1298</v>
      </c>
      <c r="H1116" t="s">
        <v>11109</v>
      </c>
      <c r="I1116" t="s">
        <v>38</v>
      </c>
      <c r="J1116" t="s">
        <v>11110</v>
      </c>
      <c r="K1116">
        <v>902550095</v>
      </c>
      <c r="L1116" t="s">
        <v>4829</v>
      </c>
      <c r="M1116" t="s">
        <v>1281</v>
      </c>
      <c r="N1116" t="s">
        <v>1266</v>
      </c>
      <c r="O1116" s="243">
        <v>45538.623611111114</v>
      </c>
      <c r="Q1116" t="s">
        <v>1525</v>
      </c>
      <c r="S1116" t="s">
        <v>11111</v>
      </c>
      <c r="T1116" s="17" t="s">
        <v>11112</v>
      </c>
      <c r="U1116" s="17" t="s">
        <v>1526</v>
      </c>
      <c r="V1116" t="s">
        <v>535</v>
      </c>
      <c r="W1116" t="s">
        <v>10</v>
      </c>
      <c r="X1116" s="192" t="s">
        <v>11113</v>
      </c>
      <c r="Y1116" t="s">
        <v>1553</v>
      </c>
      <c r="Z1116" t="s">
        <v>1266</v>
      </c>
      <c r="AA1116">
        <v>69.2</v>
      </c>
      <c r="AB1116">
        <v>69.2</v>
      </c>
      <c r="AC1116">
        <v>4.3</v>
      </c>
      <c r="AD1116">
        <v>17</v>
      </c>
      <c r="AE1116">
        <v>3</v>
      </c>
      <c r="AF1116">
        <v>4</v>
      </c>
      <c r="AG1116">
        <v>3</v>
      </c>
      <c r="AH1116">
        <v>3</v>
      </c>
      <c r="AJ1116" s="46">
        <v>8850</v>
      </c>
      <c r="AM1116">
        <v>200</v>
      </c>
      <c r="AO1116" t="s">
        <v>11114</v>
      </c>
      <c r="AP1116" t="s">
        <v>11115</v>
      </c>
      <c r="AQ1116">
        <v>902550095</v>
      </c>
      <c r="AR1116" t="s">
        <v>11110</v>
      </c>
      <c r="AS1116">
        <v>10.8063969412179</v>
      </c>
      <c r="AT1116">
        <v>106.682977639138</v>
      </c>
      <c r="AU1116" t="s">
        <v>1527</v>
      </c>
      <c r="AV1116" t="s">
        <v>1635</v>
      </c>
      <c r="AW1116">
        <v>909761320</v>
      </c>
      <c r="AY1116" t="s">
        <v>11116</v>
      </c>
      <c r="AZ1116" s="246" t="s">
        <v>988</v>
      </c>
      <c r="BA1116" t="s">
        <v>494</v>
      </c>
      <c r="BB1116" t="s">
        <v>1095</v>
      </c>
      <c r="BD1116">
        <v>1.1000000000000001</v>
      </c>
      <c r="BE1116">
        <v>1</v>
      </c>
    </row>
    <row r="1117" spans="1:57" hidden="1" x14ac:dyDescent="0.25">
      <c r="A1117" t="s">
        <v>11117</v>
      </c>
      <c r="B1117">
        <v>1132</v>
      </c>
      <c r="C1117" t="s">
        <v>11120</v>
      </c>
      <c r="D1117" t="s">
        <v>11118</v>
      </c>
      <c r="E1117" t="s">
        <v>2111</v>
      </c>
      <c r="F1117">
        <v>4</v>
      </c>
      <c r="G1117" t="s">
        <v>1267</v>
      </c>
      <c r="H1117" t="s">
        <v>3784</v>
      </c>
      <c r="I1117" t="s">
        <v>46</v>
      </c>
      <c r="J1117" t="s">
        <v>1312</v>
      </c>
      <c r="K1117">
        <v>907673831</v>
      </c>
      <c r="L1117">
        <v>0.03</v>
      </c>
      <c r="M1117" t="s">
        <v>1276</v>
      </c>
      <c r="N1117" t="s">
        <v>1266</v>
      </c>
      <c r="O1117" s="243">
        <v>45538.71597222222</v>
      </c>
      <c r="Q1117" t="s">
        <v>1641</v>
      </c>
      <c r="S1117" t="s">
        <v>11119</v>
      </c>
      <c r="T1117" s="17" t="s">
        <v>11120</v>
      </c>
      <c r="U1117" t="s">
        <v>1526</v>
      </c>
      <c r="V1117" t="s">
        <v>534</v>
      </c>
      <c r="W1117" t="s">
        <v>1774</v>
      </c>
      <c r="X1117" s="192" t="s">
        <v>11121</v>
      </c>
      <c r="Y1117" t="s">
        <v>1776</v>
      </c>
      <c r="Z1117" t="s">
        <v>1266</v>
      </c>
      <c r="AA1117">
        <v>72</v>
      </c>
      <c r="AB1117">
        <v>72</v>
      </c>
      <c r="AC1117">
        <v>4</v>
      </c>
      <c r="AD1117">
        <v>18</v>
      </c>
      <c r="AE1117">
        <v>6</v>
      </c>
      <c r="AF1117">
        <v>4</v>
      </c>
      <c r="AG1117">
        <v>7</v>
      </c>
      <c r="AH1117">
        <v>7</v>
      </c>
      <c r="AJ1117" s="46">
        <v>15000</v>
      </c>
      <c r="AL1117">
        <v>3</v>
      </c>
      <c r="AO1117" t="s">
        <v>11122</v>
      </c>
      <c r="AP1117" t="s">
        <v>11123</v>
      </c>
      <c r="AQ1117">
        <v>907673831</v>
      </c>
      <c r="AR1117" t="s">
        <v>1312</v>
      </c>
      <c r="AS1117">
        <v>10.804769385728701</v>
      </c>
      <c r="AT1117">
        <v>106.707734428346</v>
      </c>
      <c r="AU1117" t="s">
        <v>1527</v>
      </c>
      <c r="AV1117" t="s">
        <v>1635</v>
      </c>
      <c r="AW1117">
        <v>966428811</v>
      </c>
      <c r="AX1117" t="s">
        <v>11124</v>
      </c>
      <c r="AZ1117" s="246" t="s">
        <v>988</v>
      </c>
      <c r="BA1117" t="s">
        <v>1981</v>
      </c>
      <c r="BB1117" t="s">
        <v>1090</v>
      </c>
      <c r="BD1117">
        <v>1.1000000000000001</v>
      </c>
    </row>
    <row r="1118" spans="1:57" hidden="1" x14ac:dyDescent="0.25">
      <c r="A1118" t="s">
        <v>11125</v>
      </c>
      <c r="B1118">
        <v>1133</v>
      </c>
      <c r="C1118" t="s">
        <v>11129</v>
      </c>
      <c r="D1118" t="s">
        <v>11126</v>
      </c>
      <c r="E1118" t="s">
        <v>2827</v>
      </c>
      <c r="F1118">
        <v>3</v>
      </c>
      <c r="G1118" t="s">
        <v>1721</v>
      </c>
      <c r="H1118" t="s">
        <v>1577</v>
      </c>
      <c r="I1118" t="s">
        <v>1319</v>
      </c>
      <c r="J1118" t="s">
        <v>11127</v>
      </c>
      <c r="K1118">
        <v>937345993</v>
      </c>
      <c r="L1118" t="s">
        <v>1280</v>
      </c>
      <c r="M1118" t="s">
        <v>1276</v>
      </c>
      <c r="N1118" t="s">
        <v>1266</v>
      </c>
      <c r="O1118" s="243">
        <v>45568.466666666667</v>
      </c>
      <c r="Q1118" t="s">
        <v>1653</v>
      </c>
      <c r="S1118" t="s">
        <v>11128</v>
      </c>
      <c r="T1118" s="17" t="s">
        <v>11129</v>
      </c>
      <c r="U1118" t="s">
        <v>1526</v>
      </c>
      <c r="V1118" t="s">
        <v>527</v>
      </c>
      <c r="W1118" t="s">
        <v>3</v>
      </c>
      <c r="X1118" s="192" t="s">
        <v>11130</v>
      </c>
      <c r="Y1118" t="s">
        <v>2642</v>
      </c>
      <c r="Z1118" t="s">
        <v>1266</v>
      </c>
      <c r="AA1118">
        <v>15.1</v>
      </c>
      <c r="AB1118">
        <v>15.1</v>
      </c>
      <c r="AC1118">
        <v>3.5</v>
      </c>
      <c r="AD1118">
        <v>4.5</v>
      </c>
      <c r="AE1118">
        <v>2</v>
      </c>
      <c r="AF1118">
        <v>3</v>
      </c>
      <c r="AG1118">
        <v>2</v>
      </c>
      <c r="AH1118">
        <v>3</v>
      </c>
      <c r="AJ1118" s="46">
        <v>2400</v>
      </c>
      <c r="AM1118">
        <v>100</v>
      </c>
      <c r="AO1118" t="s">
        <v>11131</v>
      </c>
      <c r="AP1118" t="s">
        <v>11132</v>
      </c>
      <c r="AQ1118">
        <v>937345993</v>
      </c>
      <c r="AR1118" t="s">
        <v>11127</v>
      </c>
      <c r="AU1118" t="s">
        <v>1527</v>
      </c>
      <c r="AV1118" t="s">
        <v>1528</v>
      </c>
      <c r="AX1118" t="s">
        <v>1529</v>
      </c>
      <c r="AZ1118" s="246" t="s">
        <v>988</v>
      </c>
      <c r="BA1118" t="s">
        <v>488</v>
      </c>
      <c r="BB1118" t="s">
        <v>1097</v>
      </c>
      <c r="BD1118">
        <v>2</v>
      </c>
      <c r="BE1118">
        <v>1</v>
      </c>
    </row>
    <row r="1119" spans="1:57" hidden="1" x14ac:dyDescent="0.25">
      <c r="A1119" t="s">
        <v>11133</v>
      </c>
      <c r="B1119">
        <v>1134</v>
      </c>
      <c r="C1119" t="s">
        <v>11137</v>
      </c>
      <c r="D1119" t="s">
        <v>11134</v>
      </c>
      <c r="E1119" t="s">
        <v>11135</v>
      </c>
      <c r="F1119">
        <v>3</v>
      </c>
      <c r="G1119" t="s">
        <v>1292</v>
      </c>
      <c r="H1119" t="s">
        <v>10489</v>
      </c>
      <c r="I1119" t="s">
        <v>44</v>
      </c>
      <c r="J1119" t="s">
        <v>1333</v>
      </c>
      <c r="K1119">
        <v>938087966</v>
      </c>
      <c r="L1119">
        <v>0.03</v>
      </c>
      <c r="M1119" t="s">
        <v>1276</v>
      </c>
      <c r="N1119" t="s">
        <v>1266</v>
      </c>
      <c r="O1119" s="243">
        <v>45568.638888888891</v>
      </c>
      <c r="Q1119" t="s">
        <v>1676</v>
      </c>
      <c r="S1119" t="s">
        <v>11136</v>
      </c>
      <c r="T1119" s="17" t="s">
        <v>11137</v>
      </c>
      <c r="U1119" t="s">
        <v>1526</v>
      </c>
      <c r="V1119" t="s">
        <v>536</v>
      </c>
      <c r="W1119" t="s">
        <v>4</v>
      </c>
      <c r="X1119" s="192">
        <v>12</v>
      </c>
      <c r="Y1119" t="s">
        <v>11138</v>
      </c>
      <c r="Z1119" t="s">
        <v>1266</v>
      </c>
      <c r="AA1119">
        <v>121.3</v>
      </c>
      <c r="AB1119">
        <v>130</v>
      </c>
      <c r="AC1119">
        <v>3.9</v>
      </c>
      <c r="AD1119">
        <v>31.5</v>
      </c>
      <c r="AF1119">
        <v>3</v>
      </c>
      <c r="AG1119"/>
      <c r="AH1119"/>
      <c r="AJ1119" s="46">
        <v>16300</v>
      </c>
      <c r="AL1119">
        <v>3</v>
      </c>
      <c r="AO1119" t="s">
        <v>11139</v>
      </c>
      <c r="AP1119" t="s">
        <v>1693</v>
      </c>
      <c r="AQ1119">
        <v>938087966</v>
      </c>
      <c r="AR1119" t="s">
        <v>1333</v>
      </c>
      <c r="AS1119">
        <v>10.788707799999999</v>
      </c>
      <c r="AT1119">
        <v>106.6463454</v>
      </c>
      <c r="AU1119" t="s">
        <v>1527</v>
      </c>
      <c r="AV1119" t="s">
        <v>1635</v>
      </c>
      <c r="AW1119">
        <v>977393611</v>
      </c>
      <c r="AX1119" t="s">
        <v>4349</v>
      </c>
      <c r="AZ1119" s="246" t="s">
        <v>990</v>
      </c>
      <c r="BA1119" t="s">
        <v>1981</v>
      </c>
      <c r="BB1119" t="s">
        <v>1107</v>
      </c>
      <c r="BD1119">
        <v>1.1000000000000001</v>
      </c>
    </row>
    <row r="1120" spans="1:57" hidden="1" x14ac:dyDescent="0.25">
      <c r="A1120" t="s">
        <v>11140</v>
      </c>
      <c r="B1120">
        <v>1135</v>
      </c>
      <c r="C1120" t="s">
        <v>11143</v>
      </c>
      <c r="D1120" t="s">
        <v>11141</v>
      </c>
      <c r="E1120" t="s">
        <v>5211</v>
      </c>
      <c r="F1120">
        <v>12</v>
      </c>
      <c r="G1120" t="s">
        <v>1267</v>
      </c>
      <c r="H1120" t="s">
        <v>2872</v>
      </c>
      <c r="I1120" t="s">
        <v>46</v>
      </c>
      <c r="J1120" t="s">
        <v>1890</v>
      </c>
      <c r="K1120">
        <v>903158349</v>
      </c>
      <c r="L1120">
        <v>0.03</v>
      </c>
      <c r="M1120" t="s">
        <v>1276</v>
      </c>
      <c r="N1120" t="s">
        <v>1266</v>
      </c>
      <c r="O1120" s="243">
        <v>45568.73333333333</v>
      </c>
      <c r="Q1120" t="s">
        <v>1525</v>
      </c>
      <c r="S1120" t="s">
        <v>11142</v>
      </c>
      <c r="T1120" s="17" t="s">
        <v>11143</v>
      </c>
      <c r="U1120" t="s">
        <v>1526</v>
      </c>
      <c r="V1120" t="s">
        <v>535</v>
      </c>
      <c r="W1120" t="s">
        <v>1875</v>
      </c>
      <c r="X1120" s="192" t="s">
        <v>11144</v>
      </c>
      <c r="Y1120" t="s">
        <v>1606</v>
      </c>
      <c r="Z1120" t="s">
        <v>1266</v>
      </c>
      <c r="AA1120">
        <v>50.1</v>
      </c>
      <c r="AB1120">
        <v>50.1</v>
      </c>
      <c r="AC1120">
        <v>4</v>
      </c>
      <c r="AD1120">
        <v>13</v>
      </c>
      <c r="AF1120">
        <v>12</v>
      </c>
      <c r="AG1120">
        <v>10</v>
      </c>
      <c r="AH1120">
        <v>4</v>
      </c>
      <c r="AJ1120" s="46">
        <v>10000</v>
      </c>
      <c r="AL1120">
        <v>3</v>
      </c>
      <c r="AO1120" t="s">
        <v>11145</v>
      </c>
      <c r="AP1120" t="s">
        <v>11146</v>
      </c>
      <c r="AQ1120">
        <v>903158349</v>
      </c>
      <c r="AR1120" t="s">
        <v>1890</v>
      </c>
      <c r="AS1120">
        <v>10.7948382080009</v>
      </c>
      <c r="AT1120">
        <v>106.68134652078101</v>
      </c>
      <c r="AU1120" t="s">
        <v>1527</v>
      </c>
      <c r="AV1120" t="s">
        <v>1635</v>
      </c>
      <c r="AW1120">
        <v>907014808</v>
      </c>
      <c r="AX1120" t="s">
        <v>10739</v>
      </c>
      <c r="AZ1120" s="246" t="s">
        <v>988</v>
      </c>
      <c r="BA1120" t="s">
        <v>1059</v>
      </c>
      <c r="BB1120" t="s">
        <v>1095</v>
      </c>
      <c r="BD1120">
        <v>1.1000000000000001</v>
      </c>
    </row>
    <row r="1121" spans="1:57" hidden="1" x14ac:dyDescent="0.25">
      <c r="A1121" t="s">
        <v>11147</v>
      </c>
      <c r="B1121">
        <v>1136</v>
      </c>
      <c r="C1121" t="s">
        <v>11150</v>
      </c>
      <c r="D1121" t="s">
        <v>11148</v>
      </c>
      <c r="E1121" t="s">
        <v>49</v>
      </c>
      <c r="F1121">
        <v>3</v>
      </c>
      <c r="G1121" t="s">
        <v>1279</v>
      </c>
      <c r="H1121" t="s">
        <v>1362</v>
      </c>
      <c r="I1121" t="s">
        <v>38</v>
      </c>
      <c r="J1121" t="s">
        <v>11053</v>
      </c>
      <c r="K1121">
        <v>935089952</v>
      </c>
      <c r="L1121">
        <v>0.03</v>
      </c>
      <c r="M1121" t="s">
        <v>1281</v>
      </c>
      <c r="N1121" t="s">
        <v>1266</v>
      </c>
      <c r="O1121" s="243">
        <v>45599.465277777781</v>
      </c>
      <c r="Q1121" t="s">
        <v>1676</v>
      </c>
      <c r="S1121" t="s">
        <v>11149</v>
      </c>
      <c r="T1121" s="17" t="s">
        <v>11150</v>
      </c>
      <c r="U1121" t="s">
        <v>1526</v>
      </c>
      <c r="V1121" t="s">
        <v>536</v>
      </c>
      <c r="W1121" t="s">
        <v>4</v>
      </c>
      <c r="X1121" s="192">
        <v>32.26</v>
      </c>
      <c r="Y1121" t="s">
        <v>1821</v>
      </c>
      <c r="Z1121" t="s">
        <v>1266</v>
      </c>
      <c r="AA1121">
        <v>44</v>
      </c>
      <c r="AB1121">
        <v>44</v>
      </c>
      <c r="AC1121">
        <v>3</v>
      </c>
      <c r="AD1121">
        <v>14.6</v>
      </c>
      <c r="AE1121">
        <v>6</v>
      </c>
      <c r="AF1121">
        <v>3</v>
      </c>
      <c r="AG1121">
        <v>3</v>
      </c>
      <c r="AH1121">
        <v>3</v>
      </c>
      <c r="AJ1121" s="46">
        <v>6700</v>
      </c>
      <c r="AL1121">
        <v>3</v>
      </c>
      <c r="AO1121" t="s">
        <v>11151</v>
      </c>
      <c r="AP1121" t="s">
        <v>10442</v>
      </c>
      <c r="AQ1121">
        <v>935089952</v>
      </c>
      <c r="AR1121" t="s">
        <v>11053</v>
      </c>
      <c r="AS1121">
        <v>10.807162962864</v>
      </c>
      <c r="AT1121">
        <v>106.626868508756</v>
      </c>
      <c r="AU1121" t="s">
        <v>1527</v>
      </c>
      <c r="AV1121" t="s">
        <v>1635</v>
      </c>
      <c r="AW1121">
        <v>796090993</v>
      </c>
      <c r="AX1121" t="s">
        <v>4930</v>
      </c>
      <c r="AZ1121" s="246" t="s">
        <v>988</v>
      </c>
      <c r="BA1121" t="s">
        <v>492</v>
      </c>
      <c r="BB1121" t="s">
        <v>1107</v>
      </c>
      <c r="BD1121">
        <v>1.1000000000000001</v>
      </c>
      <c r="BE1121">
        <v>1</v>
      </c>
    </row>
    <row r="1122" spans="1:57" hidden="1" x14ac:dyDescent="0.25">
      <c r="A1122" t="s">
        <v>11152</v>
      </c>
      <c r="B1122">
        <v>1137</v>
      </c>
      <c r="C1122" t="s">
        <v>11156</v>
      </c>
      <c r="D1122" t="s">
        <v>11153</v>
      </c>
      <c r="E1122" t="s">
        <v>11154</v>
      </c>
      <c r="F1122">
        <v>4</v>
      </c>
      <c r="G1122" t="s">
        <v>1299</v>
      </c>
      <c r="H1122" t="s">
        <v>1984</v>
      </c>
      <c r="I1122" t="s">
        <v>38</v>
      </c>
      <c r="J1122" t="s">
        <v>3285</v>
      </c>
      <c r="K1122">
        <v>932065115</v>
      </c>
      <c r="L1122">
        <v>0.03</v>
      </c>
      <c r="M1122" t="s">
        <v>1276</v>
      </c>
      <c r="N1122" t="s">
        <v>1266</v>
      </c>
      <c r="O1122" s="243">
        <v>45599.606249999997</v>
      </c>
      <c r="Q1122" t="s">
        <v>1653</v>
      </c>
      <c r="S1122" t="s">
        <v>11155</v>
      </c>
      <c r="T1122" s="17" t="s">
        <v>11156</v>
      </c>
      <c r="U1122" t="s">
        <v>1526</v>
      </c>
      <c r="V1122" t="s">
        <v>527</v>
      </c>
      <c r="W1122" t="s">
        <v>13</v>
      </c>
      <c r="X1122" s="192" t="s">
        <v>11157</v>
      </c>
      <c r="Y1122" t="s">
        <v>10900</v>
      </c>
      <c r="Z1122" t="s">
        <v>1266</v>
      </c>
      <c r="AA1122">
        <v>49.1</v>
      </c>
      <c r="AB1122">
        <v>54</v>
      </c>
      <c r="AC1122">
        <v>4.0999999999999996</v>
      </c>
      <c r="AD1122">
        <v>13</v>
      </c>
      <c r="AF1122">
        <v>4</v>
      </c>
      <c r="AG1122">
        <v>4</v>
      </c>
      <c r="AH1122">
        <v>2</v>
      </c>
      <c r="AJ1122" s="46">
        <v>6800</v>
      </c>
      <c r="AL1122">
        <v>3</v>
      </c>
      <c r="AO1122" t="s">
        <v>11158</v>
      </c>
      <c r="AP1122" t="s">
        <v>11159</v>
      </c>
      <c r="AQ1122">
        <v>932065115</v>
      </c>
      <c r="AR1122" t="s">
        <v>3285</v>
      </c>
      <c r="AS1122">
        <v>10.76891</v>
      </c>
      <c r="AT1122">
        <v>106.671631</v>
      </c>
      <c r="AU1122" t="s">
        <v>1527</v>
      </c>
      <c r="AV1122" t="s">
        <v>1635</v>
      </c>
      <c r="AW1122">
        <v>935089952</v>
      </c>
      <c r="AX1122" t="s">
        <v>11160</v>
      </c>
      <c r="AZ1122" s="246" t="s">
        <v>988</v>
      </c>
      <c r="BA1122" t="s">
        <v>492</v>
      </c>
      <c r="BB1122" t="s">
        <v>1097</v>
      </c>
      <c r="BD1122">
        <v>1.1000000000000001</v>
      </c>
      <c r="BE1122">
        <v>1</v>
      </c>
    </row>
    <row r="1123" spans="1:57" hidden="1" x14ac:dyDescent="0.25">
      <c r="A1123" t="s">
        <v>10592</v>
      </c>
      <c r="B1123">
        <v>1065</v>
      </c>
      <c r="C1123" t="str">
        <f>T1123</f>
        <v>TK-2590DB</v>
      </c>
      <c r="D1123" t="s">
        <v>10705</v>
      </c>
      <c r="E1123" t="s">
        <v>10706</v>
      </c>
      <c r="F1123">
        <v>2</v>
      </c>
      <c r="G1123" t="s">
        <v>1916</v>
      </c>
      <c r="H1123" t="s">
        <v>1732</v>
      </c>
      <c r="I1123" t="s">
        <v>40</v>
      </c>
      <c r="J1123" t="s">
        <v>5726</v>
      </c>
      <c r="K1123">
        <v>961606495</v>
      </c>
      <c r="L1123" t="s">
        <v>1280</v>
      </c>
      <c r="M1123" t="s">
        <v>1276</v>
      </c>
      <c r="N1123" t="s">
        <v>1266</v>
      </c>
      <c r="O1123" s="243" t="s">
        <v>10707</v>
      </c>
      <c r="Q1123" t="s">
        <v>1641</v>
      </c>
      <c r="S1123" t="s">
        <v>10708</v>
      </c>
      <c r="T1123" s="17" t="s">
        <v>10709</v>
      </c>
      <c r="U1123" s="17" t="s">
        <v>1526</v>
      </c>
      <c r="V1123" t="s">
        <v>534</v>
      </c>
      <c r="W1123" t="s">
        <v>1875</v>
      </c>
      <c r="X1123" s="192" t="s">
        <v>10710</v>
      </c>
      <c r="Y1123" t="s">
        <v>2172</v>
      </c>
      <c r="Z1123" t="s">
        <v>1266</v>
      </c>
      <c r="AA1123">
        <v>24.5</v>
      </c>
      <c r="AB1123">
        <v>24.5</v>
      </c>
      <c r="AC1123">
        <v>3.8</v>
      </c>
      <c r="AD1123">
        <v>7.3</v>
      </c>
      <c r="AE1123">
        <v>1</v>
      </c>
      <c r="AF1123">
        <v>2</v>
      </c>
      <c r="AG1123">
        <v>1</v>
      </c>
      <c r="AH1123">
        <v>1</v>
      </c>
      <c r="AJ1123" s="46">
        <v>3200</v>
      </c>
      <c r="AM1123">
        <v>100</v>
      </c>
      <c r="AO1123" t="s">
        <v>10711</v>
      </c>
      <c r="AP1123" t="s">
        <v>10712</v>
      </c>
      <c r="AQ1123">
        <v>961606495</v>
      </c>
      <c r="AR1123" t="s">
        <v>5726</v>
      </c>
      <c r="AS1123">
        <v>10.7950236281222</v>
      </c>
      <c r="AT1123">
        <v>106.705443486571</v>
      </c>
      <c r="AU1123" t="s">
        <v>1527</v>
      </c>
      <c r="AV1123" t="s">
        <v>1635</v>
      </c>
      <c r="AW1123">
        <v>966428811</v>
      </c>
      <c r="AY1123" t="s">
        <v>10713</v>
      </c>
      <c r="AZ1123" s="246" t="str">
        <f>Get_PhanLoaiNha(X1123)</f>
        <v>NHA TRONG HEM</v>
      </c>
      <c r="BA1123" t="str">
        <f>Get_PhanKhucNho(AJ1123)</f>
        <v>NHO4</v>
      </c>
      <c r="BB1123" t="str">
        <f>ConvertToUnSign(V1123)</f>
        <v>Binh Thanh</v>
      </c>
      <c r="BD1123">
        <v>1.1000000000000001</v>
      </c>
      <c r="BE1123">
        <v>1</v>
      </c>
    </row>
    <row r="1124" spans="1:57" hidden="1" x14ac:dyDescent="0.25">
      <c r="A1124" t="s">
        <v>11042</v>
      </c>
      <c r="B1124">
        <v>1123</v>
      </c>
      <c r="C1124" t="str">
        <f>T1124</f>
        <v>TK-40EBDE</v>
      </c>
      <c r="D1124" t="s">
        <v>11167</v>
      </c>
      <c r="E1124" t="s">
        <v>11168</v>
      </c>
      <c r="F1124">
        <v>2</v>
      </c>
      <c r="G1124" t="s">
        <v>2412</v>
      </c>
      <c r="H1124" t="s">
        <v>1365</v>
      </c>
      <c r="I1124" t="s">
        <v>1319</v>
      </c>
      <c r="J1124" t="s">
        <v>1640</v>
      </c>
      <c r="K1124">
        <v>909400470</v>
      </c>
      <c r="L1124">
        <v>0.03</v>
      </c>
      <c r="M1124" t="s">
        <v>1276</v>
      </c>
      <c r="N1124" t="s">
        <v>1266</v>
      </c>
      <c r="O1124" s="243">
        <v>45599.637499999997</v>
      </c>
      <c r="Q1124" t="s">
        <v>1641</v>
      </c>
      <c r="S1124" t="s">
        <v>11169</v>
      </c>
      <c r="T1124" s="17" t="s">
        <v>11170</v>
      </c>
      <c r="U1124" s="17" t="s">
        <v>1526</v>
      </c>
      <c r="V1124" t="s">
        <v>534</v>
      </c>
      <c r="W1124" t="s">
        <v>7</v>
      </c>
      <c r="X1124" s="192" t="s">
        <v>11171</v>
      </c>
      <c r="Y1124" t="s">
        <v>1776</v>
      </c>
      <c r="Z1124" t="s">
        <v>1266</v>
      </c>
      <c r="AA1124">
        <v>15.6</v>
      </c>
      <c r="AB1124">
        <v>16</v>
      </c>
      <c r="AC1124">
        <v>3.1</v>
      </c>
      <c r="AD1124"/>
      <c r="AF1124">
        <v>2</v>
      </c>
      <c r="AG1124"/>
      <c r="AH1124"/>
      <c r="AJ1124" s="46">
        <v>2500</v>
      </c>
      <c r="AL1124">
        <v>3</v>
      </c>
      <c r="AO1124" t="s">
        <v>6093</v>
      </c>
      <c r="AP1124" t="s">
        <v>11172</v>
      </c>
      <c r="AQ1124">
        <v>909400470</v>
      </c>
      <c r="AR1124" t="s">
        <v>1640</v>
      </c>
      <c r="AS1124">
        <v>10.803043183052999</v>
      </c>
      <c r="AT1124">
        <v>106.688215025861</v>
      </c>
      <c r="AU1124" t="s">
        <v>1527</v>
      </c>
      <c r="AV1124" t="s">
        <v>1635</v>
      </c>
      <c r="AW1124">
        <v>888679779</v>
      </c>
      <c r="AY1124" t="s">
        <v>7350</v>
      </c>
      <c r="AZ1124" s="246" t="str">
        <f>Get_PhanLoaiNha(X1124)</f>
        <v>NHA TRONG HEM</v>
      </c>
      <c r="BA1124" t="str">
        <f>Get_PhanKhucNho(AJ1124)</f>
        <v>NHO3</v>
      </c>
      <c r="BB1124" t="str">
        <f>ConvertToUnSign(V1124)</f>
        <v>Binh Thanh</v>
      </c>
      <c r="BD1124">
        <v>1.1000000000000001</v>
      </c>
      <c r="BE1124">
        <v>1</v>
      </c>
    </row>
    <row r="1125" spans="1:57" hidden="1" x14ac:dyDescent="0.25">
      <c r="A1125" t="s">
        <v>11173</v>
      </c>
      <c r="B1125">
        <v>1140</v>
      </c>
      <c r="C1125" t="s">
        <v>11177</v>
      </c>
      <c r="D1125" t="s">
        <v>11174</v>
      </c>
      <c r="E1125" t="s">
        <v>2081</v>
      </c>
      <c r="F1125">
        <v>4</v>
      </c>
      <c r="G1125" t="s">
        <v>2871</v>
      </c>
      <c r="H1125" t="s">
        <v>11175</v>
      </c>
      <c r="I1125" t="s">
        <v>46</v>
      </c>
      <c r="J1125" t="s">
        <v>10629</v>
      </c>
      <c r="K1125">
        <v>936833037</v>
      </c>
      <c r="L1125">
        <v>0.03</v>
      </c>
      <c r="M1125" t="s">
        <v>1276</v>
      </c>
      <c r="N1125" t="s">
        <v>1266</v>
      </c>
      <c r="O1125" s="243">
        <v>45415.669444444444</v>
      </c>
      <c r="Q1125" t="s">
        <v>1653</v>
      </c>
      <c r="S1125" t="s">
        <v>11176</v>
      </c>
      <c r="T1125" s="17" t="s">
        <v>11177</v>
      </c>
      <c r="U1125" t="s">
        <v>1526</v>
      </c>
      <c r="V1125" t="s">
        <v>527</v>
      </c>
      <c r="W1125" t="s">
        <v>1644</v>
      </c>
      <c r="X1125" s="192" t="s">
        <v>11178</v>
      </c>
      <c r="Y1125" t="s">
        <v>1967</v>
      </c>
      <c r="Z1125" t="s">
        <v>1266</v>
      </c>
      <c r="AA1125">
        <v>50</v>
      </c>
      <c r="AB1125">
        <v>50</v>
      </c>
      <c r="AC1125">
        <v>4.5</v>
      </c>
      <c r="AD1125">
        <v>11.5</v>
      </c>
      <c r="AE1125">
        <v>4</v>
      </c>
      <c r="AF1125">
        <v>4</v>
      </c>
      <c r="AG1125">
        <v>5</v>
      </c>
      <c r="AH1125">
        <v>4</v>
      </c>
      <c r="AJ1125" s="46">
        <v>10990</v>
      </c>
      <c r="AL1125">
        <v>3</v>
      </c>
      <c r="AO1125" t="s">
        <v>11179</v>
      </c>
      <c r="AP1125" t="s">
        <v>11180</v>
      </c>
      <c r="AQ1125">
        <v>936833037</v>
      </c>
      <c r="AR1125" t="s">
        <v>10629</v>
      </c>
      <c r="AS1125">
        <v>10.776486</v>
      </c>
      <c r="AT1125">
        <v>106.6637793</v>
      </c>
      <c r="AU1125" t="s">
        <v>1527</v>
      </c>
      <c r="AV1125" t="s">
        <v>1635</v>
      </c>
      <c r="AW1125">
        <v>947874558</v>
      </c>
      <c r="AX1125" t="s">
        <v>11181</v>
      </c>
      <c r="AZ1125" s="246" t="s">
        <v>988</v>
      </c>
      <c r="BA1125" t="s">
        <v>1059</v>
      </c>
      <c r="BB1125" t="s">
        <v>1097</v>
      </c>
      <c r="BD1125">
        <v>1</v>
      </c>
      <c r="BE1125">
        <v>1</v>
      </c>
    </row>
    <row r="1126" spans="1:57" hidden="1" x14ac:dyDescent="0.25">
      <c r="A1126" t="s">
        <v>11182</v>
      </c>
      <c r="B1126">
        <v>1141</v>
      </c>
      <c r="C1126" t="s">
        <v>11185</v>
      </c>
      <c r="D1126" t="s">
        <v>11183</v>
      </c>
      <c r="E1126" t="s">
        <v>1993</v>
      </c>
      <c r="F1126">
        <v>4</v>
      </c>
      <c r="G1126" t="s">
        <v>1267</v>
      </c>
      <c r="H1126" t="s">
        <v>5955</v>
      </c>
      <c r="I1126" t="s">
        <v>46</v>
      </c>
      <c r="J1126" t="s">
        <v>4108</v>
      </c>
      <c r="K1126">
        <v>968576786</v>
      </c>
      <c r="L1126">
        <v>0.03</v>
      </c>
      <c r="M1126" t="s">
        <v>1276</v>
      </c>
      <c r="N1126" t="s">
        <v>1266</v>
      </c>
      <c r="O1126" s="243">
        <v>45415.709722222222</v>
      </c>
      <c r="Q1126" t="s">
        <v>1676</v>
      </c>
      <c r="S1126" t="s">
        <v>11184</v>
      </c>
      <c r="T1126" s="17" t="s">
        <v>11185</v>
      </c>
      <c r="U1126" t="s">
        <v>1526</v>
      </c>
      <c r="V1126" t="s">
        <v>536</v>
      </c>
      <c r="W1126" t="s">
        <v>6</v>
      </c>
      <c r="X1126" s="192">
        <v>263.42</v>
      </c>
      <c r="Y1126" t="s">
        <v>1999</v>
      </c>
      <c r="Z1126" t="s">
        <v>1266</v>
      </c>
      <c r="AA1126">
        <v>60</v>
      </c>
      <c r="AB1126">
        <v>60</v>
      </c>
      <c r="AC1126">
        <v>4</v>
      </c>
      <c r="AD1126">
        <v>15</v>
      </c>
      <c r="AE1126">
        <v>6</v>
      </c>
      <c r="AF1126">
        <v>4</v>
      </c>
      <c r="AG1126">
        <v>4</v>
      </c>
      <c r="AH1126">
        <v>4</v>
      </c>
      <c r="AJ1126" s="46">
        <v>12300</v>
      </c>
      <c r="AL1126">
        <v>3</v>
      </c>
      <c r="AO1126" t="s">
        <v>11186</v>
      </c>
      <c r="AP1126" t="s">
        <v>11187</v>
      </c>
      <c r="AQ1126">
        <v>968576786</v>
      </c>
      <c r="AR1126" t="s">
        <v>4108</v>
      </c>
      <c r="AS1126">
        <v>21.0135057</v>
      </c>
      <c r="AT1126">
        <v>105.8561912</v>
      </c>
      <c r="AU1126" t="s">
        <v>1527</v>
      </c>
      <c r="AV1126" t="s">
        <v>1528</v>
      </c>
      <c r="AX1126" t="s">
        <v>11188</v>
      </c>
      <c r="AZ1126" s="246" t="s">
        <v>988</v>
      </c>
      <c r="BA1126" t="s">
        <v>1061</v>
      </c>
      <c r="BB1126" t="s">
        <v>1107</v>
      </c>
      <c r="BD1126">
        <v>1.1000000000000001</v>
      </c>
    </row>
    <row r="1127" spans="1:57" hidden="1" x14ac:dyDescent="0.25">
      <c r="A1127" t="s">
        <v>11189</v>
      </c>
      <c r="B1127">
        <v>1142</v>
      </c>
      <c r="C1127" t="s">
        <v>11192</v>
      </c>
      <c r="D1127" t="s">
        <v>11190</v>
      </c>
      <c r="E1127" t="s">
        <v>2411</v>
      </c>
      <c r="F1127">
        <v>4</v>
      </c>
      <c r="G1127" t="s">
        <v>1267</v>
      </c>
      <c r="H1127" t="s">
        <v>10863</v>
      </c>
      <c r="I1127" t="s">
        <v>40</v>
      </c>
      <c r="J1127" t="s">
        <v>1343</v>
      </c>
      <c r="K1127">
        <v>898615855</v>
      </c>
      <c r="L1127">
        <v>0.03</v>
      </c>
      <c r="M1127" t="s">
        <v>1276</v>
      </c>
      <c r="N1127" t="s">
        <v>1266</v>
      </c>
      <c r="O1127" s="243">
        <v>45446.63958333333</v>
      </c>
      <c r="Q1127" t="s">
        <v>1676</v>
      </c>
      <c r="S1127" t="s">
        <v>11191</v>
      </c>
      <c r="T1127" s="17" t="s">
        <v>11192</v>
      </c>
      <c r="U1127" t="s">
        <v>1526</v>
      </c>
      <c r="V1127" t="s">
        <v>536</v>
      </c>
      <c r="W1127" t="s">
        <v>9</v>
      </c>
      <c r="X1127" s="192" t="s">
        <v>11193</v>
      </c>
      <c r="Y1127" t="s">
        <v>777</v>
      </c>
      <c r="Z1127" t="s">
        <v>1266</v>
      </c>
      <c r="AA1127">
        <v>36</v>
      </c>
      <c r="AB1127">
        <v>36</v>
      </c>
      <c r="AC1127">
        <v>4</v>
      </c>
      <c r="AD1127">
        <v>10</v>
      </c>
      <c r="AF1127">
        <v>4</v>
      </c>
      <c r="AG1127">
        <v>3</v>
      </c>
      <c r="AH1127"/>
      <c r="AJ1127" s="46">
        <v>5750</v>
      </c>
      <c r="AL1127">
        <v>3</v>
      </c>
      <c r="AO1127" t="s">
        <v>11194</v>
      </c>
      <c r="AP1127" t="s">
        <v>11195</v>
      </c>
      <c r="AQ1127">
        <v>898615855</v>
      </c>
      <c r="AR1127" t="s">
        <v>1343</v>
      </c>
      <c r="AS1127">
        <v>10.794952160699999</v>
      </c>
      <c r="AT1127">
        <v>106.66373781859799</v>
      </c>
      <c r="AU1127" t="s">
        <v>1527</v>
      </c>
      <c r="AV1127" t="s">
        <v>1635</v>
      </c>
      <c r="AW1127">
        <v>858383816</v>
      </c>
      <c r="AX1127" t="s">
        <v>2086</v>
      </c>
      <c r="AZ1127" s="246" t="s">
        <v>988</v>
      </c>
      <c r="BA1127" t="s">
        <v>491</v>
      </c>
      <c r="BB1127" t="s">
        <v>1107</v>
      </c>
      <c r="BD1127">
        <v>1.1000000000000001</v>
      </c>
      <c r="BE1127">
        <v>1</v>
      </c>
    </row>
    <row r="1128" spans="1:57" hidden="1" x14ac:dyDescent="0.25">
      <c r="A1128" t="s">
        <v>11196</v>
      </c>
      <c r="B1128">
        <v>274</v>
      </c>
      <c r="C1128" t="s">
        <v>11200</v>
      </c>
      <c r="D1128" t="s">
        <v>11197</v>
      </c>
      <c r="E1128" t="s">
        <v>5119</v>
      </c>
      <c r="F1128">
        <v>2</v>
      </c>
      <c r="G1128" t="s">
        <v>1267</v>
      </c>
      <c r="H1128" t="s">
        <v>1329</v>
      </c>
      <c r="I1128" t="s">
        <v>46</v>
      </c>
      <c r="J1128" t="s">
        <v>1372</v>
      </c>
      <c r="K1128">
        <v>779793868</v>
      </c>
      <c r="L1128">
        <v>0.03</v>
      </c>
      <c r="M1128" t="s">
        <v>1276</v>
      </c>
      <c r="N1128" t="s">
        <v>1266</v>
      </c>
      <c r="O1128" s="243" t="s">
        <v>11198</v>
      </c>
      <c r="Q1128" t="s">
        <v>1805</v>
      </c>
      <c r="S1128" t="s">
        <v>11199</v>
      </c>
      <c r="T1128" s="17" t="s">
        <v>11200</v>
      </c>
      <c r="U1128" t="s">
        <v>1526</v>
      </c>
      <c r="V1128" t="s">
        <v>528</v>
      </c>
      <c r="W1128" t="s">
        <v>10</v>
      </c>
      <c r="X1128" s="192">
        <v>202.2</v>
      </c>
      <c r="Y1128" t="s">
        <v>3908</v>
      </c>
      <c r="Z1128" t="s">
        <v>1266</v>
      </c>
      <c r="AA1128">
        <v>65</v>
      </c>
      <c r="AB1128">
        <v>65</v>
      </c>
      <c r="AC1128">
        <v>4</v>
      </c>
      <c r="AD1128">
        <v>15</v>
      </c>
      <c r="AF1128">
        <v>2</v>
      </c>
      <c r="AG1128">
        <v>2</v>
      </c>
      <c r="AH1128">
        <v>2</v>
      </c>
      <c r="AJ1128" s="46">
        <v>12500</v>
      </c>
      <c r="AL1128">
        <v>3</v>
      </c>
      <c r="AO1128" t="s">
        <v>2800</v>
      </c>
      <c r="AP1128" t="s">
        <v>11201</v>
      </c>
      <c r="AQ1128">
        <v>779793868</v>
      </c>
      <c r="AR1128" t="s">
        <v>1372</v>
      </c>
      <c r="AU1128" t="s">
        <v>1527</v>
      </c>
      <c r="AV1128" t="s">
        <v>1528</v>
      </c>
      <c r="AX1128" t="s">
        <v>3526</v>
      </c>
      <c r="AZ1128" s="246" t="s">
        <v>988</v>
      </c>
      <c r="BA1128" t="s">
        <v>1061</v>
      </c>
      <c r="BB1128" t="s">
        <v>1163</v>
      </c>
      <c r="BD1128">
        <v>2</v>
      </c>
    </row>
    <row r="1129" spans="1:57" hidden="1" x14ac:dyDescent="0.25">
      <c r="A1129" t="s">
        <v>11202</v>
      </c>
      <c r="B1129">
        <v>1144</v>
      </c>
      <c r="C1129" t="s">
        <v>11205</v>
      </c>
      <c r="D1129" t="s">
        <v>11203</v>
      </c>
      <c r="E1129" t="s">
        <v>3459</v>
      </c>
      <c r="F1129">
        <v>3</v>
      </c>
      <c r="G1129" t="s">
        <v>1295</v>
      </c>
      <c r="H1129" t="s">
        <v>1850</v>
      </c>
      <c r="I1129" t="s">
        <v>40</v>
      </c>
      <c r="J1129" t="s">
        <v>1302</v>
      </c>
      <c r="K1129">
        <v>981796969</v>
      </c>
      <c r="L1129">
        <v>0.03</v>
      </c>
      <c r="M1129" t="s">
        <v>1276</v>
      </c>
      <c r="N1129" t="s">
        <v>1266</v>
      </c>
      <c r="O1129" s="243">
        <v>45446.730555555558</v>
      </c>
      <c r="Q1129" t="s">
        <v>1676</v>
      </c>
      <c r="S1129" t="s">
        <v>11204</v>
      </c>
      <c r="T1129" s="17" t="s">
        <v>11205</v>
      </c>
      <c r="U1129" t="s">
        <v>1526</v>
      </c>
      <c r="V1129" t="s">
        <v>536</v>
      </c>
      <c r="W1129" t="s">
        <v>7</v>
      </c>
      <c r="X1129" s="192" t="s">
        <v>11206</v>
      </c>
      <c r="Y1129" t="s">
        <v>1988</v>
      </c>
      <c r="Z1129" t="s">
        <v>1266</v>
      </c>
      <c r="AA1129">
        <v>41</v>
      </c>
      <c r="AB1129">
        <v>41</v>
      </c>
      <c r="AC1129">
        <v>3.6</v>
      </c>
      <c r="AD1129">
        <v>12</v>
      </c>
      <c r="AF1129">
        <v>3</v>
      </c>
      <c r="AG1129">
        <v>2</v>
      </c>
      <c r="AH1129">
        <v>2</v>
      </c>
      <c r="AJ1129" s="46">
        <v>4800</v>
      </c>
      <c r="AL1129">
        <v>3</v>
      </c>
      <c r="AO1129" t="s">
        <v>11207</v>
      </c>
      <c r="AP1129" t="s">
        <v>11208</v>
      </c>
      <c r="AQ1129">
        <v>981796969</v>
      </c>
      <c r="AR1129" t="s">
        <v>1302</v>
      </c>
      <c r="AS1129">
        <v>10.8197407849438</v>
      </c>
      <c r="AT1129">
        <v>106.634533591568</v>
      </c>
      <c r="AU1129" t="s">
        <v>1527</v>
      </c>
      <c r="AV1129" t="s">
        <v>1635</v>
      </c>
      <c r="AW1129">
        <v>936374452</v>
      </c>
      <c r="AX1129" t="s">
        <v>1706</v>
      </c>
      <c r="AZ1129" s="246" t="s">
        <v>988</v>
      </c>
      <c r="BA1129" t="s">
        <v>490</v>
      </c>
      <c r="BB1129" t="s">
        <v>1107</v>
      </c>
      <c r="BD1129">
        <v>1.1000000000000001</v>
      </c>
      <c r="BE1129">
        <v>1</v>
      </c>
    </row>
    <row r="1130" spans="1:57" hidden="1" x14ac:dyDescent="0.25">
      <c r="A1130" t="s">
        <v>11209</v>
      </c>
      <c r="B1130">
        <v>1145</v>
      </c>
      <c r="C1130" t="s">
        <v>11213</v>
      </c>
      <c r="D1130" t="s">
        <v>11210</v>
      </c>
      <c r="E1130" t="s">
        <v>11211</v>
      </c>
      <c r="F1130">
        <v>5</v>
      </c>
      <c r="G1130" t="s">
        <v>1904</v>
      </c>
      <c r="H1130" t="s">
        <v>1974</v>
      </c>
      <c r="I1130" t="s">
        <v>44</v>
      </c>
      <c r="J1130" t="s">
        <v>1890</v>
      </c>
      <c r="K1130">
        <v>903158349</v>
      </c>
      <c r="L1130">
        <v>0.03</v>
      </c>
      <c r="M1130" t="s">
        <v>1276</v>
      </c>
      <c r="N1130" t="s">
        <v>1266</v>
      </c>
      <c r="O1130" s="243">
        <v>45446.754166666666</v>
      </c>
      <c r="Q1130" t="s">
        <v>1653</v>
      </c>
      <c r="S1130" t="s">
        <v>11212</v>
      </c>
      <c r="T1130" s="17" t="s">
        <v>11213</v>
      </c>
      <c r="U1130" t="s">
        <v>1526</v>
      </c>
      <c r="V1130" t="s">
        <v>527</v>
      </c>
      <c r="W1130" t="s">
        <v>3</v>
      </c>
      <c r="X1130" s="192">
        <v>70</v>
      </c>
      <c r="Y1130" t="s">
        <v>2459</v>
      </c>
      <c r="Z1130" t="s">
        <v>1266</v>
      </c>
      <c r="AA1130">
        <v>34.6</v>
      </c>
      <c r="AB1130">
        <v>52</v>
      </c>
      <c r="AC1130">
        <v>2.6</v>
      </c>
      <c r="AD1130">
        <v>20</v>
      </c>
      <c r="AF1130">
        <v>5</v>
      </c>
      <c r="AG1130">
        <v>7</v>
      </c>
      <c r="AH1130">
        <v>8</v>
      </c>
      <c r="AJ1130" s="46">
        <v>15500</v>
      </c>
      <c r="AL1130">
        <v>3</v>
      </c>
      <c r="AO1130" t="s">
        <v>11214</v>
      </c>
      <c r="AP1130" t="s">
        <v>3932</v>
      </c>
      <c r="AQ1130">
        <v>903158349</v>
      </c>
      <c r="AR1130" t="s">
        <v>1890</v>
      </c>
      <c r="AS1130">
        <v>10.757963021463</v>
      </c>
      <c r="AT1130">
        <v>106.669920310378</v>
      </c>
      <c r="AU1130" t="s">
        <v>1527</v>
      </c>
      <c r="AV1130" t="s">
        <v>1635</v>
      </c>
      <c r="AW1130">
        <v>906874486</v>
      </c>
      <c r="AX1130" t="s">
        <v>11215</v>
      </c>
      <c r="AZ1130" s="246" t="s">
        <v>990</v>
      </c>
      <c r="BA1130" t="s">
        <v>1981</v>
      </c>
      <c r="BB1130" t="s">
        <v>1097</v>
      </c>
      <c r="BD1130">
        <v>1</v>
      </c>
      <c r="BE1130">
        <v>1</v>
      </c>
    </row>
    <row r="1131" spans="1:57" hidden="1" x14ac:dyDescent="0.25">
      <c r="A1131" t="s">
        <v>11216</v>
      </c>
      <c r="B1131">
        <v>1146</v>
      </c>
      <c r="C1131" t="s">
        <v>11220</v>
      </c>
      <c r="D1131" t="s">
        <v>11217</v>
      </c>
      <c r="E1131" t="s">
        <v>2722</v>
      </c>
      <c r="F1131">
        <v>2</v>
      </c>
      <c r="G1131" t="s">
        <v>2521</v>
      </c>
      <c r="H1131" t="s">
        <v>1356</v>
      </c>
      <c r="I1131" t="s">
        <v>38</v>
      </c>
      <c r="J1131" t="s">
        <v>11218</v>
      </c>
      <c r="K1131">
        <v>902858978</v>
      </c>
      <c r="L1131">
        <v>0.03</v>
      </c>
      <c r="M1131" t="s">
        <v>1276</v>
      </c>
      <c r="N1131" t="s">
        <v>1266</v>
      </c>
      <c r="O1131" s="243">
        <v>45446.9375</v>
      </c>
      <c r="Q1131" t="s">
        <v>1676</v>
      </c>
      <c r="S1131" t="s">
        <v>11219</v>
      </c>
      <c r="T1131" s="17" t="s">
        <v>11220</v>
      </c>
      <c r="U1131" t="s">
        <v>1526</v>
      </c>
      <c r="V1131" t="s">
        <v>536</v>
      </c>
      <c r="W1131" t="s">
        <v>1644</v>
      </c>
      <c r="X1131" s="192">
        <v>24</v>
      </c>
      <c r="Y1131" t="s">
        <v>6564</v>
      </c>
      <c r="Z1131" t="s">
        <v>1266</v>
      </c>
      <c r="AA1131">
        <v>54</v>
      </c>
      <c r="AB1131">
        <v>54</v>
      </c>
      <c r="AC1131">
        <v>3.7</v>
      </c>
      <c r="AD1131">
        <v>17</v>
      </c>
      <c r="AF1131">
        <v>2</v>
      </c>
      <c r="AG1131">
        <v>3</v>
      </c>
      <c r="AH1131"/>
      <c r="AJ1131" s="46">
        <v>9000</v>
      </c>
      <c r="AL1131">
        <v>3</v>
      </c>
      <c r="AO1131" t="s">
        <v>11221</v>
      </c>
      <c r="AP1131" t="s">
        <v>11222</v>
      </c>
      <c r="AQ1131">
        <v>902858978</v>
      </c>
      <c r="AR1131" t="s">
        <v>11218</v>
      </c>
      <c r="AS1131">
        <v>10.983531400662701</v>
      </c>
      <c r="AT1131">
        <v>106.620042622089</v>
      </c>
      <c r="AU1131" t="s">
        <v>1527</v>
      </c>
      <c r="AV1131" t="s">
        <v>1635</v>
      </c>
      <c r="AW1131">
        <v>769778323</v>
      </c>
      <c r="AX1131" t="s">
        <v>6231</v>
      </c>
      <c r="AZ1131" s="246" t="s">
        <v>990</v>
      </c>
      <c r="BA1131" t="s">
        <v>1058</v>
      </c>
      <c r="BB1131" t="s">
        <v>1107</v>
      </c>
      <c r="BD1131">
        <v>1.1000000000000001</v>
      </c>
      <c r="BE1131">
        <v>1</v>
      </c>
    </row>
    <row r="1132" spans="1:57" hidden="1" x14ac:dyDescent="0.25">
      <c r="A1132" t="s">
        <v>11223</v>
      </c>
      <c r="B1132">
        <v>1147</v>
      </c>
      <c r="C1132" t="s">
        <v>11227</v>
      </c>
      <c r="D1132" t="s">
        <v>11224</v>
      </c>
      <c r="E1132" t="s">
        <v>11225</v>
      </c>
      <c r="F1132">
        <v>2</v>
      </c>
      <c r="G1132" t="s">
        <v>2412</v>
      </c>
      <c r="H1132" t="s">
        <v>7369</v>
      </c>
      <c r="I1132" t="s">
        <v>40</v>
      </c>
      <c r="J1132" t="s">
        <v>2738</v>
      </c>
      <c r="K1132">
        <v>944050289</v>
      </c>
      <c r="L1132">
        <v>0.03</v>
      </c>
      <c r="M1132" t="s">
        <v>1276</v>
      </c>
      <c r="N1132" t="s">
        <v>1266</v>
      </c>
      <c r="O1132" s="243">
        <v>45446.989583333336</v>
      </c>
      <c r="Q1132" t="s">
        <v>1641</v>
      </c>
      <c r="S1132" t="s">
        <v>11226</v>
      </c>
      <c r="T1132" s="17" t="s">
        <v>11227</v>
      </c>
      <c r="U1132" t="s">
        <v>1526</v>
      </c>
      <c r="V1132" t="s">
        <v>534</v>
      </c>
      <c r="W1132" t="s">
        <v>1582</v>
      </c>
      <c r="X1132" s="192" t="s">
        <v>11228</v>
      </c>
      <c r="Y1132" t="s">
        <v>1646</v>
      </c>
      <c r="Z1132" t="s">
        <v>1266</v>
      </c>
      <c r="AA1132">
        <v>43.6</v>
      </c>
      <c r="AB1132">
        <v>43.6</v>
      </c>
      <c r="AC1132">
        <v>3.1</v>
      </c>
      <c r="AD1132">
        <v>14</v>
      </c>
      <c r="AF1132">
        <v>2</v>
      </c>
      <c r="AG1132"/>
      <c r="AH1132"/>
      <c r="AJ1132" s="46">
        <v>5350</v>
      </c>
      <c r="AL1132">
        <v>3</v>
      </c>
      <c r="AO1132" t="s">
        <v>11229</v>
      </c>
      <c r="AP1132" t="s">
        <v>11230</v>
      </c>
      <c r="AQ1132">
        <v>944050289</v>
      </c>
      <c r="AR1132" t="s">
        <v>2738</v>
      </c>
      <c r="AS1132">
        <v>10.808793139997301</v>
      </c>
      <c r="AT1132">
        <v>106.691687442362</v>
      </c>
      <c r="AU1132" t="s">
        <v>1527</v>
      </c>
      <c r="AV1132" t="s">
        <v>1635</v>
      </c>
      <c r="AW1132">
        <v>325319777</v>
      </c>
      <c r="AX1132" t="s">
        <v>11231</v>
      </c>
      <c r="AZ1132" s="246" t="s">
        <v>988</v>
      </c>
      <c r="BA1132" t="s">
        <v>491</v>
      </c>
      <c r="BB1132" t="s">
        <v>1090</v>
      </c>
      <c r="BD1132" s="246">
        <v>2</v>
      </c>
      <c r="BE1132">
        <v>0</v>
      </c>
    </row>
    <row r="1133" spans="1:57" hidden="1" x14ac:dyDescent="0.25">
      <c r="A1133" t="s">
        <v>11232</v>
      </c>
      <c r="B1133">
        <v>1148</v>
      </c>
      <c r="C1133" t="s">
        <v>11236</v>
      </c>
      <c r="D1133" t="s">
        <v>11233</v>
      </c>
      <c r="E1133" t="s">
        <v>11234</v>
      </c>
      <c r="F1133">
        <v>2</v>
      </c>
      <c r="G1133" t="s">
        <v>1282</v>
      </c>
      <c r="H1133" t="s">
        <v>6724</v>
      </c>
      <c r="I1133" t="s">
        <v>46</v>
      </c>
      <c r="J1133" t="s">
        <v>2180</v>
      </c>
      <c r="K1133">
        <v>901539625</v>
      </c>
      <c r="L1133">
        <v>0.03</v>
      </c>
      <c r="M1133" t="s">
        <v>1276</v>
      </c>
      <c r="N1133" t="s">
        <v>1266</v>
      </c>
      <c r="O1133" s="243">
        <v>45476.268750000003</v>
      </c>
      <c r="Q1133" t="s">
        <v>1653</v>
      </c>
      <c r="S1133" t="s">
        <v>11235</v>
      </c>
      <c r="T1133" s="17" t="s">
        <v>11236</v>
      </c>
      <c r="U1133" t="s">
        <v>1526</v>
      </c>
      <c r="V1133" t="s">
        <v>527</v>
      </c>
      <c r="W1133" t="s">
        <v>6</v>
      </c>
      <c r="X1133" s="192" t="s">
        <v>11237</v>
      </c>
      <c r="Y1133" t="s">
        <v>3255</v>
      </c>
      <c r="Z1133" t="s">
        <v>1266</v>
      </c>
      <c r="AA1133">
        <v>53</v>
      </c>
      <c r="AB1133">
        <v>60</v>
      </c>
      <c r="AC1133">
        <v>3.2</v>
      </c>
      <c r="AD1133">
        <v>20</v>
      </c>
      <c r="AF1133">
        <v>2</v>
      </c>
      <c r="AG1133">
        <v>2</v>
      </c>
      <c r="AH1133">
        <v>2</v>
      </c>
      <c r="AJ1133" s="46">
        <v>11300</v>
      </c>
      <c r="AL1133">
        <v>3</v>
      </c>
      <c r="AO1133" t="s">
        <v>11238</v>
      </c>
      <c r="AP1133" t="s">
        <v>11239</v>
      </c>
      <c r="AQ1133">
        <v>901539625</v>
      </c>
      <c r="AR1133" t="s">
        <v>2180</v>
      </c>
      <c r="AU1133" t="s">
        <v>1527</v>
      </c>
      <c r="AV1133" t="s">
        <v>1528</v>
      </c>
      <c r="AX1133" t="s">
        <v>2802</v>
      </c>
      <c r="AZ1133" s="246" t="s">
        <v>988</v>
      </c>
      <c r="BA1133" t="s">
        <v>1060</v>
      </c>
      <c r="BB1133" t="s">
        <v>1097</v>
      </c>
      <c r="BD1133">
        <v>1</v>
      </c>
      <c r="BE1133">
        <v>1</v>
      </c>
    </row>
    <row r="1134" spans="1:57" hidden="1" x14ac:dyDescent="0.25">
      <c r="A1134" t="s">
        <v>11240</v>
      </c>
      <c r="B1134">
        <v>1149</v>
      </c>
      <c r="C1134" t="s">
        <v>11244</v>
      </c>
      <c r="D1134" t="s">
        <v>11241</v>
      </c>
      <c r="E1134" t="s">
        <v>11242</v>
      </c>
      <c r="F1134">
        <v>3</v>
      </c>
      <c r="G1134" t="s">
        <v>2871</v>
      </c>
      <c r="H1134" t="s">
        <v>1316</v>
      </c>
      <c r="I1134" t="s">
        <v>38</v>
      </c>
      <c r="J1134" t="s">
        <v>1929</v>
      </c>
      <c r="K1134">
        <v>974223156</v>
      </c>
      <c r="L1134">
        <v>0.03</v>
      </c>
      <c r="M1134" t="s">
        <v>1276</v>
      </c>
      <c r="N1134" t="s">
        <v>1266</v>
      </c>
      <c r="O1134" s="243">
        <v>45476.431250000001</v>
      </c>
      <c r="Q1134" t="s">
        <v>1641</v>
      </c>
      <c r="S1134" t="s">
        <v>11243</v>
      </c>
      <c r="T1134" s="17" t="s">
        <v>11244</v>
      </c>
      <c r="U1134" t="s">
        <v>1526</v>
      </c>
      <c r="V1134" t="s">
        <v>534</v>
      </c>
      <c r="W1134" t="s">
        <v>1644</v>
      </c>
      <c r="X1134" s="192" t="s">
        <v>11245</v>
      </c>
      <c r="Y1134" t="s">
        <v>2114</v>
      </c>
      <c r="Z1134" t="s">
        <v>1266</v>
      </c>
      <c r="AA1134">
        <v>44</v>
      </c>
      <c r="AB1134">
        <v>101</v>
      </c>
      <c r="AC1134">
        <v>4.5</v>
      </c>
      <c r="AD1134">
        <v>22</v>
      </c>
      <c r="AF1134">
        <v>3</v>
      </c>
      <c r="AG1134"/>
      <c r="AH1134"/>
      <c r="AJ1134" s="46">
        <v>7800</v>
      </c>
      <c r="AL1134">
        <v>3</v>
      </c>
      <c r="AO1134" t="s">
        <v>11246</v>
      </c>
      <c r="AP1134" t="s">
        <v>11247</v>
      </c>
      <c r="AQ1134">
        <v>974223156</v>
      </c>
      <c r="AR1134" t="s">
        <v>1929</v>
      </c>
      <c r="AS1134">
        <v>10.8081437048348</v>
      </c>
      <c r="AT1134">
        <v>106.705728136003</v>
      </c>
      <c r="AU1134" t="s">
        <v>1527</v>
      </c>
      <c r="AV1134" t="s">
        <v>1635</v>
      </c>
      <c r="AW1134">
        <v>909733863</v>
      </c>
      <c r="AX1134" t="s">
        <v>6853</v>
      </c>
      <c r="AZ1134" s="246" t="s">
        <v>988</v>
      </c>
      <c r="BA1134" t="s">
        <v>493</v>
      </c>
      <c r="BB1134" t="s">
        <v>1090</v>
      </c>
      <c r="BD1134">
        <v>1</v>
      </c>
      <c r="BE1134">
        <v>1</v>
      </c>
    </row>
    <row r="1135" spans="1:57" hidden="1" x14ac:dyDescent="0.25">
      <c r="A1135" t="s">
        <v>11248</v>
      </c>
      <c r="B1135">
        <v>1150</v>
      </c>
      <c r="C1135" t="s">
        <v>11252</v>
      </c>
      <c r="D1135" t="s">
        <v>11249</v>
      </c>
      <c r="E1135" t="s">
        <v>11250</v>
      </c>
      <c r="F1135">
        <v>3</v>
      </c>
      <c r="G1135" t="s">
        <v>1323</v>
      </c>
      <c r="H1135" t="s">
        <v>1344</v>
      </c>
      <c r="I1135" t="s">
        <v>38</v>
      </c>
      <c r="J1135" t="s">
        <v>1311</v>
      </c>
      <c r="K1135">
        <v>902893486</v>
      </c>
      <c r="L1135" t="s">
        <v>10827</v>
      </c>
      <c r="M1135" t="s">
        <v>1281</v>
      </c>
      <c r="N1135" t="s">
        <v>1266</v>
      </c>
      <c r="O1135" s="243">
        <v>45476.602083333331</v>
      </c>
      <c r="Q1135" t="s">
        <v>1641</v>
      </c>
      <c r="S1135" t="s">
        <v>11251</v>
      </c>
      <c r="T1135" s="17" t="s">
        <v>11252</v>
      </c>
      <c r="U1135" t="s">
        <v>1526</v>
      </c>
      <c r="V1135" t="s">
        <v>534</v>
      </c>
      <c r="W1135" t="s">
        <v>1582</v>
      </c>
      <c r="X1135" s="192">
        <v>15.22</v>
      </c>
      <c r="Y1135" t="s">
        <v>11253</v>
      </c>
      <c r="Z1135" t="s">
        <v>1266</v>
      </c>
      <c r="AA1135">
        <v>61</v>
      </c>
      <c r="AB1135">
        <v>68</v>
      </c>
      <c r="AC1135">
        <v>7</v>
      </c>
      <c r="AD1135">
        <v>10</v>
      </c>
      <c r="AF1135">
        <v>3</v>
      </c>
      <c r="AG1135"/>
      <c r="AH1135"/>
      <c r="AJ1135" s="46">
        <v>8700</v>
      </c>
      <c r="AM1135">
        <v>270</v>
      </c>
      <c r="AO1135" t="s">
        <v>11254</v>
      </c>
      <c r="AP1135" t="s">
        <v>11255</v>
      </c>
      <c r="AQ1135">
        <v>902893486</v>
      </c>
      <c r="AR1135" t="s">
        <v>1311</v>
      </c>
      <c r="AS1135">
        <v>10.8067084876606</v>
      </c>
      <c r="AT1135">
        <v>106.694014258682</v>
      </c>
      <c r="AU1135" t="s">
        <v>1527</v>
      </c>
      <c r="AV1135" t="s">
        <v>1635</v>
      </c>
      <c r="AW1135">
        <v>966428811</v>
      </c>
      <c r="AX1135" t="s">
        <v>3526</v>
      </c>
      <c r="AZ1135" s="246" t="s">
        <v>988</v>
      </c>
      <c r="BA1135" t="s">
        <v>494</v>
      </c>
      <c r="BB1135" t="s">
        <v>1090</v>
      </c>
      <c r="BD1135">
        <v>1.1000000000000001</v>
      </c>
      <c r="BE1135">
        <v>1</v>
      </c>
    </row>
    <row r="1136" spans="1:57" hidden="1" x14ac:dyDescent="0.25">
      <c r="A1136" t="s">
        <v>11256</v>
      </c>
      <c r="B1136">
        <v>1151</v>
      </c>
      <c r="C1136" t="s">
        <v>11260</v>
      </c>
      <c r="D1136" t="s">
        <v>11257</v>
      </c>
      <c r="E1136" t="s">
        <v>11258</v>
      </c>
      <c r="F1136">
        <v>4</v>
      </c>
      <c r="G1136" t="s">
        <v>1293</v>
      </c>
      <c r="H1136" t="s">
        <v>1652</v>
      </c>
      <c r="I1136" t="s">
        <v>40</v>
      </c>
      <c r="J1136" t="s">
        <v>4178</v>
      </c>
      <c r="K1136">
        <v>768688865</v>
      </c>
      <c r="L1136" t="s">
        <v>6989</v>
      </c>
      <c r="M1136" t="s">
        <v>1276</v>
      </c>
      <c r="N1136" t="s">
        <v>1266</v>
      </c>
      <c r="O1136" s="243">
        <v>45476.785416666666</v>
      </c>
      <c r="Q1136" t="s">
        <v>1676</v>
      </c>
      <c r="S1136" t="s">
        <v>11259</v>
      </c>
      <c r="T1136" s="17" t="s">
        <v>11260</v>
      </c>
      <c r="U1136" t="s">
        <v>1526</v>
      </c>
      <c r="V1136" t="s">
        <v>536</v>
      </c>
      <c r="W1136" t="s">
        <v>7</v>
      </c>
      <c r="X1136" s="192" t="s">
        <v>11261</v>
      </c>
      <c r="Y1136" t="s">
        <v>1726</v>
      </c>
      <c r="Z1136" t="s">
        <v>1266</v>
      </c>
      <c r="AA1136">
        <v>46.5</v>
      </c>
      <c r="AB1136">
        <v>44.8</v>
      </c>
      <c r="AC1136">
        <v>5</v>
      </c>
      <c r="AD1136">
        <v>10</v>
      </c>
      <c r="AE1136">
        <v>3</v>
      </c>
      <c r="AF1136">
        <v>4</v>
      </c>
      <c r="AG1136">
        <v>4</v>
      </c>
      <c r="AH1136">
        <v>5</v>
      </c>
      <c r="AJ1136" s="46">
        <v>5200</v>
      </c>
      <c r="AM1136">
        <v>150</v>
      </c>
      <c r="AO1136" t="s">
        <v>9645</v>
      </c>
      <c r="AP1136" t="s">
        <v>11262</v>
      </c>
      <c r="AQ1136">
        <v>768688865</v>
      </c>
      <c r="AR1136" t="s">
        <v>4178</v>
      </c>
      <c r="AS1136">
        <v>10.823098999999999</v>
      </c>
      <c r="AT1136">
        <v>106.63161479999999</v>
      </c>
      <c r="AU1136" t="s">
        <v>1527</v>
      </c>
      <c r="AV1136" t="s">
        <v>1635</v>
      </c>
      <c r="AW1136">
        <v>977393611</v>
      </c>
      <c r="AX1136" t="s">
        <v>11263</v>
      </c>
      <c r="AZ1136" s="246" t="s">
        <v>988</v>
      </c>
      <c r="BA1136" t="s">
        <v>491</v>
      </c>
      <c r="BB1136" t="s">
        <v>1107</v>
      </c>
      <c r="BD1136">
        <v>1.1000000000000001</v>
      </c>
      <c r="BE1136">
        <v>1</v>
      </c>
    </row>
    <row r="1137" spans="1:57" hidden="1" x14ac:dyDescent="0.25">
      <c r="A1137" t="s">
        <v>11264</v>
      </c>
      <c r="B1137">
        <v>1152</v>
      </c>
      <c r="C1137" t="s">
        <v>11267</v>
      </c>
      <c r="D1137" t="s">
        <v>11265</v>
      </c>
      <c r="E1137" t="s">
        <v>1793</v>
      </c>
      <c r="F1137">
        <v>2</v>
      </c>
      <c r="G1137" t="s">
        <v>1279</v>
      </c>
      <c r="H1137" t="s">
        <v>1288</v>
      </c>
      <c r="I1137" t="s">
        <v>40</v>
      </c>
      <c r="J1137" t="s">
        <v>2440</v>
      </c>
      <c r="K1137">
        <v>902294507</v>
      </c>
      <c r="L1137">
        <v>0.03</v>
      </c>
      <c r="M1137" t="s">
        <v>1281</v>
      </c>
      <c r="N1137" t="s">
        <v>1266</v>
      </c>
      <c r="O1137" s="243">
        <v>45476.916666666664</v>
      </c>
      <c r="Q1137" t="s">
        <v>1676</v>
      </c>
      <c r="S1137" t="s">
        <v>11266</v>
      </c>
      <c r="T1137" s="17" t="s">
        <v>11267</v>
      </c>
      <c r="U1137" t="s">
        <v>1526</v>
      </c>
      <c r="V1137" t="s">
        <v>536</v>
      </c>
      <c r="W1137" t="s">
        <v>10</v>
      </c>
      <c r="X1137" s="192" t="s">
        <v>11268</v>
      </c>
      <c r="Y1137" t="s">
        <v>777</v>
      </c>
      <c r="Z1137" t="s">
        <v>1266</v>
      </c>
      <c r="AA1137">
        <v>37</v>
      </c>
      <c r="AB1137">
        <v>37</v>
      </c>
      <c r="AC1137">
        <v>3</v>
      </c>
      <c r="AD1137">
        <v>12.5</v>
      </c>
      <c r="AF1137">
        <v>2</v>
      </c>
      <c r="AG1137"/>
      <c r="AH1137"/>
      <c r="AJ1137" s="46">
        <v>5500</v>
      </c>
      <c r="AL1137">
        <v>3</v>
      </c>
      <c r="AO1137" t="s">
        <v>10058</v>
      </c>
      <c r="AP1137" t="s">
        <v>11269</v>
      </c>
      <c r="AQ1137">
        <v>902294507</v>
      </c>
      <c r="AR1137" t="s">
        <v>2440</v>
      </c>
      <c r="AS1137">
        <v>21.0135057</v>
      </c>
      <c r="AT1137">
        <v>105.8561912</v>
      </c>
      <c r="AU1137" t="s">
        <v>1527</v>
      </c>
      <c r="AV1137" t="s">
        <v>1635</v>
      </c>
      <c r="AW1137">
        <v>902794447</v>
      </c>
      <c r="AX1137" t="s">
        <v>2086</v>
      </c>
      <c r="AZ1137" s="246" t="s">
        <v>988</v>
      </c>
      <c r="BA1137" t="s">
        <v>491</v>
      </c>
      <c r="BB1137" t="s">
        <v>1107</v>
      </c>
      <c r="BD1137">
        <v>1.1000000000000001</v>
      </c>
      <c r="BE1137">
        <v>1</v>
      </c>
    </row>
    <row r="1138" spans="1:57" hidden="1" x14ac:dyDescent="0.25">
      <c r="A1138" t="s">
        <v>11270</v>
      </c>
      <c r="B1138">
        <v>1153</v>
      </c>
      <c r="C1138" t="s">
        <v>11274</v>
      </c>
      <c r="D1138" t="s">
        <v>11271</v>
      </c>
      <c r="E1138" t="s">
        <v>11272</v>
      </c>
      <c r="F1138">
        <v>2</v>
      </c>
      <c r="G1138" t="s">
        <v>1298</v>
      </c>
      <c r="H1138" t="s">
        <v>5816</v>
      </c>
      <c r="I1138" t="s">
        <v>44</v>
      </c>
      <c r="J1138" t="s">
        <v>1534</v>
      </c>
      <c r="K1138">
        <v>909843484</v>
      </c>
      <c r="L1138">
        <v>0.03</v>
      </c>
      <c r="M1138" t="s">
        <v>1281</v>
      </c>
      <c r="N1138" t="s">
        <v>1266</v>
      </c>
      <c r="O1138" s="243">
        <v>45476.95</v>
      </c>
      <c r="Q1138" t="s">
        <v>1676</v>
      </c>
      <c r="S1138" t="s">
        <v>11273</v>
      </c>
      <c r="T1138" s="17" t="s">
        <v>11274</v>
      </c>
      <c r="U1138" t="s">
        <v>1526</v>
      </c>
      <c r="V1138" t="s">
        <v>536</v>
      </c>
      <c r="W1138" t="s">
        <v>5</v>
      </c>
      <c r="X1138" s="192">
        <v>226</v>
      </c>
      <c r="Y1138" t="s">
        <v>2853</v>
      </c>
      <c r="Z1138" t="s">
        <v>1266</v>
      </c>
      <c r="AA1138">
        <v>73.5</v>
      </c>
      <c r="AB1138">
        <v>73.5</v>
      </c>
      <c r="AC1138">
        <v>4.3</v>
      </c>
      <c r="AD1138">
        <v>17</v>
      </c>
      <c r="AF1138">
        <v>2</v>
      </c>
      <c r="AG1138"/>
      <c r="AH1138"/>
      <c r="AJ1138" s="46">
        <v>17900</v>
      </c>
      <c r="AL1138">
        <v>3</v>
      </c>
      <c r="AO1138" t="s">
        <v>11275</v>
      </c>
      <c r="AP1138" t="s">
        <v>11276</v>
      </c>
      <c r="AQ1138">
        <v>909843484</v>
      </c>
      <c r="AR1138" t="s">
        <v>1534</v>
      </c>
      <c r="AS1138">
        <v>10.7974600971675</v>
      </c>
      <c r="AT1138">
        <v>106.645253375172</v>
      </c>
      <c r="AU1138" t="s">
        <v>1527</v>
      </c>
      <c r="AV1138" t="s">
        <v>1635</v>
      </c>
      <c r="AW1138">
        <v>902794447</v>
      </c>
      <c r="AX1138" t="s">
        <v>6603</v>
      </c>
      <c r="AZ1138" s="246" t="s">
        <v>990</v>
      </c>
      <c r="BA1138" t="s">
        <v>1981</v>
      </c>
      <c r="BB1138" t="s">
        <v>1107</v>
      </c>
      <c r="BD1138">
        <v>1.1000000000000001</v>
      </c>
    </row>
    <row r="1139" spans="1:57" hidden="1" x14ac:dyDescent="0.25">
      <c r="A1139" t="s">
        <v>11277</v>
      </c>
      <c r="B1139">
        <v>1154</v>
      </c>
      <c r="C1139" t="s">
        <v>11280</v>
      </c>
      <c r="D1139" t="s">
        <v>11278</v>
      </c>
      <c r="E1139" t="s">
        <v>1360</v>
      </c>
      <c r="F1139">
        <v>3</v>
      </c>
      <c r="G1139" t="s">
        <v>1303</v>
      </c>
      <c r="H1139" t="s">
        <v>2091</v>
      </c>
      <c r="I1139" t="s">
        <v>46</v>
      </c>
      <c r="J1139" t="s">
        <v>1343</v>
      </c>
      <c r="K1139">
        <v>898615855</v>
      </c>
      <c r="L1139">
        <v>0.03</v>
      </c>
      <c r="M1139" t="s">
        <v>1281</v>
      </c>
      <c r="N1139" t="s">
        <v>1266</v>
      </c>
      <c r="O1139" s="243">
        <v>45507.407638888886</v>
      </c>
      <c r="Q1139" t="s">
        <v>1676</v>
      </c>
      <c r="S1139" t="s">
        <v>11279</v>
      </c>
      <c r="T1139" s="17" t="s">
        <v>11280</v>
      </c>
      <c r="U1139" t="s">
        <v>1526</v>
      </c>
      <c r="V1139" t="s">
        <v>536</v>
      </c>
      <c r="W1139" t="s">
        <v>1656</v>
      </c>
      <c r="X1139" s="192" t="s">
        <v>11281</v>
      </c>
      <c r="Y1139" t="s">
        <v>1844</v>
      </c>
      <c r="Z1139" t="s">
        <v>1266</v>
      </c>
      <c r="AA1139">
        <v>69</v>
      </c>
      <c r="AB1139">
        <v>69</v>
      </c>
      <c r="AC1139">
        <v>4.5999999999999996</v>
      </c>
      <c r="AD1139">
        <v>15</v>
      </c>
      <c r="AF1139">
        <v>3</v>
      </c>
      <c r="AG1139"/>
      <c r="AH1139"/>
      <c r="AJ1139" s="46">
        <v>11500</v>
      </c>
      <c r="AL1139">
        <v>3</v>
      </c>
      <c r="AO1139" t="s">
        <v>11282</v>
      </c>
      <c r="AP1139" t="s">
        <v>11283</v>
      </c>
      <c r="AQ1139">
        <v>898615855</v>
      </c>
      <c r="AR1139" t="s">
        <v>1343</v>
      </c>
      <c r="AS1139">
        <v>10.775685307359</v>
      </c>
      <c r="AT1139">
        <v>106.650282181799</v>
      </c>
      <c r="AU1139" t="s">
        <v>1527</v>
      </c>
      <c r="AV1139" t="s">
        <v>1635</v>
      </c>
      <c r="AW1139">
        <v>778999039</v>
      </c>
      <c r="AX1139" t="s">
        <v>5922</v>
      </c>
      <c r="AZ1139" s="246" t="s">
        <v>988</v>
      </c>
      <c r="BA1139" t="s">
        <v>1060</v>
      </c>
      <c r="BB1139" t="s">
        <v>1107</v>
      </c>
      <c r="BD1139">
        <v>1.1000000000000001</v>
      </c>
    </row>
    <row r="1140" spans="1:57" hidden="1" x14ac:dyDescent="0.25">
      <c r="A1140" t="s">
        <v>11284</v>
      </c>
      <c r="B1140">
        <v>1155</v>
      </c>
      <c r="C1140" t="s">
        <v>11287</v>
      </c>
      <c r="D1140" t="s">
        <v>11285</v>
      </c>
      <c r="E1140" t="s">
        <v>1360</v>
      </c>
      <c r="F1140">
        <v>3</v>
      </c>
      <c r="G1140" t="s">
        <v>1303</v>
      </c>
      <c r="H1140" t="s">
        <v>2091</v>
      </c>
      <c r="I1140" t="s">
        <v>46</v>
      </c>
      <c r="J1140" t="s">
        <v>1343</v>
      </c>
      <c r="K1140">
        <v>898615855</v>
      </c>
      <c r="L1140">
        <v>0.03</v>
      </c>
      <c r="M1140" t="s">
        <v>1281</v>
      </c>
      <c r="N1140" t="s">
        <v>1266</v>
      </c>
      <c r="O1140" s="243">
        <v>45507.418055555558</v>
      </c>
      <c r="Q1140" t="s">
        <v>1676</v>
      </c>
      <c r="S1140" t="s">
        <v>11286</v>
      </c>
      <c r="T1140" s="17" t="s">
        <v>11287</v>
      </c>
      <c r="U1140" t="s">
        <v>1526</v>
      </c>
      <c r="V1140" t="s">
        <v>536</v>
      </c>
      <c r="W1140" t="s">
        <v>1656</v>
      </c>
      <c r="X1140" s="192" t="s">
        <v>11288</v>
      </c>
      <c r="Y1140" t="s">
        <v>1844</v>
      </c>
      <c r="Z1140" t="s">
        <v>1266</v>
      </c>
      <c r="AA1140">
        <v>69</v>
      </c>
      <c r="AB1140">
        <v>69</v>
      </c>
      <c r="AC1140">
        <v>4.5999999999999996</v>
      </c>
      <c r="AD1140">
        <v>15</v>
      </c>
      <c r="AF1140">
        <v>3</v>
      </c>
      <c r="AG1140"/>
      <c r="AH1140"/>
      <c r="AJ1140" s="46">
        <v>11500</v>
      </c>
      <c r="AL1140">
        <v>3</v>
      </c>
      <c r="AO1140" t="s">
        <v>11282</v>
      </c>
      <c r="AP1140" t="s">
        <v>11283</v>
      </c>
      <c r="AQ1140">
        <v>898615855</v>
      </c>
      <c r="AR1140" t="s">
        <v>1343</v>
      </c>
      <c r="AS1140">
        <v>10.7756359027405</v>
      </c>
      <c r="AT1140">
        <v>106.649917066097</v>
      </c>
      <c r="AU1140" t="s">
        <v>1527</v>
      </c>
      <c r="AV1140" t="s">
        <v>1635</v>
      </c>
      <c r="AW1140">
        <v>935295545</v>
      </c>
      <c r="AX1140" t="s">
        <v>4461</v>
      </c>
      <c r="AZ1140" s="246" t="s">
        <v>988</v>
      </c>
      <c r="BA1140" t="s">
        <v>1060</v>
      </c>
      <c r="BB1140" t="s">
        <v>1107</v>
      </c>
      <c r="BD1140">
        <v>1.1000000000000001</v>
      </c>
    </row>
    <row r="1141" spans="1:57" hidden="1" x14ac:dyDescent="0.25">
      <c r="A1141" t="s">
        <v>11289</v>
      </c>
      <c r="B1141">
        <v>1156</v>
      </c>
      <c r="C1141" t="s">
        <v>11293</v>
      </c>
      <c r="D1141" t="s">
        <v>11290</v>
      </c>
      <c r="E1141" t="s">
        <v>11291</v>
      </c>
      <c r="F1141">
        <v>6</v>
      </c>
      <c r="G1141" t="s">
        <v>1355</v>
      </c>
      <c r="H1141" t="s">
        <v>1329</v>
      </c>
      <c r="I1141" t="s">
        <v>46</v>
      </c>
      <c r="J1141" t="s">
        <v>8247</v>
      </c>
      <c r="K1141">
        <v>962314009</v>
      </c>
      <c r="L1141">
        <v>0.03</v>
      </c>
      <c r="M1141" t="s">
        <v>1276</v>
      </c>
      <c r="N1141" t="s">
        <v>1266</v>
      </c>
      <c r="O1141" s="243">
        <v>45507.526388888888</v>
      </c>
      <c r="Q1141" t="s">
        <v>1676</v>
      </c>
      <c r="S1141" t="s">
        <v>11292</v>
      </c>
      <c r="T1141" s="17" t="s">
        <v>11293</v>
      </c>
      <c r="U1141" t="s">
        <v>1526</v>
      </c>
      <c r="V1141" t="s">
        <v>536</v>
      </c>
      <c r="W1141" t="s">
        <v>7</v>
      </c>
      <c r="X1141" s="192">
        <v>72.55</v>
      </c>
      <c r="Y1141" t="s">
        <v>2163</v>
      </c>
      <c r="Z1141" t="s">
        <v>1266</v>
      </c>
      <c r="AA1141">
        <v>69.099999999999994</v>
      </c>
      <c r="AB1141">
        <v>84</v>
      </c>
      <c r="AC1141">
        <v>4.8</v>
      </c>
      <c r="AD1141">
        <v>17.399999999999999</v>
      </c>
      <c r="AE1141">
        <v>6</v>
      </c>
      <c r="AF1141">
        <v>6</v>
      </c>
      <c r="AG1141">
        <v>8</v>
      </c>
      <c r="AH1141">
        <v>9</v>
      </c>
      <c r="AJ1141" s="46">
        <v>12500</v>
      </c>
      <c r="AL1141">
        <v>3</v>
      </c>
      <c r="AO1141" t="s">
        <v>11294</v>
      </c>
      <c r="AP1141" t="s">
        <v>11295</v>
      </c>
      <c r="AQ1141">
        <v>962314009</v>
      </c>
      <c r="AR1141" t="s">
        <v>8247</v>
      </c>
      <c r="AS1141">
        <v>10.8297603799748</v>
      </c>
      <c r="AT1141">
        <v>106.63693852722599</v>
      </c>
      <c r="AU1141" t="s">
        <v>1527</v>
      </c>
      <c r="AV1141" t="s">
        <v>1748</v>
      </c>
      <c r="AX1141" t="s">
        <v>11296</v>
      </c>
      <c r="AZ1141" s="246" t="s">
        <v>988</v>
      </c>
      <c r="BA1141" t="s">
        <v>1061</v>
      </c>
      <c r="BB1141" t="s">
        <v>1107</v>
      </c>
      <c r="BD1141">
        <v>1</v>
      </c>
      <c r="BE1141">
        <v>1</v>
      </c>
    </row>
    <row r="1142" spans="1:57" hidden="1" x14ac:dyDescent="0.25">
      <c r="A1142" t="s">
        <v>11297</v>
      </c>
      <c r="B1142">
        <v>1157</v>
      </c>
      <c r="C1142" t="s">
        <v>11302</v>
      </c>
      <c r="D1142" t="s">
        <v>11298</v>
      </c>
      <c r="E1142" t="s">
        <v>11299</v>
      </c>
      <c r="F1142">
        <v>3</v>
      </c>
      <c r="G1142" t="s">
        <v>2871</v>
      </c>
      <c r="H1142" t="s">
        <v>3238</v>
      </c>
      <c r="I1142" t="s">
        <v>44</v>
      </c>
      <c r="J1142" t="s">
        <v>11300</v>
      </c>
      <c r="K1142">
        <v>789392626</v>
      </c>
      <c r="L1142">
        <v>0.03</v>
      </c>
      <c r="M1142" t="s">
        <v>1276</v>
      </c>
      <c r="N1142" t="s">
        <v>1266</v>
      </c>
      <c r="O1142" s="243">
        <v>45507.628472222219</v>
      </c>
      <c r="Q1142" t="s">
        <v>1805</v>
      </c>
      <c r="S1142" t="s">
        <v>11301</v>
      </c>
      <c r="T1142" s="17" t="s">
        <v>11302</v>
      </c>
      <c r="U1142" t="s">
        <v>1526</v>
      </c>
      <c r="V1142" t="s">
        <v>528</v>
      </c>
      <c r="W1142" t="s">
        <v>1582</v>
      </c>
      <c r="X1142" s="192">
        <v>301</v>
      </c>
      <c r="Y1142" t="s">
        <v>2992</v>
      </c>
      <c r="Z1142" t="s">
        <v>1266</v>
      </c>
      <c r="AA1142">
        <v>63.2</v>
      </c>
      <c r="AB1142">
        <v>63.2</v>
      </c>
      <c r="AC1142">
        <v>4.5</v>
      </c>
      <c r="AD1142">
        <v>14.5</v>
      </c>
      <c r="AE1142">
        <v>4</v>
      </c>
      <c r="AF1142">
        <v>3</v>
      </c>
      <c r="AG1142">
        <v>4</v>
      </c>
      <c r="AH1142">
        <v>3</v>
      </c>
      <c r="AJ1142" s="46">
        <v>18500</v>
      </c>
      <c r="AL1142">
        <v>3</v>
      </c>
      <c r="AO1142" t="s">
        <v>11303</v>
      </c>
      <c r="AP1142" t="s">
        <v>11304</v>
      </c>
      <c r="AQ1142">
        <v>789392626</v>
      </c>
      <c r="AR1142" t="s">
        <v>11300</v>
      </c>
      <c r="AS1142">
        <v>10.7901160492004</v>
      </c>
      <c r="AT1142">
        <v>106.682919636368</v>
      </c>
      <c r="AU1142" t="s">
        <v>1527</v>
      </c>
      <c r="AV1142" t="s">
        <v>1635</v>
      </c>
      <c r="AW1142">
        <v>906874486</v>
      </c>
      <c r="AX1142" t="s">
        <v>4521</v>
      </c>
      <c r="AZ1142" s="246" t="s">
        <v>990</v>
      </c>
      <c r="BA1142" t="s">
        <v>1981</v>
      </c>
      <c r="BB1142" t="s">
        <v>1163</v>
      </c>
      <c r="BD1142">
        <v>1.1000000000000001</v>
      </c>
    </row>
    <row r="1143" spans="1:57" hidden="1" x14ac:dyDescent="0.25">
      <c r="A1143" t="s">
        <v>11289</v>
      </c>
      <c r="B1143">
        <v>1156</v>
      </c>
      <c r="C1143" t="s">
        <v>11308</v>
      </c>
      <c r="D1143" t="s">
        <v>11305</v>
      </c>
      <c r="E1143" t="s">
        <v>11306</v>
      </c>
      <c r="F1143">
        <v>6</v>
      </c>
      <c r="G1143" t="s">
        <v>1293</v>
      </c>
      <c r="H1143" t="s">
        <v>2818</v>
      </c>
      <c r="I1143" t="s">
        <v>44</v>
      </c>
      <c r="J1143" t="s">
        <v>7409</v>
      </c>
      <c r="K1143">
        <v>902353644</v>
      </c>
      <c r="L1143">
        <v>0.02</v>
      </c>
      <c r="M1143" t="s">
        <v>1276</v>
      </c>
      <c r="N1143" t="s">
        <v>1266</v>
      </c>
      <c r="O1143" s="243">
        <v>45507.643055555556</v>
      </c>
      <c r="Q1143" t="s">
        <v>1676</v>
      </c>
      <c r="S1143" s="17" t="s">
        <v>11307</v>
      </c>
      <c r="T1143" s="17" t="s">
        <v>11308</v>
      </c>
      <c r="U1143" t="s">
        <v>1526</v>
      </c>
      <c r="V1143" t="s">
        <v>536</v>
      </c>
      <c r="W1143" t="s">
        <v>7</v>
      </c>
      <c r="X1143" s="192" t="s">
        <v>11309</v>
      </c>
      <c r="Y1143" t="s">
        <v>1735</v>
      </c>
      <c r="Z1143" t="s">
        <v>1568</v>
      </c>
      <c r="AA1143">
        <v>86</v>
      </c>
      <c r="AB1143">
        <v>100</v>
      </c>
      <c r="AC1143">
        <v>5</v>
      </c>
      <c r="AD1143">
        <v>20</v>
      </c>
      <c r="AE1143">
        <v>12</v>
      </c>
      <c r="AF1143">
        <v>6</v>
      </c>
      <c r="AG1143">
        <v>6</v>
      </c>
      <c r="AH1143">
        <v>8</v>
      </c>
      <c r="AJ1143" s="46">
        <v>17000</v>
      </c>
      <c r="AL1143">
        <v>2</v>
      </c>
      <c r="AO1143" t="s">
        <v>11310</v>
      </c>
      <c r="AP1143" t="s">
        <v>11311</v>
      </c>
      <c r="AQ1143">
        <v>902353644</v>
      </c>
      <c r="AR1143" t="s">
        <v>7409</v>
      </c>
      <c r="AS1143">
        <v>10.8240682926295</v>
      </c>
      <c r="AT1143">
        <v>106.639577820897</v>
      </c>
      <c r="AU1143" t="s">
        <v>1527</v>
      </c>
      <c r="AV1143" t="s">
        <v>1748</v>
      </c>
      <c r="AX1143" t="s">
        <v>11312</v>
      </c>
      <c r="AZ1143" s="246" t="s">
        <v>990</v>
      </c>
      <c r="BA1143" t="s">
        <v>488</v>
      </c>
      <c r="BB1143" t="s">
        <v>1107</v>
      </c>
      <c r="BD1143">
        <v>1.1000000000000001</v>
      </c>
      <c r="BE1143">
        <v>1</v>
      </c>
    </row>
    <row r="1144" spans="1:57" hidden="1" x14ac:dyDescent="0.25">
      <c r="A1144" t="s">
        <v>11313</v>
      </c>
      <c r="B1144">
        <v>1159</v>
      </c>
      <c r="C1144" t="s">
        <v>11317</v>
      </c>
      <c r="D1144" t="s">
        <v>11314</v>
      </c>
      <c r="E1144" t="s">
        <v>11315</v>
      </c>
      <c r="F1144">
        <v>1</v>
      </c>
      <c r="G1144" t="s">
        <v>1306</v>
      </c>
      <c r="H1144" t="s">
        <v>3696</v>
      </c>
      <c r="I1144" t="s">
        <v>44</v>
      </c>
      <c r="J1144" t="s">
        <v>1640</v>
      </c>
      <c r="K1144">
        <v>909400470</v>
      </c>
      <c r="L1144">
        <v>0.03</v>
      </c>
      <c r="M1144" t="s">
        <v>1276</v>
      </c>
      <c r="N1144" t="s">
        <v>1266</v>
      </c>
      <c r="O1144" s="243">
        <v>45354.935416666667</v>
      </c>
      <c r="Q1144" t="s">
        <v>1641</v>
      </c>
      <c r="S1144" t="s">
        <v>11316</v>
      </c>
      <c r="T1144" s="17" t="s">
        <v>11317</v>
      </c>
      <c r="U1144" t="s">
        <v>1526</v>
      </c>
      <c r="V1144" t="s">
        <v>534</v>
      </c>
      <c r="W1144" t="s">
        <v>1644</v>
      </c>
      <c r="X1144" s="192" t="s">
        <v>11318</v>
      </c>
      <c r="Y1144" t="s">
        <v>11319</v>
      </c>
      <c r="Z1144" t="s">
        <v>1266</v>
      </c>
      <c r="AA1144">
        <v>256</v>
      </c>
      <c r="AB1144">
        <v>256</v>
      </c>
      <c r="AC1144">
        <v>4.4000000000000004</v>
      </c>
      <c r="AD1144">
        <v>58</v>
      </c>
      <c r="AF1144">
        <v>1</v>
      </c>
      <c r="AG1144"/>
      <c r="AH1144"/>
      <c r="AJ1144" s="46">
        <v>19000</v>
      </c>
      <c r="AL1144">
        <v>3</v>
      </c>
      <c r="AO1144" t="s">
        <v>11320</v>
      </c>
      <c r="AP1144" t="s">
        <v>11321</v>
      </c>
      <c r="AQ1144">
        <v>909400470</v>
      </c>
      <c r="AR1144" t="s">
        <v>1640</v>
      </c>
      <c r="AS1144">
        <v>10.806572144965401</v>
      </c>
      <c r="AT1144">
        <v>106.688288077712</v>
      </c>
      <c r="AU1144" t="s">
        <v>1527</v>
      </c>
      <c r="AV1144" t="s">
        <v>1635</v>
      </c>
      <c r="AW1144">
        <v>939340938</v>
      </c>
      <c r="AX1144" t="s">
        <v>11322</v>
      </c>
      <c r="AZ1144" s="246" t="s">
        <v>988</v>
      </c>
      <c r="BA1144" t="s">
        <v>1981</v>
      </c>
      <c r="BB1144" t="s">
        <v>1090</v>
      </c>
      <c r="BD1144" s="246">
        <v>3</v>
      </c>
    </row>
    <row r="1145" spans="1:57" hidden="1" x14ac:dyDescent="0.25">
      <c r="A1145" t="s">
        <v>11323</v>
      </c>
      <c r="B1145">
        <v>1160</v>
      </c>
      <c r="C1145" t="s">
        <v>11326</v>
      </c>
      <c r="D1145" t="s">
        <v>11324</v>
      </c>
      <c r="E1145" t="s">
        <v>7007</v>
      </c>
      <c r="F1145">
        <v>7</v>
      </c>
      <c r="G1145" t="s">
        <v>1283</v>
      </c>
      <c r="H1145" t="s">
        <v>8912</v>
      </c>
      <c r="I1145" t="s">
        <v>44</v>
      </c>
      <c r="J1145" t="s">
        <v>4997</v>
      </c>
      <c r="K1145">
        <v>902192262</v>
      </c>
      <c r="L1145">
        <v>0.03</v>
      </c>
      <c r="M1145" t="s">
        <v>1276</v>
      </c>
      <c r="N1145" t="s">
        <v>1266</v>
      </c>
      <c r="O1145" s="243">
        <v>45385.46875</v>
      </c>
      <c r="Q1145" t="s">
        <v>1676</v>
      </c>
      <c r="S1145" t="s">
        <v>11325</v>
      </c>
      <c r="T1145" s="17" t="s">
        <v>11326</v>
      </c>
      <c r="U1145" t="s">
        <v>1526</v>
      </c>
      <c r="V1145" t="s">
        <v>536</v>
      </c>
      <c r="W1145" t="s">
        <v>1644</v>
      </c>
      <c r="X1145" s="192">
        <v>58.4</v>
      </c>
      <c r="Y1145" t="s">
        <v>11327</v>
      </c>
      <c r="Z1145" t="s">
        <v>1266</v>
      </c>
      <c r="AA1145">
        <v>67</v>
      </c>
      <c r="AB1145">
        <v>67</v>
      </c>
      <c r="AC1145">
        <v>4.2</v>
      </c>
      <c r="AD1145">
        <v>16</v>
      </c>
      <c r="AF1145">
        <v>7</v>
      </c>
      <c r="AG1145"/>
      <c r="AH1145"/>
      <c r="AJ1145" s="46">
        <v>19500</v>
      </c>
      <c r="AL1145">
        <v>3</v>
      </c>
      <c r="AO1145" t="s">
        <v>11328</v>
      </c>
      <c r="AP1145" t="s">
        <v>11329</v>
      </c>
      <c r="AQ1145">
        <v>902192262</v>
      </c>
      <c r="AR1145" t="s">
        <v>4997</v>
      </c>
      <c r="AS1145">
        <v>10.800128070681501</v>
      </c>
      <c r="AT1145">
        <v>106.650456860661</v>
      </c>
      <c r="AU1145" t="s">
        <v>1527</v>
      </c>
      <c r="AV1145" t="s">
        <v>1748</v>
      </c>
      <c r="AX1145" t="s">
        <v>11330</v>
      </c>
      <c r="AZ1145" s="246" t="s">
        <v>988</v>
      </c>
      <c r="BA1145" t="s">
        <v>1981</v>
      </c>
      <c r="BB1145" t="s">
        <v>1107</v>
      </c>
      <c r="BD1145">
        <v>1</v>
      </c>
      <c r="BE1145">
        <v>1</v>
      </c>
    </row>
    <row r="1146" spans="1:57" hidden="1" x14ac:dyDescent="0.25">
      <c r="A1146" t="s">
        <v>11331</v>
      </c>
      <c r="B1146">
        <v>1161</v>
      </c>
      <c r="C1146" t="s">
        <v>11335</v>
      </c>
      <c r="D1146" t="s">
        <v>11332</v>
      </c>
      <c r="E1146" t="s">
        <v>11333</v>
      </c>
      <c r="F1146">
        <v>2</v>
      </c>
      <c r="G1146" t="s">
        <v>2412</v>
      </c>
      <c r="H1146" t="s">
        <v>1850</v>
      </c>
      <c r="I1146" t="s">
        <v>40</v>
      </c>
      <c r="J1146" t="s">
        <v>1290</v>
      </c>
      <c r="K1146">
        <v>985884878</v>
      </c>
      <c r="L1146">
        <v>0.03</v>
      </c>
      <c r="M1146" t="s">
        <v>1276</v>
      </c>
      <c r="N1146" t="s">
        <v>1266</v>
      </c>
      <c r="O1146" s="243">
        <v>45385.513194444444</v>
      </c>
      <c r="Q1146" t="s">
        <v>1653</v>
      </c>
      <c r="S1146" t="s">
        <v>11334</v>
      </c>
      <c r="T1146" s="17" t="s">
        <v>11335</v>
      </c>
      <c r="U1146" t="s">
        <v>1526</v>
      </c>
      <c r="V1146" t="s">
        <v>527</v>
      </c>
      <c r="W1146" t="s">
        <v>13</v>
      </c>
      <c r="X1146" s="192" t="s">
        <v>11336</v>
      </c>
      <c r="Y1146" t="s">
        <v>3243</v>
      </c>
      <c r="Z1146" t="s">
        <v>1266</v>
      </c>
      <c r="AA1146">
        <v>32.1</v>
      </c>
      <c r="AB1146">
        <v>38</v>
      </c>
      <c r="AC1146">
        <v>3.1</v>
      </c>
      <c r="AD1146">
        <v>11.6</v>
      </c>
      <c r="AF1146">
        <v>2</v>
      </c>
      <c r="AG1146">
        <v>2</v>
      </c>
      <c r="AH1146">
        <v>2</v>
      </c>
      <c r="AJ1146" s="46">
        <v>4800</v>
      </c>
      <c r="AL1146">
        <v>3</v>
      </c>
      <c r="AO1146" t="s">
        <v>1877</v>
      </c>
      <c r="AP1146" t="s">
        <v>11337</v>
      </c>
      <c r="AQ1146">
        <v>985884878</v>
      </c>
      <c r="AR1146" t="s">
        <v>1290</v>
      </c>
      <c r="AS1146">
        <v>21.033739811207099</v>
      </c>
      <c r="AT1146">
        <v>105.84112208336499</v>
      </c>
      <c r="AU1146" t="s">
        <v>1527</v>
      </c>
      <c r="AV1146" t="s">
        <v>1748</v>
      </c>
      <c r="AX1146" t="s">
        <v>11338</v>
      </c>
      <c r="AZ1146" s="246" t="s">
        <v>988</v>
      </c>
      <c r="BA1146" t="s">
        <v>490</v>
      </c>
      <c r="BB1146" t="s">
        <v>1097</v>
      </c>
      <c r="BD1146">
        <v>1.1000000000000001</v>
      </c>
      <c r="BE1146">
        <v>1</v>
      </c>
    </row>
    <row r="1147" spans="1:57" hidden="1" x14ac:dyDescent="0.25">
      <c r="A1147" t="s">
        <v>10697</v>
      </c>
      <c r="B1147">
        <v>1077</v>
      </c>
      <c r="C1147" t="str">
        <f>T1147</f>
        <v>TK-F07406</v>
      </c>
      <c r="D1147" t="s">
        <v>10806</v>
      </c>
      <c r="E1147" t="s">
        <v>10807</v>
      </c>
      <c r="F1147">
        <v>3</v>
      </c>
      <c r="G1147" t="s">
        <v>1293</v>
      </c>
      <c r="H1147" t="s">
        <v>2221</v>
      </c>
      <c r="I1147" t="s">
        <v>40</v>
      </c>
      <c r="J1147" t="s">
        <v>1890</v>
      </c>
      <c r="K1147">
        <v>903158349</v>
      </c>
      <c r="L1147" t="s">
        <v>1280</v>
      </c>
      <c r="M1147" t="s">
        <v>1276</v>
      </c>
      <c r="N1147" t="s">
        <v>1266</v>
      </c>
      <c r="O1147" s="243" t="s">
        <v>10808</v>
      </c>
      <c r="Q1147" t="s">
        <v>1641</v>
      </c>
      <c r="S1147" t="s">
        <v>10809</v>
      </c>
      <c r="T1147" s="17" t="s">
        <v>10810</v>
      </c>
      <c r="U1147" s="17" t="s">
        <v>1526</v>
      </c>
      <c r="V1147" t="s">
        <v>534</v>
      </c>
      <c r="W1147" t="s">
        <v>1644</v>
      </c>
      <c r="X1147" s="192" t="s">
        <v>10811</v>
      </c>
      <c r="Y1147" t="s">
        <v>1765</v>
      </c>
      <c r="Z1147" t="s">
        <v>1266</v>
      </c>
      <c r="AA1147">
        <v>27.3</v>
      </c>
      <c r="AB1147">
        <v>27.3</v>
      </c>
      <c r="AC1147">
        <v>5</v>
      </c>
      <c r="AD1147">
        <v>5.5</v>
      </c>
      <c r="AF1147">
        <v>3</v>
      </c>
      <c r="AG1147">
        <v>2</v>
      </c>
      <c r="AH1147">
        <v>2</v>
      </c>
      <c r="AJ1147" s="46">
        <v>3300</v>
      </c>
      <c r="AM1147">
        <v>100</v>
      </c>
      <c r="AO1147" t="s">
        <v>10812</v>
      </c>
      <c r="AP1147" t="s">
        <v>4405</v>
      </c>
      <c r="AQ1147">
        <v>903158349</v>
      </c>
      <c r="AR1147" t="s">
        <v>1890</v>
      </c>
      <c r="AS1147">
        <v>10.811682319048</v>
      </c>
      <c r="AT1147">
        <v>106.700364388525</v>
      </c>
      <c r="AU1147" t="s">
        <v>1527</v>
      </c>
      <c r="AV1147" t="s">
        <v>1635</v>
      </c>
      <c r="AW1147">
        <v>933913656</v>
      </c>
      <c r="AY1147" t="s">
        <v>5504</v>
      </c>
      <c r="AZ1147" s="246" t="str">
        <f>Get_PhanLoaiNha(X1147)</f>
        <v>NHA TRONG HEM</v>
      </c>
      <c r="BA1147" t="str">
        <f>Get_PhanKhucNho(AJ1147)</f>
        <v>NHO4</v>
      </c>
      <c r="BB1147" t="str">
        <f>ConvertToUnSign(V1147)</f>
        <v>Binh Thanh</v>
      </c>
      <c r="BD1147">
        <v>1.1000000000000001</v>
      </c>
      <c r="BE1147">
        <v>1</v>
      </c>
    </row>
    <row r="1148" spans="1:57" hidden="1" x14ac:dyDescent="0.25">
      <c r="A1148" t="s">
        <v>11343</v>
      </c>
      <c r="B1148">
        <v>1163</v>
      </c>
      <c r="C1148" t="s">
        <v>11346</v>
      </c>
      <c r="D1148" t="s">
        <v>11344</v>
      </c>
      <c r="E1148" t="s">
        <v>1793</v>
      </c>
      <c r="F1148">
        <v>5</v>
      </c>
      <c r="G1148" t="s">
        <v>1279</v>
      </c>
      <c r="H1148" t="s">
        <v>3775</v>
      </c>
      <c r="I1148" t="s">
        <v>46</v>
      </c>
      <c r="J1148" t="s">
        <v>1593</v>
      </c>
      <c r="K1148">
        <v>936753178</v>
      </c>
      <c r="L1148">
        <v>0.03</v>
      </c>
      <c r="M1148" t="s">
        <v>1276</v>
      </c>
      <c r="N1148" t="s">
        <v>1266</v>
      </c>
      <c r="O1148" s="243">
        <v>45385.74722222222</v>
      </c>
      <c r="Q1148" t="s">
        <v>1805</v>
      </c>
      <c r="S1148" t="s">
        <v>11345</v>
      </c>
      <c r="T1148" s="17" t="s">
        <v>11346</v>
      </c>
      <c r="U1148" t="s">
        <v>1526</v>
      </c>
      <c r="V1148" t="s">
        <v>528</v>
      </c>
      <c r="W1148" s="246" t="s">
        <v>11347</v>
      </c>
      <c r="X1148" s="192">
        <v>92.23</v>
      </c>
      <c r="Y1148" t="s">
        <v>1977</v>
      </c>
      <c r="Z1148" t="s">
        <v>1266</v>
      </c>
      <c r="AA1148">
        <v>37</v>
      </c>
      <c r="AB1148">
        <v>37</v>
      </c>
      <c r="AC1148">
        <v>3</v>
      </c>
      <c r="AD1148">
        <v>12</v>
      </c>
      <c r="AF1148">
        <v>5</v>
      </c>
      <c r="AG1148"/>
      <c r="AH1148"/>
      <c r="AJ1148" s="46">
        <v>13500</v>
      </c>
      <c r="AL1148">
        <v>3</v>
      </c>
      <c r="AO1148" t="s">
        <v>11348</v>
      </c>
      <c r="AP1148" t="s">
        <v>11349</v>
      </c>
      <c r="AQ1148">
        <v>936753178</v>
      </c>
      <c r="AR1148" t="s">
        <v>1593</v>
      </c>
      <c r="AU1148" t="s">
        <v>1527</v>
      </c>
      <c r="AV1148" t="s">
        <v>1528</v>
      </c>
      <c r="AX1148" t="s">
        <v>4699</v>
      </c>
      <c r="AZ1148" s="246" t="s">
        <v>988</v>
      </c>
      <c r="BA1148" t="s">
        <v>1062</v>
      </c>
      <c r="BB1148" t="s">
        <v>1163</v>
      </c>
      <c r="BD1148">
        <v>1.1000000000000001</v>
      </c>
    </row>
    <row r="1149" spans="1:57" hidden="1" x14ac:dyDescent="0.25">
      <c r="A1149" t="s">
        <v>11350</v>
      </c>
      <c r="B1149">
        <v>1164</v>
      </c>
      <c r="C1149" t="s">
        <v>11353</v>
      </c>
      <c r="D1149" t="s">
        <v>11351</v>
      </c>
      <c r="E1149" t="s">
        <v>4216</v>
      </c>
      <c r="F1149">
        <v>2</v>
      </c>
      <c r="G1149" t="s">
        <v>1293</v>
      </c>
      <c r="H1149" t="s">
        <v>2540</v>
      </c>
      <c r="I1149" t="s">
        <v>46</v>
      </c>
      <c r="J1149" t="s">
        <v>6068</v>
      </c>
      <c r="K1149">
        <v>335559093</v>
      </c>
      <c r="L1149">
        <v>0.03</v>
      </c>
      <c r="M1149" t="s">
        <v>1276</v>
      </c>
      <c r="N1149" t="s">
        <v>1266</v>
      </c>
      <c r="O1149" s="243">
        <v>45385.76666666667</v>
      </c>
      <c r="Q1149" t="s">
        <v>1525</v>
      </c>
      <c r="S1149" t="s">
        <v>11352</v>
      </c>
      <c r="T1149" s="17" t="s">
        <v>11353</v>
      </c>
      <c r="U1149" t="s">
        <v>1526</v>
      </c>
      <c r="V1149" t="s">
        <v>535</v>
      </c>
      <c r="W1149" t="s">
        <v>13</v>
      </c>
      <c r="X1149" s="192">
        <v>182.43</v>
      </c>
      <c r="Y1149" t="s">
        <v>2141</v>
      </c>
      <c r="Z1149" t="s">
        <v>1266</v>
      </c>
      <c r="AA1149">
        <v>101</v>
      </c>
      <c r="AB1149">
        <v>101</v>
      </c>
      <c r="AC1149">
        <v>5</v>
      </c>
      <c r="AD1149">
        <v>20</v>
      </c>
      <c r="AF1149">
        <v>2</v>
      </c>
      <c r="AG1149"/>
      <c r="AH1149"/>
      <c r="AJ1149" s="46">
        <v>12800</v>
      </c>
      <c r="AL1149">
        <v>3</v>
      </c>
      <c r="AO1149" t="s">
        <v>7339</v>
      </c>
      <c r="AP1149" t="s">
        <v>11354</v>
      </c>
      <c r="AQ1149">
        <v>335559093</v>
      </c>
      <c r="AR1149" t="s">
        <v>6068</v>
      </c>
      <c r="AS1149">
        <v>10.794275799999999</v>
      </c>
      <c r="AT1149">
        <v>106.67071799999999</v>
      </c>
      <c r="AU1149" t="s">
        <v>1527</v>
      </c>
      <c r="AV1149" t="s">
        <v>1635</v>
      </c>
      <c r="AW1149">
        <v>813356003</v>
      </c>
      <c r="AX1149" t="s">
        <v>11355</v>
      </c>
      <c r="AZ1149" s="246" t="s">
        <v>988</v>
      </c>
      <c r="BA1149" t="s">
        <v>1061</v>
      </c>
      <c r="BB1149" t="s">
        <v>1095</v>
      </c>
      <c r="BD1149">
        <v>1.1000000000000001</v>
      </c>
    </row>
    <row r="1150" spans="1:57" hidden="1" x14ac:dyDescent="0.25">
      <c r="A1150" t="s">
        <v>11356</v>
      </c>
      <c r="B1150">
        <v>1165</v>
      </c>
      <c r="C1150" t="s">
        <v>11361</v>
      </c>
      <c r="D1150" t="s">
        <v>11357</v>
      </c>
      <c r="E1150" t="s">
        <v>11358</v>
      </c>
      <c r="F1150">
        <v>3</v>
      </c>
      <c r="G1150" t="s">
        <v>8483</v>
      </c>
      <c r="H1150" t="s">
        <v>11359</v>
      </c>
      <c r="I1150" t="s">
        <v>1319</v>
      </c>
      <c r="J1150" t="s">
        <v>1851</v>
      </c>
      <c r="K1150">
        <v>906977857</v>
      </c>
      <c r="L1150" t="s">
        <v>1280</v>
      </c>
      <c r="M1150" t="s">
        <v>1276</v>
      </c>
      <c r="N1150" t="s">
        <v>1266</v>
      </c>
      <c r="O1150" s="243">
        <v>45385.774305555555</v>
      </c>
      <c r="Q1150" t="s">
        <v>1676</v>
      </c>
      <c r="S1150" t="s">
        <v>11360</v>
      </c>
      <c r="T1150" s="17" t="s">
        <v>11361</v>
      </c>
      <c r="U1150" t="s">
        <v>1526</v>
      </c>
      <c r="V1150" t="s">
        <v>536</v>
      </c>
      <c r="W1150" t="s">
        <v>13</v>
      </c>
      <c r="X1150" s="192" t="s">
        <v>11362</v>
      </c>
      <c r="Y1150" t="s">
        <v>1833</v>
      </c>
      <c r="Z1150" t="s">
        <v>1266</v>
      </c>
      <c r="AA1150">
        <v>8.6</v>
      </c>
      <c r="AB1150">
        <v>13</v>
      </c>
      <c r="AC1150">
        <v>2.1</v>
      </c>
      <c r="AD1150">
        <v>4</v>
      </c>
      <c r="AE1150">
        <v>3</v>
      </c>
      <c r="AF1150">
        <v>3</v>
      </c>
      <c r="AG1150">
        <v>2</v>
      </c>
      <c r="AH1150">
        <v>2</v>
      </c>
      <c r="AJ1150" s="46">
        <v>1400</v>
      </c>
      <c r="AM1150">
        <v>100</v>
      </c>
      <c r="AO1150" t="s">
        <v>11363</v>
      </c>
      <c r="AP1150" t="s">
        <v>1856</v>
      </c>
      <c r="AQ1150">
        <v>906977857</v>
      </c>
      <c r="AR1150" t="s">
        <v>1851</v>
      </c>
      <c r="AU1150" t="s">
        <v>1527</v>
      </c>
      <c r="AV1150" t="s">
        <v>1528</v>
      </c>
      <c r="AX1150" t="s">
        <v>11364</v>
      </c>
      <c r="AZ1150" s="246" t="s">
        <v>988</v>
      </c>
      <c r="BA1150" t="s">
        <v>488</v>
      </c>
      <c r="BB1150" t="s">
        <v>1107</v>
      </c>
      <c r="BD1150" s="246">
        <v>2</v>
      </c>
    </row>
    <row r="1151" spans="1:57" hidden="1" x14ac:dyDescent="0.25">
      <c r="A1151" t="s">
        <v>11365</v>
      </c>
      <c r="B1151">
        <v>1166</v>
      </c>
      <c r="C1151" t="s">
        <v>11369</v>
      </c>
      <c r="D1151" t="s">
        <v>11366</v>
      </c>
      <c r="E1151" t="s">
        <v>11367</v>
      </c>
      <c r="F1151">
        <v>5</v>
      </c>
      <c r="G1151" t="s">
        <v>1355</v>
      </c>
      <c r="H1151" t="s">
        <v>2522</v>
      </c>
      <c r="I1151" t="s">
        <v>38</v>
      </c>
      <c r="J1151" t="s">
        <v>3795</v>
      </c>
      <c r="K1151">
        <v>934000185</v>
      </c>
      <c r="L1151">
        <v>0.03</v>
      </c>
      <c r="M1151" t="s">
        <v>1281</v>
      </c>
      <c r="N1151" t="s">
        <v>1266</v>
      </c>
      <c r="O1151" s="243">
        <v>45385.779166666667</v>
      </c>
      <c r="Q1151" t="s">
        <v>1641</v>
      </c>
      <c r="S1151" t="s">
        <v>11368</v>
      </c>
      <c r="T1151" s="17" t="s">
        <v>11369</v>
      </c>
      <c r="U1151" t="s">
        <v>1526</v>
      </c>
      <c r="V1151" t="s">
        <v>534</v>
      </c>
      <c r="W1151" t="s">
        <v>3172</v>
      </c>
      <c r="X1151" s="192" t="s">
        <v>11370</v>
      </c>
      <c r="Y1151" t="s">
        <v>2065</v>
      </c>
      <c r="Z1151" t="s">
        <v>1266</v>
      </c>
      <c r="AA1151">
        <v>49.6</v>
      </c>
      <c r="AB1151">
        <v>49.6</v>
      </c>
      <c r="AC1151">
        <v>4.8</v>
      </c>
      <c r="AD1151">
        <v>11.4</v>
      </c>
      <c r="AE1151">
        <v>3</v>
      </c>
      <c r="AF1151">
        <v>5</v>
      </c>
      <c r="AG1151">
        <v>5</v>
      </c>
      <c r="AH1151">
        <v>4</v>
      </c>
      <c r="AJ1151" s="46">
        <v>6200</v>
      </c>
      <c r="AL1151">
        <v>3</v>
      </c>
      <c r="AO1151" t="s">
        <v>11371</v>
      </c>
      <c r="AP1151" t="s">
        <v>11372</v>
      </c>
      <c r="AQ1151">
        <v>934000185</v>
      </c>
      <c r="AR1151" t="s">
        <v>3795</v>
      </c>
      <c r="AS1151">
        <v>10.8071320058792</v>
      </c>
      <c r="AT1151">
        <v>106.710710339248</v>
      </c>
      <c r="AU1151" t="s">
        <v>1527</v>
      </c>
      <c r="AV1151" t="s">
        <v>1635</v>
      </c>
      <c r="AW1151">
        <v>353605468</v>
      </c>
      <c r="AX1151" t="s">
        <v>11373</v>
      </c>
      <c r="AZ1151" s="246" t="s">
        <v>988</v>
      </c>
      <c r="BA1151" t="s">
        <v>492</v>
      </c>
      <c r="BB1151" t="s">
        <v>1090</v>
      </c>
      <c r="BD1151">
        <v>1.1000000000000001</v>
      </c>
      <c r="BE1151">
        <v>1</v>
      </c>
    </row>
    <row r="1152" spans="1:57" hidden="1" x14ac:dyDescent="0.25">
      <c r="A1152" t="s">
        <v>11374</v>
      </c>
      <c r="B1152">
        <v>1167</v>
      </c>
      <c r="C1152" t="s">
        <v>11378</v>
      </c>
      <c r="D1152" t="s">
        <v>11375</v>
      </c>
      <c r="E1152" t="s">
        <v>11376</v>
      </c>
      <c r="F1152">
        <v>2</v>
      </c>
      <c r="G1152" t="s">
        <v>1267</v>
      </c>
      <c r="H1152" t="s">
        <v>6598</v>
      </c>
      <c r="I1152" t="s">
        <v>46</v>
      </c>
      <c r="J1152" t="s">
        <v>3717</v>
      </c>
      <c r="K1152">
        <v>925229079</v>
      </c>
      <c r="L1152">
        <v>0.03</v>
      </c>
      <c r="M1152" t="s">
        <v>1276</v>
      </c>
      <c r="N1152" t="s">
        <v>1266</v>
      </c>
      <c r="O1152" s="243">
        <v>45385.780555555553</v>
      </c>
      <c r="Q1152" t="s">
        <v>1641</v>
      </c>
      <c r="S1152" t="s">
        <v>11377</v>
      </c>
      <c r="T1152" s="17" t="s">
        <v>11378</v>
      </c>
      <c r="U1152" t="s">
        <v>1526</v>
      </c>
      <c r="V1152" t="s">
        <v>534</v>
      </c>
      <c r="W1152" t="s">
        <v>3172</v>
      </c>
      <c r="X1152" s="192">
        <v>153.46</v>
      </c>
      <c r="Y1152" t="s">
        <v>4841</v>
      </c>
      <c r="Z1152" t="s">
        <v>1266</v>
      </c>
      <c r="AA1152">
        <v>89.2</v>
      </c>
      <c r="AB1152">
        <v>89.2</v>
      </c>
      <c r="AC1152">
        <v>4</v>
      </c>
      <c r="AD1152">
        <v>28.8</v>
      </c>
      <c r="AF1152">
        <v>2</v>
      </c>
      <c r="AG1152"/>
      <c r="AH1152"/>
      <c r="AJ1152" s="46">
        <v>14500</v>
      </c>
      <c r="AL1152">
        <v>3</v>
      </c>
      <c r="AO1152" t="s">
        <v>11379</v>
      </c>
      <c r="AP1152" t="s">
        <v>11380</v>
      </c>
      <c r="AQ1152">
        <v>925229079</v>
      </c>
      <c r="AR1152" t="s">
        <v>3717</v>
      </c>
      <c r="AS1152">
        <v>10.816136731170999</v>
      </c>
      <c r="AT1152">
        <v>106.71167727559801</v>
      </c>
      <c r="AU1152" t="s">
        <v>1527</v>
      </c>
      <c r="AV1152" t="s">
        <v>1635</v>
      </c>
      <c r="AW1152">
        <v>794494365</v>
      </c>
      <c r="AX1152" t="s">
        <v>11381</v>
      </c>
      <c r="AZ1152" s="246" t="s">
        <v>988</v>
      </c>
      <c r="BA1152" t="s">
        <v>1063</v>
      </c>
      <c r="BB1152" t="s">
        <v>1090</v>
      </c>
      <c r="BD1152" s="246">
        <v>2</v>
      </c>
    </row>
    <row r="1153" spans="1:57" hidden="1" x14ac:dyDescent="0.25">
      <c r="A1153" t="s">
        <v>11382</v>
      </c>
      <c r="B1153">
        <v>1168</v>
      </c>
      <c r="C1153" t="s">
        <v>11385</v>
      </c>
      <c r="D1153" t="s">
        <v>11383</v>
      </c>
      <c r="E1153" t="s">
        <v>1591</v>
      </c>
      <c r="F1153">
        <v>3</v>
      </c>
      <c r="G1153" t="s">
        <v>3348</v>
      </c>
      <c r="H1153" t="s">
        <v>7115</v>
      </c>
      <c r="I1153" t="s">
        <v>1319</v>
      </c>
      <c r="J1153" t="s">
        <v>1851</v>
      </c>
      <c r="K1153">
        <v>906977857</v>
      </c>
      <c r="L1153" t="s">
        <v>1280</v>
      </c>
      <c r="M1153" t="s">
        <v>1276</v>
      </c>
      <c r="N1153" t="s">
        <v>1266</v>
      </c>
      <c r="O1153" s="243">
        <v>45385.782638888886</v>
      </c>
      <c r="Q1153" t="s">
        <v>1676</v>
      </c>
      <c r="S1153" t="s">
        <v>11384</v>
      </c>
      <c r="T1153" s="17" t="s">
        <v>11385</v>
      </c>
      <c r="U1153" t="s">
        <v>1526</v>
      </c>
      <c r="V1153" t="s">
        <v>536</v>
      </c>
      <c r="W1153" t="s">
        <v>13</v>
      </c>
      <c r="X1153" s="192" t="s">
        <v>11386</v>
      </c>
      <c r="Y1153" t="s">
        <v>2194</v>
      </c>
      <c r="Z1153" t="s">
        <v>1266</v>
      </c>
      <c r="AA1153">
        <v>22</v>
      </c>
      <c r="AB1153">
        <v>22</v>
      </c>
      <c r="AC1153">
        <v>2</v>
      </c>
      <c r="AD1153">
        <v>5.4</v>
      </c>
      <c r="AE1153">
        <v>2.5</v>
      </c>
      <c r="AF1153">
        <v>3</v>
      </c>
      <c r="AG1153">
        <v>2</v>
      </c>
      <c r="AH1153">
        <v>3</v>
      </c>
      <c r="AJ1153" s="46">
        <v>2650</v>
      </c>
      <c r="AM1153">
        <v>100</v>
      </c>
      <c r="AO1153" t="s">
        <v>11387</v>
      </c>
      <c r="AP1153" t="s">
        <v>1856</v>
      </c>
      <c r="AQ1153">
        <v>906977857</v>
      </c>
      <c r="AR1153" t="s">
        <v>1851</v>
      </c>
      <c r="AU1153" t="s">
        <v>1527</v>
      </c>
      <c r="AV1153" t="s">
        <v>1528</v>
      </c>
      <c r="AX1153" t="s">
        <v>11388</v>
      </c>
      <c r="AZ1153" s="246" t="s">
        <v>988</v>
      </c>
      <c r="BA1153" t="s">
        <v>488</v>
      </c>
      <c r="BB1153" t="s">
        <v>1107</v>
      </c>
      <c r="BD1153" s="246">
        <v>2</v>
      </c>
    </row>
    <row r="1154" spans="1:57" hidden="1" x14ac:dyDescent="0.25">
      <c r="A1154" t="s">
        <v>11374</v>
      </c>
      <c r="B1154">
        <v>1167</v>
      </c>
      <c r="C1154" t="s">
        <v>11393</v>
      </c>
      <c r="D1154" t="s">
        <v>11389</v>
      </c>
      <c r="E1154" t="s">
        <v>11390</v>
      </c>
      <c r="F1154">
        <v>5</v>
      </c>
      <c r="G1154" t="s">
        <v>1308</v>
      </c>
      <c r="H1154" t="s">
        <v>2131</v>
      </c>
      <c r="I1154" t="s">
        <v>38</v>
      </c>
      <c r="J1154" t="s">
        <v>4399</v>
      </c>
      <c r="K1154">
        <v>846426688</v>
      </c>
      <c r="L1154">
        <v>0.03</v>
      </c>
      <c r="M1154" t="s">
        <v>1276</v>
      </c>
      <c r="N1154" t="s">
        <v>1266</v>
      </c>
      <c r="O1154" s="243" t="s">
        <v>11391</v>
      </c>
      <c r="Q1154" t="s">
        <v>1805</v>
      </c>
      <c r="S1154" t="s">
        <v>11392</v>
      </c>
      <c r="T1154" s="17" t="s">
        <v>11393</v>
      </c>
      <c r="U1154" s="17" t="s">
        <v>1526</v>
      </c>
      <c r="V1154" t="s">
        <v>528</v>
      </c>
      <c r="W1154" t="s">
        <v>1644</v>
      </c>
      <c r="X1154" s="192" t="s">
        <v>11394</v>
      </c>
      <c r="Y1154" t="s">
        <v>2141</v>
      </c>
      <c r="Z1154" t="s">
        <v>1266</v>
      </c>
      <c r="AA1154">
        <v>33.9</v>
      </c>
      <c r="AB1154">
        <v>33.9</v>
      </c>
      <c r="AC1154">
        <v>4.7</v>
      </c>
      <c r="AD1154">
        <v>6.5</v>
      </c>
      <c r="AF1154">
        <v>5</v>
      </c>
      <c r="AG1154">
        <v>3</v>
      </c>
      <c r="AH1154">
        <v>4</v>
      </c>
      <c r="AJ1154" s="46">
        <v>8600</v>
      </c>
      <c r="AL1154">
        <v>3</v>
      </c>
      <c r="AO1154" t="s">
        <v>11395</v>
      </c>
      <c r="AP1154" t="s">
        <v>11396</v>
      </c>
      <c r="AQ1154">
        <v>846426688</v>
      </c>
      <c r="AR1154" t="s">
        <v>4399</v>
      </c>
      <c r="AS1154">
        <v>10.7880997721611</v>
      </c>
      <c r="AT1154">
        <v>106.672638729214</v>
      </c>
      <c r="AU1154" t="s">
        <v>1527</v>
      </c>
      <c r="AV1154" t="s">
        <v>1528</v>
      </c>
      <c r="AX1154" t="s">
        <v>2547</v>
      </c>
      <c r="AZ1154" s="246" t="s">
        <v>988</v>
      </c>
      <c r="BA1154" t="s">
        <v>494</v>
      </c>
      <c r="BB1154" t="s">
        <v>1163</v>
      </c>
      <c r="BD1154">
        <v>1.1000000000000001</v>
      </c>
      <c r="BE1154">
        <v>1</v>
      </c>
    </row>
    <row r="1155" spans="1:57" hidden="1" x14ac:dyDescent="0.25">
      <c r="A1155" t="s">
        <v>11397</v>
      </c>
      <c r="B1155">
        <v>1170</v>
      </c>
      <c r="C1155" t="s">
        <v>11401</v>
      </c>
      <c r="D1155" t="s">
        <v>11398</v>
      </c>
      <c r="E1155" t="s">
        <v>11399</v>
      </c>
      <c r="F1155">
        <v>1</v>
      </c>
      <c r="G1155" t="s">
        <v>1282</v>
      </c>
      <c r="H1155" t="s">
        <v>1664</v>
      </c>
      <c r="I1155" t="s">
        <v>40</v>
      </c>
      <c r="J1155" t="s">
        <v>4090</v>
      </c>
      <c r="K1155">
        <v>906613822</v>
      </c>
      <c r="L1155">
        <v>0.03</v>
      </c>
      <c r="M1155" t="s">
        <v>1276</v>
      </c>
      <c r="N1155" t="s">
        <v>1266</v>
      </c>
      <c r="O1155" s="243">
        <v>45385.896527777775</v>
      </c>
      <c r="Q1155" t="s">
        <v>1676</v>
      </c>
      <c r="S1155" t="s">
        <v>11400</v>
      </c>
      <c r="T1155" s="17" t="s">
        <v>11401</v>
      </c>
      <c r="U1155" t="s">
        <v>1526</v>
      </c>
      <c r="V1155" t="s">
        <v>536</v>
      </c>
      <c r="W1155" t="s">
        <v>4</v>
      </c>
      <c r="X1155" s="192">
        <v>101.16</v>
      </c>
      <c r="Y1155" t="s">
        <v>9855</v>
      </c>
      <c r="Z1155" t="s">
        <v>1266</v>
      </c>
      <c r="AA1155">
        <v>39.200000000000003</v>
      </c>
      <c r="AB1155">
        <v>39.200000000000003</v>
      </c>
      <c r="AC1155">
        <v>3.2</v>
      </c>
      <c r="AD1155">
        <v>13</v>
      </c>
      <c r="AF1155">
        <v>1</v>
      </c>
      <c r="AG1155"/>
      <c r="AH1155"/>
      <c r="AJ1155" s="46">
        <v>4500</v>
      </c>
      <c r="AL1155">
        <v>3</v>
      </c>
      <c r="AO1155" t="s">
        <v>11402</v>
      </c>
      <c r="AP1155" t="s">
        <v>11403</v>
      </c>
      <c r="AQ1155">
        <v>906613822</v>
      </c>
      <c r="AR1155" t="s">
        <v>4090</v>
      </c>
      <c r="AS1155">
        <v>10.790102216571601</v>
      </c>
      <c r="AT1155">
        <v>106.645651347935</v>
      </c>
      <c r="AU1155" t="s">
        <v>1527</v>
      </c>
      <c r="AV1155" t="s">
        <v>1635</v>
      </c>
      <c r="AW1155">
        <v>919482121</v>
      </c>
      <c r="AX1155" t="s">
        <v>11404</v>
      </c>
      <c r="AZ1155" s="246" t="s">
        <v>988</v>
      </c>
      <c r="BA1155" t="s">
        <v>490</v>
      </c>
      <c r="BB1155" t="s">
        <v>1107</v>
      </c>
      <c r="BD1155">
        <v>1.1000000000000001</v>
      </c>
      <c r="BE1155">
        <v>1</v>
      </c>
    </row>
    <row r="1156" spans="1:57" hidden="1" x14ac:dyDescent="0.25">
      <c r="A1156" t="s">
        <v>11405</v>
      </c>
      <c r="B1156">
        <v>1171</v>
      </c>
      <c r="C1156" t="s">
        <v>11408</v>
      </c>
      <c r="D1156" t="s">
        <v>11406</v>
      </c>
      <c r="E1156" t="s">
        <v>1291</v>
      </c>
      <c r="F1156">
        <v>2</v>
      </c>
      <c r="G1156" t="s">
        <v>1267</v>
      </c>
      <c r="H1156" t="s">
        <v>1652</v>
      </c>
      <c r="I1156" t="s">
        <v>40</v>
      </c>
      <c r="J1156" t="s">
        <v>2440</v>
      </c>
      <c r="K1156">
        <v>902294507</v>
      </c>
      <c r="L1156">
        <v>0.03</v>
      </c>
      <c r="M1156" t="s">
        <v>1276</v>
      </c>
      <c r="N1156" t="s">
        <v>1266</v>
      </c>
      <c r="O1156" s="243">
        <v>45415.287499999999</v>
      </c>
      <c r="Q1156" t="s">
        <v>1676</v>
      </c>
      <c r="S1156" t="s">
        <v>11407</v>
      </c>
      <c r="T1156" s="17" t="s">
        <v>11408</v>
      </c>
      <c r="U1156" t="s">
        <v>1526</v>
      </c>
      <c r="V1156" t="s">
        <v>536</v>
      </c>
      <c r="W1156" t="s">
        <v>7</v>
      </c>
      <c r="X1156" s="192" t="s">
        <v>11409</v>
      </c>
      <c r="Y1156" t="s">
        <v>1988</v>
      </c>
      <c r="Z1156" t="s">
        <v>1266</v>
      </c>
      <c r="AA1156">
        <v>42</v>
      </c>
      <c r="AB1156">
        <v>42</v>
      </c>
      <c r="AC1156">
        <v>3.1</v>
      </c>
      <c r="AD1156">
        <v>13.5</v>
      </c>
      <c r="AF1156">
        <v>2</v>
      </c>
      <c r="AG1156"/>
      <c r="AH1156"/>
      <c r="AJ1156" s="46">
        <v>5200</v>
      </c>
      <c r="AL1156">
        <v>3</v>
      </c>
      <c r="AO1156" t="s">
        <v>11410</v>
      </c>
      <c r="AP1156" t="s">
        <v>11411</v>
      </c>
      <c r="AQ1156">
        <v>902294507</v>
      </c>
      <c r="AR1156" t="s">
        <v>2440</v>
      </c>
      <c r="AS1156">
        <v>10.8196275002873</v>
      </c>
      <c r="AT1156">
        <v>106.63648523390199</v>
      </c>
      <c r="AU1156" t="s">
        <v>1527</v>
      </c>
      <c r="AV1156" t="s">
        <v>1635</v>
      </c>
      <c r="AW1156">
        <v>933121200</v>
      </c>
      <c r="AX1156" t="s">
        <v>11412</v>
      </c>
      <c r="AZ1156" s="246" t="s">
        <v>988</v>
      </c>
      <c r="BA1156" t="s">
        <v>491</v>
      </c>
      <c r="BB1156" t="s">
        <v>1107</v>
      </c>
      <c r="BD1156">
        <v>1.1000000000000001</v>
      </c>
      <c r="BE1156">
        <v>1</v>
      </c>
    </row>
    <row r="1157" spans="1:57" hidden="1" x14ac:dyDescent="0.25">
      <c r="A1157" t="s">
        <v>11413</v>
      </c>
      <c r="B1157">
        <v>1172</v>
      </c>
      <c r="C1157" t="s">
        <v>11416</v>
      </c>
      <c r="D1157" t="s">
        <v>11414</v>
      </c>
      <c r="E1157" t="s">
        <v>1827</v>
      </c>
      <c r="F1157">
        <v>4</v>
      </c>
      <c r="G1157" t="s">
        <v>1284</v>
      </c>
      <c r="H1157" t="s">
        <v>2628</v>
      </c>
      <c r="I1157" t="s">
        <v>38</v>
      </c>
      <c r="J1157" t="s">
        <v>1640</v>
      </c>
      <c r="K1157">
        <v>909400470</v>
      </c>
      <c r="L1157">
        <v>0.03</v>
      </c>
      <c r="M1157" t="s">
        <v>1276</v>
      </c>
      <c r="N1157" s="246" t="s">
        <v>1568</v>
      </c>
      <c r="O1157" s="243">
        <v>45415.414583333331</v>
      </c>
      <c r="Q1157" t="s">
        <v>1641</v>
      </c>
      <c r="S1157" t="s">
        <v>11415</v>
      </c>
      <c r="T1157" s="17" t="s">
        <v>11416</v>
      </c>
      <c r="U1157" t="s">
        <v>1526</v>
      </c>
      <c r="V1157" t="s">
        <v>534</v>
      </c>
      <c r="W1157" t="s">
        <v>6630</v>
      </c>
      <c r="X1157" s="192">
        <v>58</v>
      </c>
      <c r="Y1157" t="s">
        <v>11417</v>
      </c>
      <c r="Z1157" t="s">
        <v>1266</v>
      </c>
      <c r="AA1157">
        <v>40</v>
      </c>
      <c r="AB1157">
        <v>40</v>
      </c>
      <c r="AC1157">
        <v>3.3</v>
      </c>
      <c r="AD1157">
        <v>12</v>
      </c>
      <c r="AF1157">
        <v>4</v>
      </c>
      <c r="AG1157"/>
      <c r="AH1157"/>
      <c r="AJ1157" s="46">
        <v>8900</v>
      </c>
      <c r="AL1157">
        <v>3</v>
      </c>
      <c r="AO1157" t="s">
        <v>11418</v>
      </c>
      <c r="AP1157" t="s">
        <v>11419</v>
      </c>
      <c r="AQ1157">
        <v>909400470</v>
      </c>
      <c r="AR1157" t="s">
        <v>1640</v>
      </c>
      <c r="AS1157">
        <v>10.805031534072601</v>
      </c>
      <c r="AT1157">
        <v>106.68701000511599</v>
      </c>
      <c r="AU1157" t="s">
        <v>1527</v>
      </c>
      <c r="AV1157" t="s">
        <v>1635</v>
      </c>
      <c r="AW1157">
        <v>933465606</v>
      </c>
      <c r="AX1157" t="s">
        <v>11420</v>
      </c>
      <c r="AZ1157" s="246" t="s">
        <v>990</v>
      </c>
      <c r="BA1157" t="s">
        <v>494</v>
      </c>
      <c r="BB1157" t="s">
        <v>1090</v>
      </c>
      <c r="BD1157">
        <v>1.1000000000000001</v>
      </c>
      <c r="BE1157">
        <v>1</v>
      </c>
    </row>
    <row r="1158" spans="1:57" hidden="1" x14ac:dyDescent="0.25">
      <c r="A1158" t="s">
        <v>11421</v>
      </c>
      <c r="B1158">
        <v>1173</v>
      </c>
      <c r="C1158" t="s">
        <v>11425</v>
      </c>
      <c r="D1158" t="s">
        <v>11422</v>
      </c>
      <c r="E1158" t="s">
        <v>11423</v>
      </c>
      <c r="F1158">
        <v>5</v>
      </c>
      <c r="G1158" t="s">
        <v>1279</v>
      </c>
      <c r="H1158" t="s">
        <v>1362</v>
      </c>
      <c r="I1158" t="s">
        <v>38</v>
      </c>
      <c r="J1158" t="s">
        <v>2440</v>
      </c>
      <c r="K1158">
        <v>902294507</v>
      </c>
      <c r="L1158">
        <v>0.03</v>
      </c>
      <c r="M1158" t="s">
        <v>1281</v>
      </c>
      <c r="N1158" t="s">
        <v>1266</v>
      </c>
      <c r="O1158" s="243">
        <v>45415.533333333333</v>
      </c>
      <c r="Q1158" t="s">
        <v>1653</v>
      </c>
      <c r="S1158" t="s">
        <v>11424</v>
      </c>
      <c r="T1158" s="17" t="s">
        <v>11425</v>
      </c>
      <c r="U1158" t="s">
        <v>1526</v>
      </c>
      <c r="V1158" t="s">
        <v>527</v>
      </c>
      <c r="W1158" t="s">
        <v>10</v>
      </c>
      <c r="X1158" s="192">
        <v>355.15</v>
      </c>
      <c r="Y1158" t="s">
        <v>3930</v>
      </c>
      <c r="Z1158" t="s">
        <v>1266</v>
      </c>
      <c r="AA1158">
        <v>23</v>
      </c>
      <c r="AB1158">
        <v>26</v>
      </c>
      <c r="AC1158">
        <v>3</v>
      </c>
      <c r="AD1158">
        <v>9</v>
      </c>
      <c r="AF1158">
        <v>5</v>
      </c>
      <c r="AG1158"/>
      <c r="AH1158"/>
      <c r="AJ1158" s="46">
        <v>6700</v>
      </c>
      <c r="AL1158">
        <v>3</v>
      </c>
      <c r="AO1158" t="s">
        <v>11426</v>
      </c>
      <c r="AP1158" t="s">
        <v>3889</v>
      </c>
      <c r="AQ1158">
        <v>902294507</v>
      </c>
      <c r="AR1158" t="s">
        <v>2440</v>
      </c>
      <c r="AS1158">
        <v>10.763303927116599</v>
      </c>
      <c r="AT1158">
        <v>106.66695043444599</v>
      </c>
      <c r="AU1158" t="s">
        <v>1527</v>
      </c>
      <c r="AV1158" t="s">
        <v>1635</v>
      </c>
      <c r="AW1158">
        <v>988462365</v>
      </c>
      <c r="AX1158" t="s">
        <v>1557</v>
      </c>
      <c r="AZ1158" s="246" t="s">
        <v>988</v>
      </c>
      <c r="BA1158" t="s">
        <v>492</v>
      </c>
      <c r="BB1158" t="s">
        <v>1097</v>
      </c>
      <c r="BD1158">
        <v>2</v>
      </c>
      <c r="BE1158">
        <v>1</v>
      </c>
    </row>
    <row r="1159" spans="1:57" hidden="1" x14ac:dyDescent="0.25">
      <c r="A1159" t="s">
        <v>11427</v>
      </c>
      <c r="B1159">
        <v>1174</v>
      </c>
      <c r="C1159" t="s">
        <v>11431</v>
      </c>
      <c r="D1159" t="s">
        <v>11428</v>
      </c>
      <c r="E1159" t="s">
        <v>5754</v>
      </c>
      <c r="F1159">
        <v>5</v>
      </c>
      <c r="G1159" t="s">
        <v>1283</v>
      </c>
      <c r="H1159" t="s">
        <v>3784</v>
      </c>
      <c r="I1159" t="s">
        <v>46</v>
      </c>
      <c r="J1159" t="s">
        <v>11429</v>
      </c>
      <c r="K1159">
        <v>962961239</v>
      </c>
      <c r="L1159">
        <v>0.02</v>
      </c>
      <c r="M1159" t="s">
        <v>1276</v>
      </c>
      <c r="N1159" t="s">
        <v>1266</v>
      </c>
      <c r="O1159" s="243">
        <v>45415.565972222219</v>
      </c>
      <c r="Q1159" t="s">
        <v>1676</v>
      </c>
      <c r="S1159" t="s">
        <v>11430</v>
      </c>
      <c r="T1159" s="17" t="s">
        <v>11431</v>
      </c>
      <c r="U1159" t="s">
        <v>1526</v>
      </c>
      <c r="V1159" t="s">
        <v>536</v>
      </c>
      <c r="W1159" t="s">
        <v>1955</v>
      </c>
      <c r="X1159" s="192">
        <v>181.3</v>
      </c>
      <c r="Y1159" t="s">
        <v>4606</v>
      </c>
      <c r="Z1159" t="s">
        <v>1266</v>
      </c>
      <c r="AA1159">
        <v>61.3</v>
      </c>
      <c r="AB1159">
        <v>61.3</v>
      </c>
      <c r="AC1159">
        <v>4.2</v>
      </c>
      <c r="AD1159">
        <v>15</v>
      </c>
      <c r="AE1159">
        <v>8</v>
      </c>
      <c r="AF1159">
        <v>5</v>
      </c>
      <c r="AG1159">
        <v>3</v>
      </c>
      <c r="AH1159">
        <v>3</v>
      </c>
      <c r="AJ1159" s="46">
        <v>15000</v>
      </c>
      <c r="AL1159">
        <v>2</v>
      </c>
      <c r="AO1159" t="s">
        <v>11432</v>
      </c>
      <c r="AP1159" t="s">
        <v>11433</v>
      </c>
      <c r="AQ1159">
        <v>962961239</v>
      </c>
      <c r="AR1159" t="s">
        <v>11429</v>
      </c>
      <c r="AS1159">
        <v>10.7813126</v>
      </c>
      <c r="AT1159">
        <v>106.68564309999999</v>
      </c>
      <c r="AU1159" t="s">
        <v>1527</v>
      </c>
      <c r="AV1159" t="s">
        <v>1635</v>
      </c>
      <c r="AW1159">
        <v>978009895</v>
      </c>
      <c r="AX1159" t="s">
        <v>9004</v>
      </c>
      <c r="AZ1159" s="246" t="s">
        <v>988</v>
      </c>
      <c r="BA1159" t="s">
        <v>1981</v>
      </c>
      <c r="BB1159" t="s">
        <v>1107</v>
      </c>
      <c r="BD1159">
        <v>1.1000000000000001</v>
      </c>
    </row>
    <row r="1160" spans="1:57" hidden="1" x14ac:dyDescent="0.25">
      <c r="A1160" t="s">
        <v>11421</v>
      </c>
      <c r="B1160">
        <v>1173</v>
      </c>
      <c r="C1160" t="s">
        <v>11438</v>
      </c>
      <c r="D1160" t="s">
        <v>11434</v>
      </c>
      <c r="E1160" t="s">
        <v>11435</v>
      </c>
      <c r="F1160">
        <v>1</v>
      </c>
      <c r="G1160" t="s">
        <v>3745</v>
      </c>
      <c r="H1160" t="s">
        <v>5220</v>
      </c>
      <c r="I1160" t="s">
        <v>38</v>
      </c>
      <c r="J1160" t="s">
        <v>1312</v>
      </c>
      <c r="K1160">
        <v>907673831</v>
      </c>
      <c r="L1160" t="s">
        <v>11436</v>
      </c>
      <c r="M1160" t="s">
        <v>1276</v>
      </c>
      <c r="N1160" t="s">
        <v>1266</v>
      </c>
      <c r="O1160" s="243">
        <v>45417.67291666667</v>
      </c>
      <c r="Q1160" t="s">
        <v>1805</v>
      </c>
      <c r="S1160" t="s">
        <v>11437</v>
      </c>
      <c r="T1160" s="17" t="s">
        <v>11438</v>
      </c>
      <c r="U1160" s="17" t="s">
        <v>1526</v>
      </c>
      <c r="V1160" t="s">
        <v>528</v>
      </c>
      <c r="W1160" t="s">
        <v>13</v>
      </c>
      <c r="X1160" s="192">
        <v>322.33999999999997</v>
      </c>
      <c r="Y1160" t="s">
        <v>2416</v>
      </c>
      <c r="Z1160" t="s">
        <v>1266</v>
      </c>
      <c r="AA1160">
        <v>103</v>
      </c>
      <c r="AB1160">
        <v>114</v>
      </c>
      <c r="AC1160">
        <v>6.2</v>
      </c>
      <c r="AD1160">
        <v>18</v>
      </c>
      <c r="AE1160">
        <v>3</v>
      </c>
      <c r="AF1160">
        <v>1</v>
      </c>
      <c r="AG1160">
        <v>2</v>
      </c>
      <c r="AH1160">
        <v>1</v>
      </c>
      <c r="AJ1160" s="46">
        <v>8800</v>
      </c>
      <c r="AM1160">
        <v>260</v>
      </c>
      <c r="AO1160" t="s">
        <v>11439</v>
      </c>
      <c r="AP1160" t="s">
        <v>11440</v>
      </c>
      <c r="AQ1160">
        <v>907673831</v>
      </c>
      <c r="AR1160" t="s">
        <v>1312</v>
      </c>
      <c r="AS1160">
        <v>10.7822886556866</v>
      </c>
      <c r="AT1160">
        <v>106.67569745332</v>
      </c>
      <c r="AU1160" t="s">
        <v>1527</v>
      </c>
      <c r="AV1160" t="s">
        <v>1635</v>
      </c>
      <c r="AW1160">
        <v>858383816</v>
      </c>
      <c r="AX1160" t="s">
        <v>5250</v>
      </c>
      <c r="AZ1160" s="246" t="s">
        <v>988</v>
      </c>
      <c r="BA1160" t="s">
        <v>494</v>
      </c>
      <c r="BB1160" t="s">
        <v>1163</v>
      </c>
      <c r="BD1160">
        <v>1.1000000000000001</v>
      </c>
      <c r="BE1160">
        <v>1</v>
      </c>
    </row>
    <row r="1161" spans="1:57" hidden="1" x14ac:dyDescent="0.25">
      <c r="A1161" t="s">
        <v>11441</v>
      </c>
      <c r="B1161">
        <v>1176</v>
      </c>
      <c r="C1161" t="s">
        <v>11444</v>
      </c>
      <c r="D1161" t="s">
        <v>11442</v>
      </c>
      <c r="E1161" t="s">
        <v>2486</v>
      </c>
      <c r="F1161">
        <v>3</v>
      </c>
      <c r="G1161" t="s">
        <v>2521</v>
      </c>
      <c r="H1161" t="s">
        <v>2035</v>
      </c>
      <c r="I1161" t="s">
        <v>38</v>
      </c>
      <c r="J1161" t="s">
        <v>1929</v>
      </c>
      <c r="K1161">
        <v>974223156</v>
      </c>
      <c r="L1161">
        <v>0.03</v>
      </c>
      <c r="M1161" t="s">
        <v>1276</v>
      </c>
      <c r="N1161" t="s">
        <v>1266</v>
      </c>
      <c r="O1161" s="243">
        <v>45415.645138888889</v>
      </c>
      <c r="Q1161" t="s">
        <v>1641</v>
      </c>
      <c r="S1161" t="s">
        <v>11443</v>
      </c>
      <c r="T1161" s="17" t="s">
        <v>11444</v>
      </c>
      <c r="U1161" t="s">
        <v>1526</v>
      </c>
      <c r="V1161" t="s">
        <v>534</v>
      </c>
      <c r="W1161" t="s">
        <v>1582</v>
      </c>
      <c r="X1161" s="192" t="s">
        <v>11445</v>
      </c>
      <c r="Y1161" t="s">
        <v>1667</v>
      </c>
      <c r="Z1161" t="s">
        <v>1266</v>
      </c>
      <c r="AA1161">
        <v>52</v>
      </c>
      <c r="AB1161">
        <v>52</v>
      </c>
      <c r="AC1161">
        <v>3.7</v>
      </c>
      <c r="AD1161">
        <v>14</v>
      </c>
      <c r="AF1161">
        <v>3</v>
      </c>
      <c r="AG1161"/>
      <c r="AH1161"/>
      <c r="AJ1161" s="46">
        <v>7000</v>
      </c>
      <c r="AL1161">
        <v>3</v>
      </c>
      <c r="AO1161" t="s">
        <v>11446</v>
      </c>
      <c r="AP1161" t="s">
        <v>11447</v>
      </c>
      <c r="AQ1161">
        <v>974223156</v>
      </c>
      <c r="AR1161" t="s">
        <v>1929</v>
      </c>
      <c r="AS1161">
        <v>10.806122608828799</v>
      </c>
      <c r="AT1161">
        <v>106.690759733319</v>
      </c>
      <c r="AU1161" t="s">
        <v>1527</v>
      </c>
      <c r="AV1161" t="s">
        <v>1635</v>
      </c>
      <c r="AW1161">
        <v>966428811</v>
      </c>
      <c r="AX1161" t="s">
        <v>10485</v>
      </c>
      <c r="AZ1161" s="246" t="s">
        <v>1947</v>
      </c>
      <c r="BA1161" t="s">
        <v>493</v>
      </c>
      <c r="BB1161" t="s">
        <v>1090</v>
      </c>
      <c r="BD1161">
        <v>1.1000000000000001</v>
      </c>
      <c r="BE1161">
        <v>1</v>
      </c>
    </row>
    <row r="1162" spans="1:57" hidden="1" x14ac:dyDescent="0.25">
      <c r="A1162" t="s">
        <v>11448</v>
      </c>
      <c r="B1162">
        <v>1177</v>
      </c>
      <c r="C1162" t="s">
        <v>11451</v>
      </c>
      <c r="D1162" t="s">
        <v>11449</v>
      </c>
      <c r="E1162" t="s">
        <v>71</v>
      </c>
      <c r="F1162">
        <v>2</v>
      </c>
      <c r="G1162" t="s">
        <v>2521</v>
      </c>
      <c r="H1162" t="s">
        <v>5269</v>
      </c>
      <c r="I1162" t="s">
        <v>1319</v>
      </c>
      <c r="J1162" t="s">
        <v>11053</v>
      </c>
      <c r="K1162">
        <v>935089952</v>
      </c>
      <c r="L1162" t="s">
        <v>1280</v>
      </c>
      <c r="M1162" t="s">
        <v>1276</v>
      </c>
      <c r="N1162" t="s">
        <v>1266</v>
      </c>
      <c r="O1162" s="243">
        <v>45294.493055555555</v>
      </c>
      <c r="Q1162" t="s">
        <v>1676</v>
      </c>
      <c r="S1162" t="s">
        <v>11450</v>
      </c>
      <c r="T1162" s="17" t="s">
        <v>11451</v>
      </c>
      <c r="U1162" t="s">
        <v>1526</v>
      </c>
      <c r="V1162" t="s">
        <v>536</v>
      </c>
      <c r="W1162" t="s">
        <v>13</v>
      </c>
      <c r="X1162" s="192" t="s">
        <v>11452</v>
      </c>
      <c r="Y1162" t="s">
        <v>2194</v>
      </c>
      <c r="Z1162" t="s">
        <v>1266</v>
      </c>
      <c r="AA1162">
        <v>25</v>
      </c>
      <c r="AB1162">
        <v>25</v>
      </c>
      <c r="AC1162">
        <v>3.7</v>
      </c>
      <c r="AD1162">
        <v>7.1</v>
      </c>
      <c r="AE1162">
        <v>3</v>
      </c>
      <c r="AF1162">
        <v>2</v>
      </c>
      <c r="AG1162">
        <v>3</v>
      </c>
      <c r="AH1162">
        <v>2</v>
      </c>
      <c r="AJ1162" s="46">
        <v>2800</v>
      </c>
      <c r="AM1162">
        <v>100</v>
      </c>
      <c r="AO1162" t="s">
        <v>11453</v>
      </c>
      <c r="AP1162" t="s">
        <v>11454</v>
      </c>
      <c r="AQ1162">
        <v>935089952</v>
      </c>
      <c r="AR1162" t="s">
        <v>11053</v>
      </c>
      <c r="AS1162">
        <v>10.9769947164539</v>
      </c>
      <c r="AT1162">
        <v>106.715685501694</v>
      </c>
      <c r="AU1162" t="s">
        <v>1527</v>
      </c>
      <c r="AV1162" t="s">
        <v>1635</v>
      </c>
      <c r="AW1162">
        <v>985987567</v>
      </c>
      <c r="AX1162" t="s">
        <v>11455</v>
      </c>
      <c r="AZ1162" s="246" t="s">
        <v>988</v>
      </c>
      <c r="BA1162" t="s">
        <v>488</v>
      </c>
      <c r="BB1162" t="s">
        <v>1107</v>
      </c>
      <c r="BD1162">
        <v>1.1000000000000001</v>
      </c>
      <c r="BE1162">
        <v>1</v>
      </c>
    </row>
    <row r="1163" spans="1:57" hidden="1" x14ac:dyDescent="0.25">
      <c r="A1163" t="s">
        <v>11456</v>
      </c>
      <c r="B1163">
        <v>1178</v>
      </c>
      <c r="C1163" t="s">
        <v>11460</v>
      </c>
      <c r="D1163" t="s">
        <v>11457</v>
      </c>
      <c r="E1163" t="s">
        <v>10171</v>
      </c>
      <c r="F1163">
        <v>1</v>
      </c>
      <c r="G1163" t="s">
        <v>11458</v>
      </c>
      <c r="H1163" t="s">
        <v>2362</v>
      </c>
      <c r="I1163" t="s">
        <v>46</v>
      </c>
      <c r="J1163" t="s">
        <v>4593</v>
      </c>
      <c r="K1163">
        <v>325319777</v>
      </c>
      <c r="L1163">
        <v>0.03</v>
      </c>
      <c r="M1163" t="s">
        <v>1276</v>
      </c>
      <c r="N1163" t="s">
        <v>1266</v>
      </c>
      <c r="O1163" s="243">
        <v>45294.512499999997</v>
      </c>
      <c r="Q1163" t="s">
        <v>1525</v>
      </c>
      <c r="S1163" t="s">
        <v>11459</v>
      </c>
      <c r="T1163" s="17" t="s">
        <v>11460</v>
      </c>
      <c r="U1163" t="s">
        <v>1526</v>
      </c>
      <c r="V1163" t="s">
        <v>535</v>
      </c>
      <c r="W1163" t="s">
        <v>11</v>
      </c>
      <c r="X1163" s="192">
        <v>138</v>
      </c>
      <c r="Y1163" t="s">
        <v>2697</v>
      </c>
      <c r="Z1163" t="s">
        <v>1266</v>
      </c>
      <c r="AA1163">
        <v>76</v>
      </c>
      <c r="AB1163">
        <v>76</v>
      </c>
      <c r="AC1163">
        <v>13.4</v>
      </c>
      <c r="AD1163">
        <v>6</v>
      </c>
      <c r="AF1163">
        <v>1</v>
      </c>
      <c r="AG1163"/>
      <c r="AH1163"/>
      <c r="AJ1163" s="46">
        <v>14000</v>
      </c>
      <c r="AL1163">
        <v>3</v>
      </c>
      <c r="AO1163" t="s">
        <v>11461</v>
      </c>
      <c r="AP1163" t="s">
        <v>11462</v>
      </c>
      <c r="AQ1163">
        <v>325319777</v>
      </c>
      <c r="AR1163" t="s">
        <v>4593</v>
      </c>
      <c r="AS1163">
        <v>10.7957392894356</v>
      </c>
      <c r="AT1163">
        <v>106.676913499832</v>
      </c>
      <c r="AU1163" t="s">
        <v>1527</v>
      </c>
      <c r="AV1163" t="s">
        <v>1635</v>
      </c>
      <c r="AW1163">
        <v>981072047</v>
      </c>
      <c r="AX1163" t="s">
        <v>11463</v>
      </c>
      <c r="AZ1163" s="246" t="s">
        <v>990</v>
      </c>
      <c r="BA1163" t="s">
        <v>1063</v>
      </c>
      <c r="BB1163" t="s">
        <v>1095</v>
      </c>
      <c r="BD1163">
        <v>2</v>
      </c>
    </row>
    <row r="1164" spans="1:57" hidden="1" x14ac:dyDescent="0.25">
      <c r="A1164" t="s">
        <v>11464</v>
      </c>
      <c r="B1164">
        <v>1179</v>
      </c>
      <c r="C1164" t="s">
        <v>11467</v>
      </c>
      <c r="D1164" t="s">
        <v>11465</v>
      </c>
      <c r="E1164" t="s">
        <v>1383</v>
      </c>
      <c r="F1164">
        <v>2</v>
      </c>
      <c r="G1164" t="s">
        <v>1698</v>
      </c>
      <c r="H1164" t="s">
        <v>3696</v>
      </c>
      <c r="I1164" t="s">
        <v>44</v>
      </c>
      <c r="J1164" t="s">
        <v>4997</v>
      </c>
      <c r="K1164">
        <v>902192262</v>
      </c>
      <c r="L1164">
        <v>0.03</v>
      </c>
      <c r="M1164" t="s">
        <v>1276</v>
      </c>
      <c r="N1164" t="s">
        <v>1266</v>
      </c>
      <c r="O1164" s="243">
        <v>45294.512499999997</v>
      </c>
      <c r="Q1164" t="s">
        <v>1676</v>
      </c>
      <c r="S1164" t="s">
        <v>11466</v>
      </c>
      <c r="T1164" s="17" t="s">
        <v>11467</v>
      </c>
      <c r="U1164" t="s">
        <v>1526</v>
      </c>
      <c r="V1164" t="s">
        <v>536</v>
      </c>
      <c r="W1164" t="s">
        <v>5</v>
      </c>
      <c r="X1164" s="192">
        <v>23.4</v>
      </c>
      <c r="Y1164" t="s">
        <v>11468</v>
      </c>
      <c r="Z1164" t="s">
        <v>1266</v>
      </c>
      <c r="AA1164">
        <v>216</v>
      </c>
      <c r="AB1164">
        <v>216</v>
      </c>
      <c r="AC1164">
        <v>5.7</v>
      </c>
      <c r="AD1164">
        <v>38</v>
      </c>
      <c r="AF1164">
        <v>2</v>
      </c>
      <c r="AG1164"/>
      <c r="AH1164"/>
      <c r="AJ1164" s="46">
        <v>19000</v>
      </c>
      <c r="AL1164">
        <v>3</v>
      </c>
      <c r="AO1164" t="s">
        <v>11469</v>
      </c>
      <c r="AP1164" t="s">
        <v>11470</v>
      </c>
      <c r="AQ1164">
        <v>902192262</v>
      </c>
      <c r="AR1164" t="s">
        <v>4997</v>
      </c>
      <c r="AS1164">
        <v>10.8035001366154</v>
      </c>
      <c r="AT1164">
        <v>106.645569205284</v>
      </c>
      <c r="AU1164" t="s">
        <v>1527</v>
      </c>
      <c r="AV1164" t="s">
        <v>1635</v>
      </c>
      <c r="AW1164">
        <v>932981888</v>
      </c>
      <c r="AX1164" t="s">
        <v>11471</v>
      </c>
      <c r="AZ1164" s="246" t="s">
        <v>988</v>
      </c>
      <c r="BA1164" t="s">
        <v>1981</v>
      </c>
      <c r="BB1164" t="s">
        <v>1107</v>
      </c>
      <c r="BD1164">
        <v>1.1000000000000001</v>
      </c>
    </row>
    <row r="1165" spans="1:57" hidden="1" x14ac:dyDescent="0.25">
      <c r="A1165" t="s">
        <v>11472</v>
      </c>
      <c r="B1165">
        <v>1180</v>
      </c>
      <c r="C1165" t="s">
        <v>11475</v>
      </c>
      <c r="D1165" t="s">
        <v>11473</v>
      </c>
      <c r="E1165" t="s">
        <v>4498</v>
      </c>
      <c r="F1165">
        <v>5</v>
      </c>
      <c r="G1165" t="s">
        <v>1279</v>
      </c>
      <c r="H1165" t="s">
        <v>1722</v>
      </c>
      <c r="I1165" t="s">
        <v>40</v>
      </c>
      <c r="J1165" t="s">
        <v>1640</v>
      </c>
      <c r="K1165">
        <v>909400470</v>
      </c>
      <c r="L1165">
        <v>0.03</v>
      </c>
      <c r="M1165" t="s">
        <v>1276</v>
      </c>
      <c r="N1165" t="s">
        <v>1266</v>
      </c>
      <c r="O1165" s="243">
        <v>45294.730555555558</v>
      </c>
      <c r="Q1165" t="s">
        <v>1653</v>
      </c>
      <c r="S1165" t="s">
        <v>11474</v>
      </c>
      <c r="T1165" s="17" t="s">
        <v>11475</v>
      </c>
      <c r="U1165" t="s">
        <v>1526</v>
      </c>
      <c r="V1165" t="s">
        <v>527</v>
      </c>
      <c r="W1165" t="s">
        <v>1656</v>
      </c>
      <c r="X1165" s="192">
        <v>144.4</v>
      </c>
      <c r="Y1165" t="s">
        <v>3930</v>
      </c>
      <c r="Z1165" t="s">
        <v>1266</v>
      </c>
      <c r="AA1165">
        <v>26</v>
      </c>
      <c r="AB1165">
        <v>26</v>
      </c>
      <c r="AC1165">
        <v>3</v>
      </c>
      <c r="AD1165">
        <v>9</v>
      </c>
      <c r="AF1165">
        <v>5</v>
      </c>
      <c r="AG1165"/>
      <c r="AH1165"/>
      <c r="AJ1165" s="46">
        <v>5700</v>
      </c>
      <c r="AL1165">
        <v>3</v>
      </c>
      <c r="AO1165" t="s">
        <v>11476</v>
      </c>
      <c r="AP1165" t="s">
        <v>11477</v>
      </c>
      <c r="AQ1165">
        <v>909400470</v>
      </c>
      <c r="AR1165" t="s">
        <v>1640</v>
      </c>
      <c r="AS1165">
        <v>10.801893313552901</v>
      </c>
      <c r="AT1165">
        <v>106.686869189143</v>
      </c>
      <c r="AU1165" t="s">
        <v>1527</v>
      </c>
      <c r="AV1165" t="s">
        <v>1635</v>
      </c>
      <c r="AW1165">
        <v>772333989</v>
      </c>
      <c r="AX1165" t="s">
        <v>11478</v>
      </c>
      <c r="AZ1165" s="246" t="s">
        <v>988</v>
      </c>
      <c r="BA1165" t="s">
        <v>491</v>
      </c>
      <c r="BB1165" t="s">
        <v>1097</v>
      </c>
      <c r="BD1165">
        <v>1</v>
      </c>
      <c r="BE1165">
        <v>1</v>
      </c>
    </row>
    <row r="1166" spans="1:57" hidden="1" x14ac:dyDescent="0.25">
      <c r="A1166" t="s">
        <v>11479</v>
      </c>
      <c r="B1166">
        <v>1181</v>
      </c>
      <c r="C1166" t="s">
        <v>11483</v>
      </c>
      <c r="D1166" t="s">
        <v>11480</v>
      </c>
      <c r="E1166" t="s">
        <v>11481</v>
      </c>
      <c r="F1166">
        <v>2</v>
      </c>
      <c r="G1166" t="s">
        <v>1293</v>
      </c>
      <c r="H1166" t="s">
        <v>1613</v>
      </c>
      <c r="I1166" t="s">
        <v>1319</v>
      </c>
      <c r="J1166" t="s">
        <v>9880</v>
      </c>
      <c r="K1166">
        <v>936293818</v>
      </c>
      <c r="L1166" t="s">
        <v>1280</v>
      </c>
      <c r="M1166" t="s">
        <v>1276</v>
      </c>
      <c r="N1166" t="s">
        <v>1266</v>
      </c>
      <c r="O1166" s="243">
        <v>45294.752083333333</v>
      </c>
      <c r="Q1166" t="s">
        <v>1676</v>
      </c>
      <c r="S1166" t="s">
        <v>11482</v>
      </c>
      <c r="T1166" s="17" t="s">
        <v>11483</v>
      </c>
      <c r="U1166" t="s">
        <v>1526</v>
      </c>
      <c r="V1166" t="s">
        <v>536</v>
      </c>
      <c r="W1166" t="s">
        <v>13</v>
      </c>
      <c r="X1166" s="192" t="s">
        <v>11484</v>
      </c>
      <c r="Y1166" t="s">
        <v>1833</v>
      </c>
      <c r="Z1166" t="s">
        <v>1266</v>
      </c>
      <c r="AA1166">
        <v>27.2</v>
      </c>
      <c r="AB1166">
        <v>30</v>
      </c>
      <c r="AC1166">
        <v>5</v>
      </c>
      <c r="AD1166">
        <v>6</v>
      </c>
      <c r="AF1166">
        <v>2</v>
      </c>
      <c r="AG1166"/>
      <c r="AH1166"/>
      <c r="AJ1166" s="46">
        <v>2650</v>
      </c>
      <c r="AM1166">
        <v>100</v>
      </c>
      <c r="AO1166" t="s">
        <v>11485</v>
      </c>
      <c r="AP1166" t="s">
        <v>11486</v>
      </c>
      <c r="AQ1166">
        <v>936293818</v>
      </c>
      <c r="AR1166" t="s">
        <v>9880</v>
      </c>
      <c r="AS1166">
        <v>10.7818940858981</v>
      </c>
      <c r="AT1166">
        <v>106.64700083434499</v>
      </c>
      <c r="AU1166" t="s">
        <v>1527</v>
      </c>
      <c r="AV1166" t="s">
        <v>1635</v>
      </c>
      <c r="AW1166">
        <v>901951501</v>
      </c>
      <c r="AX1166" t="s">
        <v>4022</v>
      </c>
      <c r="AZ1166" s="246" t="s">
        <v>988</v>
      </c>
      <c r="BA1166" t="s">
        <v>488</v>
      </c>
      <c r="BB1166" t="s">
        <v>1107</v>
      </c>
      <c r="BD1166">
        <v>2</v>
      </c>
    </row>
    <row r="1167" spans="1:57" hidden="1" x14ac:dyDescent="0.25">
      <c r="A1167" t="s">
        <v>11487</v>
      </c>
      <c r="B1167">
        <v>1182</v>
      </c>
      <c r="C1167" t="s">
        <v>11493</v>
      </c>
      <c r="D1167" t="s">
        <v>11488</v>
      </c>
      <c r="E1167" t="s">
        <v>11489</v>
      </c>
      <c r="F1167">
        <v>2</v>
      </c>
      <c r="G1167" t="s">
        <v>1916</v>
      </c>
      <c r="H1167" t="s">
        <v>11490</v>
      </c>
      <c r="I1167" t="s">
        <v>46</v>
      </c>
      <c r="J1167" t="s">
        <v>11491</v>
      </c>
      <c r="K1167">
        <v>931577779</v>
      </c>
      <c r="L1167">
        <v>0.03</v>
      </c>
      <c r="M1167" t="s">
        <v>1276</v>
      </c>
      <c r="N1167" t="s">
        <v>1266</v>
      </c>
      <c r="O1167" s="243">
        <v>45294.975694444445</v>
      </c>
      <c r="Q1167" t="s">
        <v>1676</v>
      </c>
      <c r="S1167" t="s">
        <v>11492</v>
      </c>
      <c r="T1167" s="17" t="s">
        <v>11493</v>
      </c>
      <c r="U1167" t="s">
        <v>1526</v>
      </c>
      <c r="V1167" t="s">
        <v>536</v>
      </c>
      <c r="W1167" t="s">
        <v>8</v>
      </c>
      <c r="X1167" s="192">
        <v>159.18</v>
      </c>
      <c r="Y1167" t="s">
        <v>1776</v>
      </c>
      <c r="Z1167" t="s">
        <v>1266</v>
      </c>
      <c r="AA1167">
        <v>64.400000000000006</v>
      </c>
      <c r="AB1167">
        <v>64.400000000000006</v>
      </c>
      <c r="AC1167">
        <v>3.8</v>
      </c>
      <c r="AD1167">
        <v>17</v>
      </c>
      <c r="AF1167">
        <v>2</v>
      </c>
      <c r="AG1167"/>
      <c r="AH1167"/>
      <c r="AJ1167" s="46">
        <v>10750</v>
      </c>
      <c r="AL1167">
        <v>3</v>
      </c>
      <c r="AO1167" t="s">
        <v>11494</v>
      </c>
      <c r="AP1167" t="s">
        <v>11495</v>
      </c>
      <c r="AQ1167">
        <v>931577779</v>
      </c>
      <c r="AR1167" t="s">
        <v>11491</v>
      </c>
      <c r="AU1167" t="s">
        <v>1527</v>
      </c>
      <c r="AV1167" t="s">
        <v>1528</v>
      </c>
      <c r="AX1167" t="s">
        <v>11355</v>
      </c>
      <c r="AZ1167" s="246" t="s">
        <v>988</v>
      </c>
      <c r="BA1167" t="s">
        <v>1059</v>
      </c>
      <c r="BB1167" t="s">
        <v>1107</v>
      </c>
      <c r="BD1167">
        <v>1.1000000000000001</v>
      </c>
    </row>
    <row r="1168" spans="1:57" hidden="1" x14ac:dyDescent="0.25">
      <c r="A1168" t="s">
        <v>11496</v>
      </c>
      <c r="B1168">
        <v>9</v>
      </c>
      <c r="C1168" t="s">
        <v>11502</v>
      </c>
      <c r="D1168" s="247" t="s">
        <v>11497</v>
      </c>
      <c r="E1168" s="246" t="s">
        <v>1915</v>
      </c>
      <c r="F1168">
        <v>2</v>
      </c>
      <c r="G1168" t="s">
        <v>1292</v>
      </c>
      <c r="H1168" t="s">
        <v>11498</v>
      </c>
      <c r="I1168" t="s">
        <v>1319</v>
      </c>
      <c r="J1168" t="s">
        <v>11499</v>
      </c>
      <c r="K1168">
        <v>981796969</v>
      </c>
      <c r="L1168" s="248" t="s">
        <v>11500</v>
      </c>
      <c r="M1168" s="248" t="s">
        <v>1276</v>
      </c>
      <c r="N1168" t="s">
        <v>1568</v>
      </c>
      <c r="O1168" s="122"/>
      <c r="P1168" s="122"/>
      <c r="Q1168" t="s">
        <v>1525</v>
      </c>
      <c r="S1168" t="s">
        <v>11501</v>
      </c>
      <c r="T1168" s="17" t="s">
        <v>11502</v>
      </c>
      <c r="U1168" s="17" t="s">
        <v>1526</v>
      </c>
      <c r="V1168" t="s">
        <v>535</v>
      </c>
      <c r="W1168" t="s">
        <v>13</v>
      </c>
      <c r="X1168" s="192" t="s">
        <v>11503</v>
      </c>
      <c r="Y1168" t="s">
        <v>11504</v>
      </c>
      <c r="Z1168" t="s">
        <v>1568</v>
      </c>
      <c r="AA1168">
        <v>47</v>
      </c>
      <c r="AB1168">
        <v>47</v>
      </c>
      <c r="AC1168">
        <v>3.9</v>
      </c>
      <c r="AD1168">
        <v>12</v>
      </c>
      <c r="AF1168">
        <v>2</v>
      </c>
      <c r="AG1168">
        <v>3</v>
      </c>
      <c r="AH1168">
        <v>2</v>
      </c>
      <c r="AJ1168" s="46">
        <v>2800</v>
      </c>
      <c r="AL1168">
        <v>3</v>
      </c>
      <c r="AO1168" t="s">
        <v>11505</v>
      </c>
      <c r="AP1168" t="s">
        <v>3300</v>
      </c>
      <c r="AQ1168">
        <v>981796969</v>
      </c>
      <c r="AR1168" t="s">
        <v>1302</v>
      </c>
      <c r="AS1168">
        <v>10.7934934970194</v>
      </c>
      <c r="AT1168">
        <v>106.675210632383</v>
      </c>
      <c r="AU1168" t="s">
        <v>1527</v>
      </c>
      <c r="AV1168" t="s">
        <v>1748</v>
      </c>
      <c r="AX1168" t="s">
        <v>5591</v>
      </c>
      <c r="AZ1168" s="246" t="s">
        <v>992</v>
      </c>
      <c r="BA1168" t="s">
        <v>488</v>
      </c>
      <c r="BB1168" t="s">
        <v>1095</v>
      </c>
      <c r="BD1168">
        <v>1.1000000000000001</v>
      </c>
      <c r="BE1168">
        <v>1</v>
      </c>
    </row>
    <row r="1169" spans="1:57" hidden="1" x14ac:dyDescent="0.25">
      <c r="A1169" t="s">
        <v>11506</v>
      </c>
      <c r="B1169">
        <v>1184</v>
      </c>
      <c r="C1169" t="s">
        <v>11509</v>
      </c>
      <c r="D1169" t="s">
        <v>11507</v>
      </c>
      <c r="E1169" t="s">
        <v>2929</v>
      </c>
      <c r="F1169">
        <v>4</v>
      </c>
      <c r="G1169" t="s">
        <v>1267</v>
      </c>
      <c r="H1169" t="s">
        <v>2131</v>
      </c>
      <c r="I1169" t="s">
        <v>38</v>
      </c>
      <c r="J1169" t="s">
        <v>4997</v>
      </c>
      <c r="K1169">
        <v>902192262</v>
      </c>
      <c r="L1169">
        <v>0.03</v>
      </c>
      <c r="M1169" t="s">
        <v>1276</v>
      </c>
      <c r="N1169" t="s">
        <v>1266</v>
      </c>
      <c r="O1169" s="243">
        <v>45325.499305555553</v>
      </c>
      <c r="Q1169" t="s">
        <v>1676</v>
      </c>
      <c r="S1169" t="s">
        <v>11508</v>
      </c>
      <c r="T1169" s="17" t="s">
        <v>11509</v>
      </c>
      <c r="U1169" t="s">
        <v>1526</v>
      </c>
      <c r="V1169" t="s">
        <v>536</v>
      </c>
      <c r="W1169" t="s">
        <v>1644</v>
      </c>
      <c r="X1169" s="192" t="s">
        <v>11510</v>
      </c>
      <c r="Y1169" t="s">
        <v>3869</v>
      </c>
      <c r="Z1169" t="s">
        <v>1266</v>
      </c>
      <c r="AA1169">
        <v>39</v>
      </c>
      <c r="AB1169">
        <v>39</v>
      </c>
      <c r="AC1169">
        <v>4</v>
      </c>
      <c r="AD1169">
        <v>10</v>
      </c>
      <c r="AF1169">
        <v>4</v>
      </c>
      <c r="AG1169"/>
      <c r="AH1169"/>
      <c r="AJ1169" s="46">
        <v>8600</v>
      </c>
      <c r="AL1169">
        <v>3</v>
      </c>
      <c r="AO1169" t="s">
        <v>11511</v>
      </c>
      <c r="AP1169" t="s">
        <v>11512</v>
      </c>
      <c r="AQ1169">
        <v>902192262</v>
      </c>
      <c r="AR1169" t="s">
        <v>4997</v>
      </c>
      <c r="AS1169">
        <v>10.7955578218639</v>
      </c>
      <c r="AT1169">
        <v>106.63996674120401</v>
      </c>
      <c r="AU1169" t="s">
        <v>1527</v>
      </c>
      <c r="AV1169" t="s">
        <v>1748</v>
      </c>
      <c r="AX1169" t="s">
        <v>3281</v>
      </c>
      <c r="AZ1169" s="246" t="s">
        <v>988</v>
      </c>
      <c r="BA1169" t="s">
        <v>494</v>
      </c>
      <c r="BB1169" t="s">
        <v>1107</v>
      </c>
      <c r="BD1169">
        <v>1.1000000000000001</v>
      </c>
      <c r="BE1169">
        <v>1</v>
      </c>
    </row>
    <row r="1170" spans="1:57" hidden="1" x14ac:dyDescent="0.25">
      <c r="A1170" t="s">
        <v>11513</v>
      </c>
      <c r="B1170">
        <v>1185</v>
      </c>
      <c r="C1170" t="s">
        <v>11518</v>
      </c>
      <c r="D1170" t="s">
        <v>11514</v>
      </c>
      <c r="E1170" t="s">
        <v>11515</v>
      </c>
      <c r="F1170">
        <v>4</v>
      </c>
      <c r="G1170" t="s">
        <v>1355</v>
      </c>
      <c r="H1170" t="s">
        <v>1353</v>
      </c>
      <c r="I1170" t="s">
        <v>46</v>
      </c>
      <c r="J1170" t="s">
        <v>11516</v>
      </c>
      <c r="K1170">
        <v>986783866</v>
      </c>
      <c r="L1170">
        <v>0.03</v>
      </c>
      <c r="M1170" t="s">
        <v>1276</v>
      </c>
      <c r="N1170" t="s">
        <v>1266</v>
      </c>
      <c r="O1170" s="243">
        <v>45325.551388888889</v>
      </c>
      <c r="Q1170" t="s">
        <v>1676</v>
      </c>
      <c r="S1170" t="s">
        <v>11517</v>
      </c>
      <c r="T1170" s="17" t="s">
        <v>11518</v>
      </c>
      <c r="U1170" t="s">
        <v>1526</v>
      </c>
      <c r="V1170" t="s">
        <v>536</v>
      </c>
      <c r="W1170" t="s">
        <v>5</v>
      </c>
      <c r="X1170" s="192">
        <v>7.8</v>
      </c>
      <c r="Y1170" t="s">
        <v>5016</v>
      </c>
      <c r="Z1170" t="s">
        <v>1266</v>
      </c>
      <c r="AA1170">
        <v>56.3</v>
      </c>
      <c r="AB1170">
        <v>56.3</v>
      </c>
      <c r="AC1170">
        <v>4.8</v>
      </c>
      <c r="AD1170">
        <v>13</v>
      </c>
      <c r="AE1170">
        <v>3</v>
      </c>
      <c r="AF1170">
        <v>4</v>
      </c>
      <c r="AG1170">
        <v>5</v>
      </c>
      <c r="AH1170">
        <v>5</v>
      </c>
      <c r="AJ1170" s="46">
        <v>10500</v>
      </c>
      <c r="AL1170">
        <v>3</v>
      </c>
      <c r="AO1170" t="s">
        <v>11519</v>
      </c>
      <c r="AP1170" t="s">
        <v>11520</v>
      </c>
      <c r="AQ1170">
        <v>986783866</v>
      </c>
      <c r="AR1170" t="s">
        <v>11516</v>
      </c>
      <c r="AS1170">
        <v>10.8241674152376</v>
      </c>
      <c r="AT1170">
        <v>106.63699485361499</v>
      </c>
      <c r="AU1170" t="s">
        <v>1527</v>
      </c>
      <c r="AV1170" t="s">
        <v>1635</v>
      </c>
      <c r="AW1170">
        <v>389979162</v>
      </c>
      <c r="AX1170" t="s">
        <v>9549</v>
      </c>
      <c r="AZ1170" s="246" t="s">
        <v>988</v>
      </c>
      <c r="BA1170" t="s">
        <v>1059</v>
      </c>
      <c r="BB1170" t="s">
        <v>1107</v>
      </c>
      <c r="BD1170">
        <v>1.1000000000000001</v>
      </c>
    </row>
    <row r="1171" spans="1:57" hidden="1" x14ac:dyDescent="0.25">
      <c r="A1171" t="s">
        <v>11521</v>
      </c>
      <c r="B1171">
        <v>1186</v>
      </c>
      <c r="C1171" t="s">
        <v>11525</v>
      </c>
      <c r="D1171" t="s">
        <v>11522</v>
      </c>
      <c r="E1171" t="s">
        <v>11523</v>
      </c>
      <c r="F1171">
        <v>4</v>
      </c>
      <c r="G1171" t="s">
        <v>1279</v>
      </c>
      <c r="H1171" t="s">
        <v>1994</v>
      </c>
      <c r="I1171" t="s">
        <v>38</v>
      </c>
      <c r="J1171" t="s">
        <v>9984</v>
      </c>
      <c r="K1171">
        <v>974713086</v>
      </c>
      <c r="L1171">
        <v>0.03</v>
      </c>
      <c r="M1171" t="s">
        <v>1276</v>
      </c>
      <c r="N1171" t="s">
        <v>1266</v>
      </c>
      <c r="O1171" s="243">
        <v>45325.777083333334</v>
      </c>
      <c r="Q1171" t="s">
        <v>1676</v>
      </c>
      <c r="S1171" t="s">
        <v>11524</v>
      </c>
      <c r="T1171" s="17" t="s">
        <v>11525</v>
      </c>
      <c r="U1171" t="s">
        <v>1526</v>
      </c>
      <c r="V1171" t="s">
        <v>536</v>
      </c>
      <c r="W1171" t="s">
        <v>9</v>
      </c>
      <c r="X1171" s="192" t="s">
        <v>11526</v>
      </c>
      <c r="Y1171" t="s">
        <v>777</v>
      </c>
      <c r="Z1171" t="s">
        <v>1266</v>
      </c>
      <c r="AA1171">
        <v>38.4</v>
      </c>
      <c r="AB1171">
        <v>43</v>
      </c>
      <c r="AC1171">
        <v>3</v>
      </c>
      <c r="AD1171">
        <v>14</v>
      </c>
      <c r="AF1171">
        <v>4</v>
      </c>
      <c r="AG1171"/>
      <c r="AH1171"/>
      <c r="AJ1171" s="46">
        <v>6500</v>
      </c>
      <c r="AL1171">
        <v>3</v>
      </c>
      <c r="AO1171" t="s">
        <v>11527</v>
      </c>
      <c r="AP1171" t="s">
        <v>7927</v>
      </c>
      <c r="AQ1171">
        <v>974713086</v>
      </c>
      <c r="AR1171" t="s">
        <v>9984</v>
      </c>
      <c r="AS1171">
        <v>10.7927195362196</v>
      </c>
      <c r="AT1171">
        <v>106.66316080838401</v>
      </c>
      <c r="AU1171" t="s">
        <v>1527</v>
      </c>
      <c r="AV1171" t="s">
        <v>1635</v>
      </c>
      <c r="AW1171">
        <v>899991825</v>
      </c>
      <c r="AX1171" t="s">
        <v>11528</v>
      </c>
      <c r="AZ1171" s="246" t="s">
        <v>988</v>
      </c>
      <c r="BA1171" t="s">
        <v>492</v>
      </c>
      <c r="BB1171" t="s">
        <v>1107</v>
      </c>
      <c r="BD1171">
        <v>1.1000000000000001</v>
      </c>
      <c r="BE1171">
        <v>1</v>
      </c>
    </row>
    <row r="1172" spans="1:57" hidden="1" x14ac:dyDescent="0.25">
      <c r="A1172" t="s">
        <v>11529</v>
      </c>
      <c r="B1172">
        <v>1187</v>
      </c>
      <c r="C1172" t="s">
        <v>11532</v>
      </c>
      <c r="D1172" t="s">
        <v>11530</v>
      </c>
      <c r="E1172" t="s">
        <v>2258</v>
      </c>
      <c r="F1172">
        <v>4</v>
      </c>
      <c r="G1172" t="s">
        <v>2210</v>
      </c>
      <c r="H1172" t="s">
        <v>2628</v>
      </c>
      <c r="I1172" t="s">
        <v>38</v>
      </c>
      <c r="J1172" t="s">
        <v>1290</v>
      </c>
      <c r="K1172">
        <v>985884878</v>
      </c>
      <c r="L1172">
        <v>0.03</v>
      </c>
      <c r="M1172" t="s">
        <v>1276</v>
      </c>
      <c r="N1172" t="s">
        <v>1266</v>
      </c>
      <c r="O1172" s="243">
        <v>45354.417361111111</v>
      </c>
      <c r="Q1172" t="s">
        <v>1641</v>
      </c>
      <c r="S1172" t="s">
        <v>11531</v>
      </c>
      <c r="T1172" s="17" t="s">
        <v>11532</v>
      </c>
      <c r="U1172" t="s">
        <v>1526</v>
      </c>
      <c r="V1172" t="s">
        <v>534</v>
      </c>
      <c r="W1172" t="s">
        <v>1644</v>
      </c>
      <c r="X1172" s="192">
        <v>329.1</v>
      </c>
      <c r="Y1172" t="s">
        <v>1765</v>
      </c>
      <c r="Z1172" t="s">
        <v>1266</v>
      </c>
      <c r="AA1172">
        <v>73</v>
      </c>
      <c r="AB1172">
        <v>73</v>
      </c>
      <c r="AC1172">
        <v>6</v>
      </c>
      <c r="AD1172">
        <v>13</v>
      </c>
      <c r="AF1172">
        <v>4</v>
      </c>
      <c r="AG1172">
        <v>4</v>
      </c>
      <c r="AH1172">
        <v>4</v>
      </c>
      <c r="AJ1172" s="46">
        <v>8800</v>
      </c>
      <c r="AL1172">
        <v>3</v>
      </c>
      <c r="AO1172" t="s">
        <v>6101</v>
      </c>
      <c r="AP1172" t="s">
        <v>11533</v>
      </c>
      <c r="AQ1172">
        <v>985884878</v>
      </c>
      <c r="AR1172" t="s">
        <v>1290</v>
      </c>
      <c r="AS1172">
        <v>21.0267827592317</v>
      </c>
      <c r="AT1172">
        <v>105.844148956239</v>
      </c>
      <c r="AU1172" t="s">
        <v>1527</v>
      </c>
      <c r="AV1172" t="s">
        <v>1635</v>
      </c>
      <c r="AW1172">
        <v>931933661</v>
      </c>
      <c r="AX1172" t="s">
        <v>4382</v>
      </c>
      <c r="AZ1172" s="246" t="s">
        <v>988</v>
      </c>
      <c r="BA1172" t="s">
        <v>494</v>
      </c>
      <c r="BB1172" t="s">
        <v>1090</v>
      </c>
      <c r="BD1172">
        <v>1</v>
      </c>
      <c r="BE1172">
        <v>1</v>
      </c>
    </row>
    <row r="1173" spans="1:57" hidden="1" x14ac:dyDescent="0.25">
      <c r="A1173" t="s">
        <v>11534</v>
      </c>
      <c r="B1173">
        <v>1188</v>
      </c>
      <c r="C1173" t="s">
        <v>11538</v>
      </c>
      <c r="D1173" t="s">
        <v>11535</v>
      </c>
      <c r="E1173" t="s">
        <v>5253</v>
      </c>
      <c r="F1173">
        <v>4</v>
      </c>
      <c r="G1173" t="s">
        <v>1916</v>
      </c>
      <c r="H1173" t="s">
        <v>1938</v>
      </c>
      <c r="I1173" t="s">
        <v>46</v>
      </c>
      <c r="J1173" t="s">
        <v>11536</v>
      </c>
      <c r="K1173">
        <v>344270947</v>
      </c>
      <c r="L1173">
        <v>0.03</v>
      </c>
      <c r="M1173" t="s">
        <v>1276</v>
      </c>
      <c r="N1173" t="s">
        <v>1266</v>
      </c>
      <c r="O1173" s="243">
        <v>45354.48333333333</v>
      </c>
      <c r="Q1173" t="s">
        <v>1653</v>
      </c>
      <c r="S1173" t="s">
        <v>11537</v>
      </c>
      <c r="T1173" s="17" t="s">
        <v>11538</v>
      </c>
      <c r="U1173" t="s">
        <v>1526</v>
      </c>
      <c r="V1173" t="s">
        <v>527</v>
      </c>
      <c r="W1173" t="s">
        <v>1644</v>
      </c>
      <c r="X1173" s="192">
        <v>355.12</v>
      </c>
      <c r="Y1173" t="s">
        <v>8025</v>
      </c>
      <c r="Z1173" t="s">
        <v>1266</v>
      </c>
      <c r="AA1173">
        <v>43</v>
      </c>
      <c r="AB1173">
        <v>43</v>
      </c>
      <c r="AC1173">
        <v>3.8</v>
      </c>
      <c r="AD1173">
        <v>11.3</v>
      </c>
      <c r="AF1173">
        <v>4</v>
      </c>
      <c r="AG1173">
        <v>3</v>
      </c>
      <c r="AH1173">
        <v>3</v>
      </c>
      <c r="AJ1173" s="46">
        <v>13500</v>
      </c>
      <c r="AL1173">
        <v>3</v>
      </c>
      <c r="AO1173" t="s">
        <v>11539</v>
      </c>
      <c r="AP1173" t="s">
        <v>11540</v>
      </c>
      <c r="AQ1173">
        <v>344270947</v>
      </c>
      <c r="AR1173" t="s">
        <v>11536</v>
      </c>
      <c r="AS1173">
        <v>10.769934555323999</v>
      </c>
      <c r="AT1173">
        <v>106.669719479978</v>
      </c>
      <c r="AU1173" t="s">
        <v>1527</v>
      </c>
      <c r="AV1173" t="s">
        <v>1635</v>
      </c>
      <c r="AW1173">
        <v>947874558</v>
      </c>
      <c r="AX1173" t="s">
        <v>11541</v>
      </c>
      <c r="AZ1173" s="246" t="s">
        <v>988</v>
      </c>
      <c r="BA1173" t="s">
        <v>1062</v>
      </c>
      <c r="BB1173" t="s">
        <v>1097</v>
      </c>
      <c r="BD1173">
        <v>1.1000000000000001</v>
      </c>
    </row>
    <row r="1174" spans="1:57" hidden="1" x14ac:dyDescent="0.25">
      <c r="A1174" t="s">
        <v>11529</v>
      </c>
      <c r="B1174">
        <v>1187</v>
      </c>
      <c r="C1174" t="s">
        <v>11545</v>
      </c>
      <c r="D1174" t="s">
        <v>11542</v>
      </c>
      <c r="E1174" t="s">
        <v>6077</v>
      </c>
      <c r="F1174">
        <v>2</v>
      </c>
      <c r="G1174" t="s">
        <v>1295</v>
      </c>
      <c r="H1174" t="s">
        <v>1288</v>
      </c>
      <c r="I1174" t="s">
        <v>40</v>
      </c>
      <c r="J1174" t="s">
        <v>2423</v>
      </c>
      <c r="K1174">
        <v>902423929</v>
      </c>
      <c r="L1174" t="s">
        <v>6989</v>
      </c>
      <c r="M1174" t="s">
        <v>1276</v>
      </c>
      <c r="N1174" t="s">
        <v>1266</v>
      </c>
      <c r="O1174" s="243" t="s">
        <v>11543</v>
      </c>
      <c r="Q1174" t="s">
        <v>1805</v>
      </c>
      <c r="S1174" t="s">
        <v>11544</v>
      </c>
      <c r="T1174" s="17" t="s">
        <v>11545</v>
      </c>
      <c r="U1174" s="17" t="s">
        <v>1526</v>
      </c>
      <c r="V1174" t="s">
        <v>528</v>
      </c>
      <c r="W1174" t="s">
        <v>11</v>
      </c>
      <c r="X1174" s="192" t="s">
        <v>11546</v>
      </c>
      <c r="Y1174" t="s">
        <v>8260</v>
      </c>
      <c r="Z1174" t="s">
        <v>1266</v>
      </c>
      <c r="AA1174">
        <v>42.3</v>
      </c>
      <c r="AB1174">
        <v>42.3</v>
      </c>
      <c r="AC1174">
        <v>3.6</v>
      </c>
      <c r="AD1174">
        <v>11.2</v>
      </c>
      <c r="AF1174">
        <v>2</v>
      </c>
      <c r="AG1174">
        <v>2</v>
      </c>
      <c r="AH1174">
        <v>1</v>
      </c>
      <c r="AJ1174" s="46">
        <v>5500</v>
      </c>
      <c r="AM1174">
        <v>150</v>
      </c>
      <c r="AO1174" t="s">
        <v>11547</v>
      </c>
      <c r="AP1174" t="s">
        <v>7738</v>
      </c>
      <c r="AQ1174">
        <v>902423929</v>
      </c>
      <c r="AR1174" t="s">
        <v>2423</v>
      </c>
      <c r="AU1174" t="s">
        <v>1527</v>
      </c>
      <c r="AV1174" t="s">
        <v>1528</v>
      </c>
      <c r="AX1174" t="s">
        <v>7835</v>
      </c>
      <c r="AZ1174" s="246" t="s">
        <v>988</v>
      </c>
      <c r="BA1174" t="s">
        <v>491</v>
      </c>
      <c r="BB1174" t="s">
        <v>1163</v>
      </c>
      <c r="BD1174">
        <v>1.1000000000000001</v>
      </c>
      <c r="BE1174">
        <v>1</v>
      </c>
    </row>
    <row r="1175" spans="1:57" hidden="1" x14ac:dyDescent="0.25">
      <c r="A1175" t="s">
        <v>11548</v>
      </c>
      <c r="B1175">
        <v>1190</v>
      </c>
      <c r="C1175" t="s">
        <v>11551</v>
      </c>
      <c r="D1175" t="s">
        <v>11549</v>
      </c>
      <c r="E1175" t="s">
        <v>1305</v>
      </c>
      <c r="F1175">
        <v>2</v>
      </c>
      <c r="G1175" t="s">
        <v>1325</v>
      </c>
      <c r="H1175" t="s">
        <v>1752</v>
      </c>
      <c r="I1175" t="s">
        <v>40</v>
      </c>
      <c r="J1175" t="s">
        <v>2606</v>
      </c>
      <c r="K1175">
        <v>907840540</v>
      </c>
      <c r="L1175" t="s">
        <v>7253</v>
      </c>
      <c r="M1175" t="s">
        <v>1276</v>
      </c>
      <c r="N1175" t="s">
        <v>1266</v>
      </c>
      <c r="O1175" s="243">
        <v>45354.637499999997</v>
      </c>
      <c r="Q1175" t="s">
        <v>1653</v>
      </c>
      <c r="S1175" t="s">
        <v>11550</v>
      </c>
      <c r="T1175" s="17" t="s">
        <v>11551</v>
      </c>
      <c r="U1175" t="s">
        <v>1526</v>
      </c>
      <c r="V1175" t="s">
        <v>527</v>
      </c>
      <c r="W1175" t="s">
        <v>8</v>
      </c>
      <c r="X1175" s="192">
        <v>46.5</v>
      </c>
      <c r="Y1175" t="s">
        <v>3523</v>
      </c>
      <c r="Z1175" t="s">
        <v>1266</v>
      </c>
      <c r="AA1175">
        <v>30</v>
      </c>
      <c r="AB1175">
        <v>30</v>
      </c>
      <c r="AC1175">
        <v>5.5</v>
      </c>
      <c r="AD1175">
        <v>5</v>
      </c>
      <c r="AF1175">
        <v>2</v>
      </c>
      <c r="AG1175"/>
      <c r="AH1175"/>
      <c r="AJ1175" s="46">
        <v>4300</v>
      </c>
      <c r="AM1175">
        <v>130</v>
      </c>
      <c r="AO1175" t="s">
        <v>11552</v>
      </c>
      <c r="AP1175" t="s">
        <v>11553</v>
      </c>
      <c r="AQ1175">
        <v>907840540</v>
      </c>
      <c r="AR1175" t="s">
        <v>2606</v>
      </c>
      <c r="AS1175">
        <v>10.7609785120481</v>
      </c>
      <c r="AT1175">
        <v>106.674055941402</v>
      </c>
      <c r="AU1175" t="s">
        <v>1527</v>
      </c>
      <c r="AV1175" t="s">
        <v>1635</v>
      </c>
      <c r="AW1175">
        <v>947874558</v>
      </c>
      <c r="AX1175" t="s">
        <v>11554</v>
      </c>
      <c r="AZ1175" s="246" t="s">
        <v>988</v>
      </c>
      <c r="BA1175" t="s">
        <v>490</v>
      </c>
      <c r="BB1175" t="s">
        <v>1097</v>
      </c>
      <c r="BD1175">
        <v>1.1000000000000001</v>
      </c>
      <c r="BE1175">
        <v>1</v>
      </c>
    </row>
    <row r="1176" spans="1:57" hidden="1" x14ac:dyDescent="0.25">
      <c r="A1176" t="s">
        <v>11555</v>
      </c>
      <c r="B1176">
        <v>1191</v>
      </c>
      <c r="C1176" t="s">
        <v>11558</v>
      </c>
      <c r="D1176" t="s">
        <v>11556</v>
      </c>
      <c r="E1176" t="s">
        <v>2722</v>
      </c>
      <c r="F1176">
        <v>2</v>
      </c>
      <c r="G1176" t="s">
        <v>2249</v>
      </c>
      <c r="H1176" t="s">
        <v>1652</v>
      </c>
      <c r="I1176" t="s">
        <v>40</v>
      </c>
      <c r="J1176" t="s">
        <v>5081</v>
      </c>
      <c r="K1176">
        <v>934632268</v>
      </c>
      <c r="L1176">
        <v>0.03</v>
      </c>
      <c r="M1176" t="s">
        <v>1281</v>
      </c>
      <c r="N1176" t="s">
        <v>1266</v>
      </c>
      <c r="O1176" s="243">
        <v>45354.70208333333</v>
      </c>
      <c r="Q1176" t="s">
        <v>1641</v>
      </c>
      <c r="S1176" t="s">
        <v>11557</v>
      </c>
      <c r="T1176" s="17" t="s">
        <v>11558</v>
      </c>
      <c r="U1176" t="s">
        <v>1526</v>
      </c>
      <c r="V1176" t="s">
        <v>534</v>
      </c>
      <c r="W1176" t="s">
        <v>10</v>
      </c>
      <c r="X1176" s="192" t="s">
        <v>11559</v>
      </c>
      <c r="Y1176" t="s">
        <v>6773</v>
      </c>
      <c r="Z1176" t="s">
        <v>1266</v>
      </c>
      <c r="AA1176">
        <v>54</v>
      </c>
      <c r="AB1176">
        <v>54</v>
      </c>
      <c r="AC1176">
        <v>2.7</v>
      </c>
      <c r="AD1176">
        <v>8</v>
      </c>
      <c r="AF1176">
        <v>2</v>
      </c>
      <c r="AG1176">
        <v>4</v>
      </c>
      <c r="AH1176">
        <v>2</v>
      </c>
      <c r="AJ1176" s="46">
        <v>5200</v>
      </c>
      <c r="AL1176">
        <v>3</v>
      </c>
      <c r="AO1176" t="s">
        <v>11560</v>
      </c>
      <c r="AP1176" t="s">
        <v>5859</v>
      </c>
      <c r="AQ1176">
        <v>934632268</v>
      </c>
      <c r="AR1176" t="s">
        <v>11561</v>
      </c>
      <c r="AS1176">
        <v>10.812531975437899</v>
      </c>
      <c r="AT1176">
        <v>106.687312759459</v>
      </c>
      <c r="AU1176" t="s">
        <v>1527</v>
      </c>
      <c r="AV1176" t="s">
        <v>1635</v>
      </c>
      <c r="AW1176">
        <v>907237776</v>
      </c>
      <c r="AX1176" t="s">
        <v>7835</v>
      </c>
      <c r="AZ1176" s="246" t="s">
        <v>988</v>
      </c>
      <c r="BA1176" t="s">
        <v>491</v>
      </c>
      <c r="BB1176" t="s">
        <v>1090</v>
      </c>
      <c r="BD1176" s="246">
        <v>2</v>
      </c>
      <c r="BE1176">
        <v>0</v>
      </c>
    </row>
    <row r="1177" spans="1:57" hidden="1" x14ac:dyDescent="0.25">
      <c r="A1177" t="s">
        <v>11441</v>
      </c>
      <c r="B1177">
        <v>1176</v>
      </c>
      <c r="C1177" t="str">
        <f>T1177</f>
        <v>TK-2E0710</v>
      </c>
      <c r="D1177" t="s">
        <v>11563</v>
      </c>
      <c r="E1177" t="s">
        <v>5064</v>
      </c>
      <c r="F1177">
        <v>3</v>
      </c>
      <c r="G1177" t="s">
        <v>1815</v>
      </c>
      <c r="H1177" t="s">
        <v>2466</v>
      </c>
      <c r="I1177" t="s">
        <v>1319</v>
      </c>
      <c r="J1177" t="s">
        <v>1549</v>
      </c>
      <c r="K1177">
        <v>931211115</v>
      </c>
      <c r="L1177" t="s">
        <v>1280</v>
      </c>
      <c r="M1177" t="s">
        <v>1276</v>
      </c>
      <c r="N1177" t="s">
        <v>1266</v>
      </c>
      <c r="O1177" s="243">
        <v>45354.765972222223</v>
      </c>
      <c r="Q1177" t="s">
        <v>1641</v>
      </c>
      <c r="S1177" t="s">
        <v>11564</v>
      </c>
      <c r="T1177" s="17" t="s">
        <v>11565</v>
      </c>
      <c r="U1177" s="17" t="s">
        <v>1526</v>
      </c>
      <c r="V1177" t="s">
        <v>534</v>
      </c>
      <c r="W1177" t="s">
        <v>2064</v>
      </c>
      <c r="X1177" s="192" t="s">
        <v>11566</v>
      </c>
      <c r="Y1177" t="s">
        <v>2065</v>
      </c>
      <c r="Z1177" t="s">
        <v>1266</v>
      </c>
      <c r="AA1177">
        <v>8.5</v>
      </c>
      <c r="AB1177">
        <v>8.5</v>
      </c>
      <c r="AC1177">
        <v>2.5</v>
      </c>
      <c r="AD1177">
        <v>3.8</v>
      </c>
      <c r="AF1177">
        <v>3</v>
      </c>
      <c r="AG1177"/>
      <c r="AH1177"/>
      <c r="AJ1177" s="46">
        <v>1600</v>
      </c>
      <c r="AM1177">
        <v>100</v>
      </c>
      <c r="AO1177" t="s">
        <v>5070</v>
      </c>
      <c r="AP1177" t="s">
        <v>3597</v>
      </c>
      <c r="AQ1177">
        <v>931211115</v>
      </c>
      <c r="AR1177" t="s">
        <v>1549</v>
      </c>
      <c r="AS1177">
        <v>21.0135057</v>
      </c>
      <c r="AT1177">
        <v>105.8561912</v>
      </c>
      <c r="AU1177" t="s">
        <v>1527</v>
      </c>
      <c r="AV1177" t="s">
        <v>1528</v>
      </c>
      <c r="AX1177" t="s">
        <v>2255</v>
      </c>
      <c r="AZ1177" s="246" t="str">
        <f>Get_PhanLoaiNha(X1177)</f>
        <v>NHA TRONG HEM</v>
      </c>
      <c r="BA1177" t="str">
        <f>Get_PhanKhucNho(AJ1177)</f>
        <v>NHO3</v>
      </c>
      <c r="BB1177" t="str">
        <f>ConvertToUnSign(V1177)</f>
        <v>Binh Thanh</v>
      </c>
      <c r="BD1177">
        <v>1.1000000000000001</v>
      </c>
      <c r="BE1177">
        <v>1</v>
      </c>
    </row>
    <row r="1178" spans="1:57" hidden="1" x14ac:dyDescent="0.25">
      <c r="A1178" t="s">
        <v>11567</v>
      </c>
      <c r="B1178">
        <v>1193</v>
      </c>
      <c r="C1178" t="s">
        <v>11570</v>
      </c>
      <c r="D1178" t="s">
        <v>11568</v>
      </c>
      <c r="E1178" t="s">
        <v>10249</v>
      </c>
      <c r="F1178">
        <v>2</v>
      </c>
      <c r="G1178" t="s">
        <v>1292</v>
      </c>
      <c r="H1178" t="s">
        <v>2014</v>
      </c>
      <c r="I1178" t="s">
        <v>40</v>
      </c>
      <c r="J1178" t="s">
        <v>11516</v>
      </c>
      <c r="K1178">
        <v>986783866</v>
      </c>
      <c r="L1178">
        <v>0.03</v>
      </c>
      <c r="M1178" t="s">
        <v>1281</v>
      </c>
      <c r="N1178" t="s">
        <v>1266</v>
      </c>
      <c r="O1178" s="243">
        <v>45354.828472222223</v>
      </c>
      <c r="Q1178" t="s">
        <v>1676</v>
      </c>
      <c r="S1178" t="s">
        <v>11569</v>
      </c>
      <c r="T1178" s="17" t="s">
        <v>11570</v>
      </c>
      <c r="U1178" t="s">
        <v>1526</v>
      </c>
      <c r="V1178" t="s">
        <v>536</v>
      </c>
      <c r="W1178" t="s">
        <v>1955</v>
      </c>
      <c r="X1178" s="192">
        <v>59.8</v>
      </c>
      <c r="Y1178" t="s">
        <v>11571</v>
      </c>
      <c r="Z1178" t="s">
        <v>1266</v>
      </c>
      <c r="AA1178">
        <v>54.4</v>
      </c>
      <c r="AB1178">
        <v>54.4</v>
      </c>
      <c r="AC1178">
        <v>3.9</v>
      </c>
      <c r="AD1178">
        <v>18</v>
      </c>
      <c r="AF1178">
        <v>2</v>
      </c>
      <c r="AG1178">
        <v>2</v>
      </c>
      <c r="AH1178">
        <v>2</v>
      </c>
      <c r="AJ1178" s="46">
        <v>4700</v>
      </c>
      <c r="AL1178">
        <v>3</v>
      </c>
      <c r="AO1178" t="s">
        <v>11572</v>
      </c>
      <c r="AP1178" t="s">
        <v>11573</v>
      </c>
      <c r="AQ1178">
        <v>986783866</v>
      </c>
      <c r="AR1178" t="s">
        <v>11516</v>
      </c>
      <c r="AS1178">
        <v>10.7861687839428</v>
      </c>
      <c r="AT1178">
        <v>106.659067757427</v>
      </c>
      <c r="AU1178" t="s">
        <v>1527</v>
      </c>
      <c r="AV1178" t="s">
        <v>1528</v>
      </c>
      <c r="AX1178" t="s">
        <v>7655</v>
      </c>
      <c r="AZ1178" s="246" t="s">
        <v>988</v>
      </c>
      <c r="BA1178" t="s">
        <v>490</v>
      </c>
      <c r="BB1178" t="s">
        <v>1107</v>
      </c>
      <c r="BD1178">
        <v>1.1000000000000001</v>
      </c>
      <c r="BE1178">
        <v>1</v>
      </c>
    </row>
    <row r="1179" spans="1:57" hidden="1" x14ac:dyDescent="0.25">
      <c r="A1179" t="s">
        <v>11562</v>
      </c>
      <c r="B1179">
        <v>1192</v>
      </c>
      <c r="C1179" t="s">
        <v>11578</v>
      </c>
      <c r="D1179" t="s">
        <v>11574</v>
      </c>
      <c r="E1179" t="s">
        <v>11575</v>
      </c>
      <c r="F1179">
        <v>4</v>
      </c>
      <c r="G1179" t="s">
        <v>1279</v>
      </c>
      <c r="H1179" t="s">
        <v>4693</v>
      </c>
      <c r="I1179" t="s">
        <v>40</v>
      </c>
      <c r="J1179" t="s">
        <v>2806</v>
      </c>
      <c r="K1179">
        <v>929585855</v>
      </c>
      <c r="L1179">
        <v>0.03</v>
      </c>
      <c r="M1179" t="s">
        <v>1281</v>
      </c>
      <c r="N1179" t="s">
        <v>1266</v>
      </c>
      <c r="O1179" s="243" t="s">
        <v>11576</v>
      </c>
      <c r="Q1179" t="s">
        <v>1525</v>
      </c>
      <c r="S1179" t="s">
        <v>11577</v>
      </c>
      <c r="T1179" s="17" t="s">
        <v>11578</v>
      </c>
      <c r="U1179" s="17" t="s">
        <v>1526</v>
      </c>
      <c r="V1179" t="s">
        <v>535</v>
      </c>
      <c r="W1179" t="s">
        <v>3</v>
      </c>
      <c r="X1179" s="192" t="s">
        <v>11579</v>
      </c>
      <c r="Y1179" t="s">
        <v>3840</v>
      </c>
      <c r="Z1179" t="s">
        <v>1266</v>
      </c>
      <c r="AA1179">
        <v>19</v>
      </c>
      <c r="AB1179">
        <v>21.9</v>
      </c>
      <c r="AC1179">
        <v>3</v>
      </c>
      <c r="AD1179">
        <v>7</v>
      </c>
      <c r="AE1179">
        <v>3</v>
      </c>
      <c r="AF1179">
        <v>4</v>
      </c>
      <c r="AG1179"/>
      <c r="AH1179"/>
      <c r="AJ1179" s="46">
        <v>4000</v>
      </c>
      <c r="AL1179">
        <v>3</v>
      </c>
      <c r="AO1179" t="s">
        <v>11580</v>
      </c>
      <c r="AP1179" t="s">
        <v>11581</v>
      </c>
      <c r="AQ1179">
        <v>929585855</v>
      </c>
      <c r="AR1179" t="s">
        <v>2806</v>
      </c>
      <c r="AS1179">
        <v>10.7980706933697</v>
      </c>
      <c r="AT1179">
        <v>106.68279659002999</v>
      </c>
      <c r="AU1179" t="s">
        <v>1527</v>
      </c>
      <c r="AV1179" t="s">
        <v>1635</v>
      </c>
      <c r="AW1179">
        <v>936374452</v>
      </c>
      <c r="AY1179" t="s">
        <v>10788</v>
      </c>
      <c r="AZ1179" s="246" t="s">
        <v>988</v>
      </c>
      <c r="BA1179" t="s">
        <v>490</v>
      </c>
      <c r="BB1179" t="s">
        <v>1095</v>
      </c>
      <c r="BD1179">
        <v>1.1000000000000001</v>
      </c>
      <c r="BE1179">
        <v>0</v>
      </c>
    </row>
    <row r="1180" spans="1:57" hidden="1" x14ac:dyDescent="0.25">
      <c r="A1180" t="s">
        <v>11582</v>
      </c>
      <c r="B1180">
        <v>1195</v>
      </c>
      <c r="C1180" t="s">
        <v>11587</v>
      </c>
      <c r="D1180" t="s">
        <v>11583</v>
      </c>
      <c r="E1180" t="s">
        <v>11584</v>
      </c>
      <c r="F1180">
        <v>5</v>
      </c>
      <c r="G1180" t="s">
        <v>2090</v>
      </c>
      <c r="H1180" t="s">
        <v>1974</v>
      </c>
      <c r="I1180" t="s">
        <v>44</v>
      </c>
      <c r="J1180" t="s">
        <v>3250</v>
      </c>
      <c r="K1180">
        <v>947143223</v>
      </c>
      <c r="L1180">
        <v>0.03</v>
      </c>
      <c r="M1180" t="s">
        <v>1276</v>
      </c>
      <c r="N1180" t="s">
        <v>1266</v>
      </c>
      <c r="O1180" s="243" t="s">
        <v>11585</v>
      </c>
      <c r="Q1180" t="s">
        <v>1676</v>
      </c>
      <c r="S1180" t="s">
        <v>11586</v>
      </c>
      <c r="T1180" s="17" t="s">
        <v>11587</v>
      </c>
      <c r="U1180" t="s">
        <v>1526</v>
      </c>
      <c r="V1180" t="s">
        <v>536</v>
      </c>
      <c r="W1180" t="s">
        <v>13</v>
      </c>
      <c r="X1180" s="192">
        <v>129</v>
      </c>
      <c r="Y1180" t="s">
        <v>2194</v>
      </c>
      <c r="Z1180" t="s">
        <v>1266</v>
      </c>
      <c r="AA1180">
        <v>80</v>
      </c>
      <c r="AB1180">
        <v>99</v>
      </c>
      <c r="AC1180">
        <v>5.8</v>
      </c>
      <c r="AD1180">
        <v>17</v>
      </c>
      <c r="AF1180">
        <v>5</v>
      </c>
      <c r="AG1180"/>
      <c r="AH1180"/>
      <c r="AJ1180" s="46">
        <v>13990</v>
      </c>
      <c r="AL1180">
        <v>3</v>
      </c>
      <c r="AO1180" t="s">
        <v>11588</v>
      </c>
      <c r="AP1180" t="s">
        <v>11589</v>
      </c>
      <c r="AQ1180">
        <v>947143223</v>
      </c>
      <c r="AR1180" t="s">
        <v>3250</v>
      </c>
      <c r="AS1180">
        <v>10.7797552319805</v>
      </c>
      <c r="AT1180">
        <v>106.647677086293</v>
      </c>
      <c r="AU1180" t="s">
        <v>1527</v>
      </c>
      <c r="AV1180" t="s">
        <v>1635</v>
      </c>
      <c r="AW1180">
        <v>899991825</v>
      </c>
      <c r="AX1180" t="s">
        <v>11590</v>
      </c>
      <c r="AZ1180" s="246" t="s">
        <v>990</v>
      </c>
      <c r="BA1180" t="s">
        <v>1062</v>
      </c>
      <c r="BB1180" t="s">
        <v>1107</v>
      </c>
      <c r="BD1180">
        <v>1.1000000000000001</v>
      </c>
    </row>
    <row r="1181" spans="1:57" hidden="1" x14ac:dyDescent="0.25">
      <c r="A1181" t="s">
        <v>11591</v>
      </c>
      <c r="B1181">
        <v>1196</v>
      </c>
      <c r="C1181" t="s">
        <v>11595</v>
      </c>
      <c r="D1181" t="s">
        <v>11592</v>
      </c>
      <c r="E1181" t="s">
        <v>1993</v>
      </c>
      <c r="F1181">
        <v>2</v>
      </c>
      <c r="G1181" t="s">
        <v>1323</v>
      </c>
      <c r="H1181" t="s">
        <v>1994</v>
      </c>
      <c r="I1181" t="s">
        <v>38</v>
      </c>
      <c r="J1181" t="s">
        <v>1871</v>
      </c>
      <c r="K1181">
        <v>985884878</v>
      </c>
      <c r="L1181">
        <v>0.03</v>
      </c>
      <c r="M1181" t="s">
        <v>1276</v>
      </c>
      <c r="N1181" t="s">
        <v>1266</v>
      </c>
      <c r="O1181" s="243" t="s">
        <v>11593</v>
      </c>
      <c r="Q1181" t="s">
        <v>1641</v>
      </c>
      <c r="S1181" t="s">
        <v>11594</v>
      </c>
      <c r="T1181" s="17" t="s">
        <v>11595</v>
      </c>
      <c r="U1181" t="s">
        <v>1526</v>
      </c>
      <c r="V1181" t="s">
        <v>534</v>
      </c>
      <c r="W1181" t="s">
        <v>9</v>
      </c>
      <c r="X1181" s="192">
        <v>87.46</v>
      </c>
      <c r="Y1181" t="s">
        <v>11596</v>
      </c>
      <c r="Z1181" t="s">
        <v>1266</v>
      </c>
      <c r="AA1181">
        <v>60</v>
      </c>
      <c r="AB1181">
        <v>60</v>
      </c>
      <c r="AC1181">
        <v>7</v>
      </c>
      <c r="AD1181">
        <v>9</v>
      </c>
      <c r="AF1181">
        <v>2</v>
      </c>
      <c r="AG1181">
        <v>3</v>
      </c>
      <c r="AH1181">
        <v>2</v>
      </c>
      <c r="AJ1181" s="46">
        <v>6500</v>
      </c>
      <c r="AL1181">
        <v>3</v>
      </c>
      <c r="AO1181" t="s">
        <v>11597</v>
      </c>
      <c r="AP1181" t="s">
        <v>9577</v>
      </c>
      <c r="AQ1181">
        <v>985884878</v>
      </c>
      <c r="AR1181" t="s">
        <v>1290</v>
      </c>
      <c r="AS1181">
        <v>21.028147219479099</v>
      </c>
      <c r="AT1181">
        <v>105.84451943635899</v>
      </c>
      <c r="AU1181" t="s">
        <v>1527</v>
      </c>
      <c r="AV1181" t="s">
        <v>1748</v>
      </c>
      <c r="AX1181" t="s">
        <v>10642</v>
      </c>
      <c r="AZ1181" s="246" t="s">
        <v>988</v>
      </c>
      <c r="BA1181" t="s">
        <v>492</v>
      </c>
      <c r="BB1181" t="s">
        <v>1090</v>
      </c>
      <c r="BD1181">
        <v>1.1000000000000001</v>
      </c>
      <c r="BE1181">
        <v>1</v>
      </c>
    </row>
    <row r="1182" spans="1:57" hidden="1" x14ac:dyDescent="0.25">
      <c r="A1182" t="s">
        <v>11582</v>
      </c>
      <c r="B1182">
        <v>1195</v>
      </c>
      <c r="C1182" t="s">
        <v>11600</v>
      </c>
      <c r="D1182" t="s">
        <v>11598</v>
      </c>
      <c r="E1182" t="s">
        <v>1626</v>
      </c>
      <c r="F1182">
        <v>3</v>
      </c>
      <c r="G1182" t="s">
        <v>1279</v>
      </c>
      <c r="H1182" t="s">
        <v>1288</v>
      </c>
      <c r="I1182" t="s">
        <v>40</v>
      </c>
      <c r="J1182" t="s">
        <v>1783</v>
      </c>
      <c r="K1182">
        <v>907892796</v>
      </c>
      <c r="L1182">
        <v>0.03</v>
      </c>
      <c r="M1182" t="s">
        <v>1276</v>
      </c>
      <c r="N1182" t="s">
        <v>1266</v>
      </c>
      <c r="O1182" s="243">
        <v>45447.540277777778</v>
      </c>
      <c r="Q1182" t="s">
        <v>1805</v>
      </c>
      <c r="S1182" t="s">
        <v>11599</v>
      </c>
      <c r="T1182" s="17" t="s">
        <v>11600</v>
      </c>
      <c r="U1182" s="17" t="s">
        <v>1526</v>
      </c>
      <c r="V1182" t="s">
        <v>528</v>
      </c>
      <c r="W1182" t="s">
        <v>11</v>
      </c>
      <c r="X1182" s="192" t="s">
        <v>11601</v>
      </c>
      <c r="Y1182" t="s">
        <v>1809</v>
      </c>
      <c r="Z1182" t="s">
        <v>1266</v>
      </c>
      <c r="AA1182">
        <v>21</v>
      </c>
      <c r="AB1182">
        <v>21</v>
      </c>
      <c r="AC1182">
        <v>3</v>
      </c>
      <c r="AD1182">
        <v>7</v>
      </c>
      <c r="AF1182">
        <v>3</v>
      </c>
      <c r="AG1182"/>
      <c r="AH1182"/>
      <c r="AJ1182" s="46">
        <v>5500</v>
      </c>
      <c r="AL1182">
        <v>3</v>
      </c>
      <c r="AO1182" t="s">
        <v>11602</v>
      </c>
      <c r="AP1182" t="s">
        <v>11603</v>
      </c>
      <c r="AQ1182">
        <v>907892796</v>
      </c>
      <c r="AR1182" t="s">
        <v>2888</v>
      </c>
      <c r="AS1182">
        <v>10.789991884866501</v>
      </c>
      <c r="AT1182">
        <v>106.685362122952</v>
      </c>
      <c r="AU1182" t="s">
        <v>1527</v>
      </c>
      <c r="AV1182" t="s">
        <v>1528</v>
      </c>
      <c r="AX1182" t="s">
        <v>2802</v>
      </c>
      <c r="AZ1182" s="246" t="s">
        <v>988</v>
      </c>
      <c r="BA1182" t="s">
        <v>491</v>
      </c>
      <c r="BB1182" t="s">
        <v>1163</v>
      </c>
      <c r="BD1182">
        <v>1.1000000000000001</v>
      </c>
      <c r="BE1182">
        <v>1</v>
      </c>
    </row>
    <row r="1183" spans="1:57" hidden="1" x14ac:dyDescent="0.25">
      <c r="A1183" t="s">
        <v>11604</v>
      </c>
      <c r="B1183">
        <v>1198</v>
      </c>
      <c r="C1183" t="s">
        <v>11609</v>
      </c>
      <c r="D1183" t="s">
        <v>11605</v>
      </c>
      <c r="E1183" t="s">
        <v>11606</v>
      </c>
      <c r="F1183">
        <v>2</v>
      </c>
      <c r="G1183" t="s">
        <v>1325</v>
      </c>
      <c r="H1183" t="s">
        <v>5220</v>
      </c>
      <c r="I1183" t="s">
        <v>38</v>
      </c>
      <c r="J1183" t="s">
        <v>2487</v>
      </c>
      <c r="K1183">
        <v>903373630</v>
      </c>
      <c r="L1183">
        <v>0.03</v>
      </c>
      <c r="M1183" t="s">
        <v>1276</v>
      </c>
      <c r="N1183" t="s">
        <v>1266</v>
      </c>
      <c r="O1183" s="243" t="s">
        <v>11607</v>
      </c>
      <c r="Q1183" t="s">
        <v>1653</v>
      </c>
      <c r="S1183" t="s">
        <v>11608</v>
      </c>
      <c r="T1183" s="17" t="s">
        <v>11609</v>
      </c>
      <c r="U1183" t="s">
        <v>1526</v>
      </c>
      <c r="V1183" t="s">
        <v>527</v>
      </c>
      <c r="W1183" t="s">
        <v>13</v>
      </c>
      <c r="X1183" s="192">
        <v>490.82</v>
      </c>
      <c r="Y1183" t="s">
        <v>1657</v>
      </c>
      <c r="Z1183" t="s">
        <v>1266</v>
      </c>
      <c r="AA1183">
        <v>47</v>
      </c>
      <c r="AB1183">
        <v>49</v>
      </c>
      <c r="AC1183">
        <v>5.5</v>
      </c>
      <c r="AD1183">
        <v>9</v>
      </c>
      <c r="AF1183">
        <v>2</v>
      </c>
      <c r="AG1183"/>
      <c r="AH1183"/>
      <c r="AJ1183" s="46">
        <v>8800</v>
      </c>
      <c r="AL1183">
        <v>3</v>
      </c>
      <c r="AO1183" t="s">
        <v>11610</v>
      </c>
      <c r="AP1183" t="s">
        <v>4800</v>
      </c>
      <c r="AQ1183">
        <v>903373630</v>
      </c>
      <c r="AR1183" t="s">
        <v>11611</v>
      </c>
      <c r="AS1183">
        <v>10.7679342823279</v>
      </c>
      <c r="AT1183">
        <v>106.671931631863</v>
      </c>
      <c r="AU1183" t="s">
        <v>1527</v>
      </c>
      <c r="AV1183" t="s">
        <v>2030</v>
      </c>
      <c r="AW1183">
        <v>909978987</v>
      </c>
      <c r="AX1183" t="s">
        <v>11471</v>
      </c>
      <c r="AZ1183" s="246" t="s">
        <v>988</v>
      </c>
      <c r="BA1183" t="s">
        <v>494</v>
      </c>
      <c r="BB1183" t="s">
        <v>1097</v>
      </c>
      <c r="BD1183">
        <v>2</v>
      </c>
      <c r="BE1183">
        <v>1</v>
      </c>
    </row>
    <row r="1184" spans="1:57" hidden="1" x14ac:dyDescent="0.25">
      <c r="A1184" t="s">
        <v>11612</v>
      </c>
      <c r="B1184">
        <v>1199</v>
      </c>
      <c r="C1184" t="s">
        <v>11616</v>
      </c>
      <c r="D1184" t="s">
        <v>11613</v>
      </c>
      <c r="E1184" t="s">
        <v>11606</v>
      </c>
      <c r="F1184">
        <v>2</v>
      </c>
      <c r="G1184" t="s">
        <v>1325</v>
      </c>
      <c r="H1184" t="s">
        <v>5220</v>
      </c>
      <c r="I1184" t="s">
        <v>38</v>
      </c>
      <c r="J1184" t="s">
        <v>2487</v>
      </c>
      <c r="K1184">
        <v>903373630</v>
      </c>
      <c r="L1184">
        <v>0.03</v>
      </c>
      <c r="M1184" t="s">
        <v>1276</v>
      </c>
      <c r="N1184" t="s">
        <v>1266</v>
      </c>
      <c r="O1184" s="243" t="s">
        <v>11614</v>
      </c>
      <c r="Q1184" t="s">
        <v>1653</v>
      </c>
      <c r="S1184" t="s">
        <v>11615</v>
      </c>
      <c r="T1184" s="17" t="s">
        <v>11616</v>
      </c>
      <c r="U1184" t="s">
        <v>1526</v>
      </c>
      <c r="V1184" t="s">
        <v>527</v>
      </c>
      <c r="W1184" t="s">
        <v>13</v>
      </c>
      <c r="X1184" s="192">
        <v>490.84</v>
      </c>
      <c r="Y1184" t="s">
        <v>1657</v>
      </c>
      <c r="Z1184" t="s">
        <v>1266</v>
      </c>
      <c r="AA1184">
        <v>47</v>
      </c>
      <c r="AB1184">
        <v>49</v>
      </c>
      <c r="AC1184">
        <v>5.5</v>
      </c>
      <c r="AD1184">
        <v>9</v>
      </c>
      <c r="AF1184">
        <v>2</v>
      </c>
      <c r="AG1184"/>
      <c r="AH1184"/>
      <c r="AJ1184" s="46">
        <v>8800</v>
      </c>
      <c r="AL1184">
        <v>3</v>
      </c>
      <c r="AO1184" t="s">
        <v>11610</v>
      </c>
      <c r="AP1184" t="s">
        <v>4800</v>
      </c>
      <c r="AQ1184">
        <v>903373630</v>
      </c>
      <c r="AR1184" t="s">
        <v>11611</v>
      </c>
      <c r="AS1184">
        <v>10.7680933692388</v>
      </c>
      <c r="AT1184">
        <v>106.67195376008701</v>
      </c>
      <c r="AU1184" t="s">
        <v>1527</v>
      </c>
      <c r="AV1184" t="s">
        <v>2030</v>
      </c>
      <c r="AW1184">
        <v>909978987</v>
      </c>
      <c r="AX1184" t="s">
        <v>11471</v>
      </c>
      <c r="AZ1184" s="246" t="s">
        <v>988</v>
      </c>
      <c r="BA1184" t="s">
        <v>494</v>
      </c>
      <c r="BB1184" t="s">
        <v>1097</v>
      </c>
      <c r="BD1184">
        <v>2</v>
      </c>
      <c r="BE1184">
        <v>1</v>
      </c>
    </row>
    <row r="1185" spans="1:57" hidden="1" x14ac:dyDescent="0.25">
      <c r="A1185" t="s">
        <v>11617</v>
      </c>
      <c r="B1185">
        <v>1200</v>
      </c>
      <c r="C1185" t="s">
        <v>11623</v>
      </c>
      <c r="D1185" t="s">
        <v>11618</v>
      </c>
      <c r="E1185" t="s">
        <v>3813</v>
      </c>
      <c r="F1185">
        <v>6</v>
      </c>
      <c r="G1185" t="s">
        <v>1267</v>
      </c>
      <c r="H1185" t="s">
        <v>11619</v>
      </c>
      <c r="I1185" t="s">
        <v>38</v>
      </c>
      <c r="J1185" t="s">
        <v>11620</v>
      </c>
      <c r="K1185">
        <v>909581639</v>
      </c>
      <c r="L1185">
        <v>0.03</v>
      </c>
      <c r="M1185" t="s">
        <v>1276</v>
      </c>
      <c r="N1185" t="s">
        <v>1266</v>
      </c>
      <c r="O1185" s="243" t="s">
        <v>11621</v>
      </c>
      <c r="Q1185" t="s">
        <v>1676</v>
      </c>
      <c r="S1185" s="17" t="s">
        <v>11622</v>
      </c>
      <c r="T1185" s="17" t="s">
        <v>11623</v>
      </c>
      <c r="U1185" t="s">
        <v>1526</v>
      </c>
      <c r="V1185" t="s">
        <v>536</v>
      </c>
      <c r="W1185" t="s">
        <v>7</v>
      </c>
      <c r="X1185" s="192">
        <v>116.23</v>
      </c>
      <c r="Y1185" t="s">
        <v>2163</v>
      </c>
      <c r="Z1185" t="s">
        <v>4364</v>
      </c>
      <c r="AA1185">
        <v>55</v>
      </c>
      <c r="AB1185">
        <v>55</v>
      </c>
      <c r="AC1185">
        <v>4</v>
      </c>
      <c r="AD1185">
        <v>14</v>
      </c>
      <c r="AE1185">
        <v>8</v>
      </c>
      <c r="AF1185">
        <v>6</v>
      </c>
      <c r="AG1185">
        <v>4</v>
      </c>
      <c r="AH1185">
        <v>5</v>
      </c>
      <c r="AJ1185" s="46">
        <v>8299</v>
      </c>
      <c r="AL1185">
        <v>3</v>
      </c>
      <c r="AO1185" t="s">
        <v>11624</v>
      </c>
      <c r="AP1185" t="s">
        <v>11625</v>
      </c>
      <c r="AQ1185">
        <v>909581639</v>
      </c>
      <c r="AR1185" t="s">
        <v>11626</v>
      </c>
      <c r="AS1185">
        <v>10.8286769652616</v>
      </c>
      <c r="AT1185">
        <v>106.639024615287</v>
      </c>
      <c r="AU1185" t="s">
        <v>1527</v>
      </c>
      <c r="AV1185" t="s">
        <v>1748</v>
      </c>
      <c r="AX1185" t="s">
        <v>9004</v>
      </c>
      <c r="AZ1185" s="246" t="s">
        <v>988</v>
      </c>
      <c r="BA1185" t="s">
        <v>494</v>
      </c>
      <c r="BB1185" t="s">
        <v>1107</v>
      </c>
      <c r="BD1185">
        <v>1</v>
      </c>
      <c r="BE1185">
        <v>1</v>
      </c>
    </row>
    <row r="1186" spans="1:57" hidden="1" x14ac:dyDescent="0.25">
      <c r="A1186" t="s">
        <v>11612</v>
      </c>
      <c r="B1186">
        <v>1199</v>
      </c>
      <c r="C1186" t="s">
        <v>11630</v>
      </c>
      <c r="D1186" t="s">
        <v>11627</v>
      </c>
      <c r="E1186" t="s">
        <v>1781</v>
      </c>
      <c r="F1186">
        <v>3</v>
      </c>
      <c r="G1186" t="s">
        <v>2521</v>
      </c>
      <c r="H1186" t="s">
        <v>1288</v>
      </c>
      <c r="I1186" t="s">
        <v>40</v>
      </c>
      <c r="J1186" t="s">
        <v>11499</v>
      </c>
      <c r="K1186">
        <v>981796969</v>
      </c>
      <c r="L1186">
        <v>0.03</v>
      </c>
      <c r="M1186" t="s">
        <v>1276</v>
      </c>
      <c r="N1186" t="s">
        <v>1266</v>
      </c>
      <c r="O1186" s="243" t="s">
        <v>11628</v>
      </c>
      <c r="Q1186" t="s">
        <v>1805</v>
      </c>
      <c r="S1186" t="s">
        <v>11629</v>
      </c>
      <c r="T1186" s="17" t="s">
        <v>11630</v>
      </c>
      <c r="U1186" s="17" t="s">
        <v>1526</v>
      </c>
      <c r="V1186" t="s">
        <v>528</v>
      </c>
      <c r="W1186" t="s">
        <v>4</v>
      </c>
      <c r="X1186" s="192" t="s">
        <v>11631</v>
      </c>
      <c r="Y1186" t="s">
        <v>2038</v>
      </c>
      <c r="Z1186" t="s">
        <v>1266</v>
      </c>
      <c r="AA1186">
        <v>51</v>
      </c>
      <c r="AB1186">
        <v>51</v>
      </c>
      <c r="AC1186">
        <v>3.7</v>
      </c>
      <c r="AD1186">
        <v>14</v>
      </c>
      <c r="AF1186">
        <v>3</v>
      </c>
      <c r="AG1186">
        <v>4</v>
      </c>
      <c r="AH1186">
        <v>4</v>
      </c>
      <c r="AJ1186" s="46">
        <v>5500</v>
      </c>
      <c r="AL1186">
        <v>3</v>
      </c>
      <c r="AO1186" t="s">
        <v>8497</v>
      </c>
      <c r="AP1186" t="s">
        <v>6666</v>
      </c>
      <c r="AQ1186">
        <v>981796969</v>
      </c>
      <c r="AR1186" t="s">
        <v>1302</v>
      </c>
      <c r="AU1186" t="s">
        <v>1527</v>
      </c>
      <c r="AV1186" t="s">
        <v>1528</v>
      </c>
      <c r="AX1186" t="s">
        <v>5591</v>
      </c>
      <c r="AZ1186" s="246" t="s">
        <v>988</v>
      </c>
      <c r="BA1186" t="s">
        <v>491</v>
      </c>
      <c r="BB1186" t="s">
        <v>1163</v>
      </c>
      <c r="BD1186">
        <v>1.1000000000000001</v>
      </c>
      <c r="BE1186">
        <v>1</v>
      </c>
    </row>
    <row r="1187" spans="1:57" hidden="1" x14ac:dyDescent="0.25">
      <c r="A1187" t="s">
        <v>11632</v>
      </c>
      <c r="B1187">
        <v>343</v>
      </c>
      <c r="C1187" t="s">
        <v>11636</v>
      </c>
      <c r="D1187" t="s">
        <v>11633</v>
      </c>
      <c r="E1187" t="s">
        <v>11634</v>
      </c>
      <c r="F1187">
        <v>4</v>
      </c>
      <c r="G1187" t="s">
        <v>1284</v>
      </c>
      <c r="H1187" t="s">
        <v>1316</v>
      </c>
      <c r="I1187" t="s">
        <v>38</v>
      </c>
      <c r="J1187" t="s">
        <v>3835</v>
      </c>
      <c r="K1187">
        <v>845116146</v>
      </c>
      <c r="L1187">
        <v>0.03</v>
      </c>
      <c r="M1187" t="s">
        <v>1281</v>
      </c>
      <c r="N1187" t="s">
        <v>1266</v>
      </c>
      <c r="O1187" s="243">
        <v>45632.754861111112</v>
      </c>
      <c r="Q1187" t="s">
        <v>1525</v>
      </c>
      <c r="S1187" t="s">
        <v>11635</v>
      </c>
      <c r="T1187" s="17" t="s">
        <v>11636</v>
      </c>
      <c r="U1187" s="17" t="s">
        <v>1526</v>
      </c>
      <c r="V1187" t="s">
        <v>535</v>
      </c>
      <c r="W1187" t="s">
        <v>1582</v>
      </c>
      <c r="X1187" s="192">
        <v>71.5</v>
      </c>
      <c r="Y1187" t="s">
        <v>3182</v>
      </c>
      <c r="Z1187" t="s">
        <v>1266</v>
      </c>
      <c r="AA1187">
        <v>28.7</v>
      </c>
      <c r="AB1187">
        <v>32</v>
      </c>
      <c r="AC1187">
        <v>3.3</v>
      </c>
      <c r="AD1187">
        <v>8.1</v>
      </c>
      <c r="AF1187">
        <v>4</v>
      </c>
      <c r="AG1187">
        <v>3</v>
      </c>
      <c r="AH1187">
        <v>4</v>
      </c>
      <c r="AJ1187" s="46">
        <v>7800</v>
      </c>
      <c r="AL1187">
        <v>3</v>
      </c>
      <c r="AO1187" t="s">
        <v>11637</v>
      </c>
      <c r="AP1187" t="s">
        <v>11638</v>
      </c>
      <c r="AQ1187">
        <v>845116146</v>
      </c>
      <c r="AR1187" t="s">
        <v>3835</v>
      </c>
      <c r="AU1187" t="s">
        <v>1527</v>
      </c>
      <c r="AV1187" t="s">
        <v>1528</v>
      </c>
      <c r="AX1187" t="s">
        <v>8935</v>
      </c>
      <c r="AZ1187" s="246" t="s">
        <v>988</v>
      </c>
      <c r="BA1187" t="s">
        <v>493</v>
      </c>
      <c r="BB1187" t="s">
        <v>1095</v>
      </c>
      <c r="BD1187">
        <v>1.1000000000000001</v>
      </c>
      <c r="BE1187">
        <v>1</v>
      </c>
    </row>
    <row r="1188" spans="1:57" hidden="1" x14ac:dyDescent="0.25">
      <c r="A1188" t="s">
        <v>11529</v>
      </c>
      <c r="B1188">
        <v>1187</v>
      </c>
      <c r="C1188" t="str">
        <f>T1188</f>
        <v>TK-1934AA</v>
      </c>
      <c r="D1188" t="s">
        <v>9966</v>
      </c>
      <c r="E1188" t="s">
        <v>8059</v>
      </c>
      <c r="F1188">
        <v>2</v>
      </c>
      <c r="G1188" t="s">
        <v>2005</v>
      </c>
      <c r="H1188" t="s">
        <v>9967</v>
      </c>
      <c r="I1188" t="s">
        <v>40</v>
      </c>
      <c r="J1188" t="s">
        <v>9968</v>
      </c>
      <c r="K1188">
        <v>909381222</v>
      </c>
      <c r="L1188">
        <v>0.03</v>
      </c>
      <c r="M1188" t="s">
        <v>1281</v>
      </c>
      <c r="N1188" t="s">
        <v>1266</v>
      </c>
      <c r="O1188" s="243" t="s">
        <v>9969</v>
      </c>
      <c r="Q1188" t="s">
        <v>1641</v>
      </c>
      <c r="S1188" t="s">
        <v>9970</v>
      </c>
      <c r="T1188" s="17" t="s">
        <v>9971</v>
      </c>
      <c r="U1188" t="s">
        <v>1526</v>
      </c>
      <c r="V1188" t="s">
        <v>534</v>
      </c>
      <c r="W1188" t="s">
        <v>1774</v>
      </c>
      <c r="X1188" s="192">
        <v>229.59</v>
      </c>
      <c r="Y1188" t="s">
        <v>9972</v>
      </c>
      <c r="Z1188" t="s">
        <v>1266</v>
      </c>
      <c r="AA1188">
        <v>38.4</v>
      </c>
      <c r="AB1188">
        <v>38.4</v>
      </c>
      <c r="AC1188">
        <v>2.8</v>
      </c>
      <c r="AD1188">
        <v>13</v>
      </c>
      <c r="AE1188">
        <v>3</v>
      </c>
      <c r="AF1188">
        <v>2</v>
      </c>
      <c r="AG1188">
        <v>2</v>
      </c>
      <c r="AH1188">
        <v>2</v>
      </c>
      <c r="AJ1188" s="46">
        <v>4780</v>
      </c>
      <c r="AL1188">
        <v>3</v>
      </c>
      <c r="AO1188" t="s">
        <v>9973</v>
      </c>
      <c r="AP1188" t="s">
        <v>9974</v>
      </c>
      <c r="AQ1188">
        <v>909381222</v>
      </c>
      <c r="AR1188" t="s">
        <v>9968</v>
      </c>
      <c r="AS1188">
        <v>10.805571637979099</v>
      </c>
      <c r="AT1188">
        <v>106.702426001429</v>
      </c>
      <c r="AU1188" t="s">
        <v>1527</v>
      </c>
      <c r="AV1188" t="s">
        <v>1528</v>
      </c>
      <c r="AX1188" t="s">
        <v>9975</v>
      </c>
      <c r="AZ1188" s="246" t="str">
        <f>Get_PhanLoaiNha(X1188)</f>
        <v>NHA TRONG HEM</v>
      </c>
      <c r="BA1188" t="str">
        <f>Get_PhanKhucNho(AJ1188)</f>
        <v>NHO5</v>
      </c>
      <c r="BB1188" t="str">
        <f>ConvertToUnSign(V1188)</f>
        <v>Binh Thanh</v>
      </c>
      <c r="BD1188">
        <v>1.1000000000000001</v>
      </c>
      <c r="BE1188">
        <v>0</v>
      </c>
    </row>
    <row r="1189" spans="1:57" hidden="1" x14ac:dyDescent="0.25">
      <c r="A1189" t="s">
        <v>11649</v>
      </c>
      <c r="B1189">
        <v>1204</v>
      </c>
      <c r="C1189" t="s">
        <v>11655</v>
      </c>
      <c r="D1189" t="s">
        <v>11650</v>
      </c>
      <c r="E1189" t="s">
        <v>11651</v>
      </c>
      <c r="F1189">
        <v>2</v>
      </c>
      <c r="G1189" t="s">
        <v>2249</v>
      </c>
      <c r="H1189" t="s">
        <v>2314</v>
      </c>
      <c r="I1189" t="s">
        <v>38</v>
      </c>
      <c r="J1189" t="s">
        <v>11652</v>
      </c>
      <c r="K1189">
        <v>938121937</v>
      </c>
      <c r="L1189">
        <v>0.03</v>
      </c>
      <c r="M1189" t="s">
        <v>1276</v>
      </c>
      <c r="N1189" t="s">
        <v>1266</v>
      </c>
      <c r="O1189" s="243" t="s">
        <v>11653</v>
      </c>
      <c r="Q1189" t="s">
        <v>1805</v>
      </c>
      <c r="S1189" t="s">
        <v>11654</v>
      </c>
      <c r="T1189" s="17" t="s">
        <v>11655</v>
      </c>
      <c r="U1189" t="s">
        <v>1526</v>
      </c>
      <c r="V1189" t="s">
        <v>528</v>
      </c>
      <c r="W1189" t="s">
        <v>1644</v>
      </c>
      <c r="X1189" s="192">
        <v>1008</v>
      </c>
      <c r="Y1189" t="s">
        <v>2743</v>
      </c>
      <c r="Z1189" t="s">
        <v>1266</v>
      </c>
      <c r="AA1189">
        <v>26.3</v>
      </c>
      <c r="AB1189">
        <v>26.3</v>
      </c>
      <c r="AC1189">
        <v>2.7</v>
      </c>
      <c r="AD1189">
        <v>9.8000000000000007</v>
      </c>
      <c r="AF1189">
        <v>2</v>
      </c>
      <c r="AG1189">
        <v>3</v>
      </c>
      <c r="AH1189">
        <v>1</v>
      </c>
      <c r="AJ1189" s="46">
        <v>6900</v>
      </c>
      <c r="AL1189">
        <v>3</v>
      </c>
      <c r="AO1189" t="s">
        <v>11656</v>
      </c>
      <c r="AP1189" t="s">
        <v>11657</v>
      </c>
      <c r="AQ1189">
        <v>938121937</v>
      </c>
      <c r="AR1189" t="s">
        <v>11658</v>
      </c>
      <c r="AS1189">
        <v>21.0135057</v>
      </c>
      <c r="AT1189">
        <v>105.8561912</v>
      </c>
      <c r="AU1189" t="s">
        <v>1527</v>
      </c>
      <c r="AV1189" t="s">
        <v>1635</v>
      </c>
      <c r="AW1189">
        <v>338741311</v>
      </c>
      <c r="AX1189" t="s">
        <v>11659</v>
      </c>
      <c r="AZ1189" s="246" t="s">
        <v>990</v>
      </c>
      <c r="BA1189" t="s">
        <v>492</v>
      </c>
      <c r="BB1189" t="s">
        <v>1163</v>
      </c>
      <c r="BD1189">
        <v>2</v>
      </c>
      <c r="BE1189">
        <v>0</v>
      </c>
    </row>
    <row r="1190" spans="1:57" hidden="1" x14ac:dyDescent="0.25">
      <c r="A1190" t="s">
        <v>11660</v>
      </c>
      <c r="B1190">
        <v>1205</v>
      </c>
      <c r="C1190" t="s">
        <v>11665</v>
      </c>
      <c r="D1190" t="s">
        <v>11661</v>
      </c>
      <c r="E1190" t="s">
        <v>6607</v>
      </c>
      <c r="F1190">
        <v>2</v>
      </c>
      <c r="G1190" t="s">
        <v>1279</v>
      </c>
      <c r="H1190" t="s">
        <v>1592</v>
      </c>
      <c r="I1190" t="s">
        <v>1319</v>
      </c>
      <c r="J1190" t="s">
        <v>11662</v>
      </c>
      <c r="K1190">
        <v>905931456</v>
      </c>
      <c r="L1190" t="s">
        <v>1280</v>
      </c>
      <c r="M1190" t="s">
        <v>1276</v>
      </c>
      <c r="N1190" t="s">
        <v>1266</v>
      </c>
      <c r="O1190" s="243" t="s">
        <v>11663</v>
      </c>
      <c r="Q1190" t="s">
        <v>1653</v>
      </c>
      <c r="S1190" t="s">
        <v>11664</v>
      </c>
      <c r="T1190" s="17" t="s">
        <v>11665</v>
      </c>
      <c r="U1190" t="s">
        <v>1526</v>
      </c>
      <c r="V1190" t="s">
        <v>527</v>
      </c>
      <c r="W1190" t="s">
        <v>6</v>
      </c>
      <c r="X1190" s="192">
        <v>7.64</v>
      </c>
      <c r="Y1190" t="s">
        <v>3255</v>
      </c>
      <c r="Z1190" t="s">
        <v>1266</v>
      </c>
      <c r="AA1190">
        <v>15</v>
      </c>
      <c r="AB1190">
        <v>15</v>
      </c>
      <c r="AC1190">
        <v>3</v>
      </c>
      <c r="AD1190">
        <v>6</v>
      </c>
      <c r="AE1190">
        <v>12</v>
      </c>
      <c r="AF1190">
        <v>2</v>
      </c>
      <c r="AG1190">
        <v>1</v>
      </c>
      <c r="AH1190">
        <v>1</v>
      </c>
      <c r="AJ1190" s="46">
        <v>2500</v>
      </c>
      <c r="AM1190">
        <v>100</v>
      </c>
      <c r="AO1190" t="s">
        <v>11666</v>
      </c>
      <c r="AP1190" t="s">
        <v>11667</v>
      </c>
      <c r="AQ1190">
        <v>905931456</v>
      </c>
      <c r="AR1190" t="s">
        <v>11668</v>
      </c>
      <c r="AS1190">
        <v>10.771546819049099</v>
      </c>
      <c r="AT1190">
        <v>106.665518470108</v>
      </c>
      <c r="AU1190" t="s">
        <v>1527</v>
      </c>
      <c r="AV1190" t="s">
        <v>1635</v>
      </c>
      <c r="AW1190">
        <v>909082973</v>
      </c>
      <c r="AX1190" t="s">
        <v>2255</v>
      </c>
      <c r="AZ1190" s="246" t="s">
        <v>988</v>
      </c>
      <c r="BA1190" t="s">
        <v>488</v>
      </c>
      <c r="BB1190" t="s">
        <v>1097</v>
      </c>
      <c r="BD1190">
        <v>2</v>
      </c>
      <c r="BE1190">
        <v>1</v>
      </c>
    </row>
    <row r="1191" spans="1:57" hidden="1" x14ac:dyDescent="0.25">
      <c r="A1191" t="s">
        <v>11669</v>
      </c>
      <c r="B1191">
        <v>1206</v>
      </c>
      <c r="C1191" t="s">
        <v>11673</v>
      </c>
      <c r="D1191" t="s">
        <v>11670</v>
      </c>
      <c r="E1191" t="s">
        <v>47</v>
      </c>
      <c r="F1191">
        <v>1</v>
      </c>
      <c r="G1191" t="s">
        <v>1916</v>
      </c>
      <c r="H1191" t="s">
        <v>1664</v>
      </c>
      <c r="I1191" t="s">
        <v>40</v>
      </c>
      <c r="J1191" t="s">
        <v>2606</v>
      </c>
      <c r="K1191">
        <v>907840540</v>
      </c>
      <c r="L1191">
        <v>0.03</v>
      </c>
      <c r="M1191" t="s">
        <v>1276</v>
      </c>
      <c r="N1191" t="s">
        <v>1266</v>
      </c>
      <c r="O1191" s="243" t="s">
        <v>11671</v>
      </c>
      <c r="Q1191" t="s">
        <v>1676</v>
      </c>
      <c r="S1191" t="s">
        <v>11672</v>
      </c>
      <c r="T1191" s="17" t="s">
        <v>11673</v>
      </c>
      <c r="U1191" t="s">
        <v>1526</v>
      </c>
      <c r="V1191" t="s">
        <v>536</v>
      </c>
      <c r="W1191" t="s">
        <v>11</v>
      </c>
      <c r="X1191" s="192" t="s">
        <v>11674</v>
      </c>
      <c r="Y1191" t="s">
        <v>1844</v>
      </c>
      <c r="Z1191" t="s">
        <v>1266</v>
      </c>
      <c r="AA1191">
        <v>45</v>
      </c>
      <c r="AB1191">
        <v>45</v>
      </c>
      <c r="AC1191">
        <v>3.8</v>
      </c>
      <c r="AD1191">
        <v>12</v>
      </c>
      <c r="AF1191">
        <v>1</v>
      </c>
      <c r="AG1191"/>
      <c r="AH1191"/>
      <c r="AJ1191" s="46">
        <v>4500</v>
      </c>
      <c r="AL1191">
        <v>3</v>
      </c>
      <c r="AO1191" t="s">
        <v>11675</v>
      </c>
      <c r="AP1191" t="s">
        <v>11676</v>
      </c>
      <c r="AQ1191">
        <v>907840540</v>
      </c>
      <c r="AR1191" t="s">
        <v>11677</v>
      </c>
      <c r="AS1191">
        <v>10.780117527369301</v>
      </c>
      <c r="AT1191">
        <v>106.650010943412</v>
      </c>
      <c r="AU1191" t="s">
        <v>1527</v>
      </c>
      <c r="AV1191" t="s">
        <v>1635</v>
      </c>
      <c r="AW1191">
        <v>985987567</v>
      </c>
      <c r="AX1191" t="s">
        <v>11678</v>
      </c>
      <c r="AZ1191" s="246" t="s">
        <v>988</v>
      </c>
      <c r="BA1191" t="s">
        <v>490</v>
      </c>
      <c r="BB1191" t="s">
        <v>1107</v>
      </c>
      <c r="BD1191">
        <v>3</v>
      </c>
    </row>
    <row r="1192" spans="1:57" hidden="1" x14ac:dyDescent="0.25">
      <c r="A1192" t="s">
        <v>11679</v>
      </c>
      <c r="B1192">
        <v>1207</v>
      </c>
      <c r="C1192" t="s">
        <v>11683</v>
      </c>
      <c r="D1192" t="s">
        <v>11680</v>
      </c>
      <c r="E1192" t="s">
        <v>71</v>
      </c>
      <c r="F1192">
        <v>2</v>
      </c>
      <c r="G1192" t="s">
        <v>1299</v>
      </c>
      <c r="H1192" t="s">
        <v>4155</v>
      </c>
      <c r="I1192" t="s">
        <v>1319</v>
      </c>
      <c r="J1192" t="s">
        <v>1343</v>
      </c>
      <c r="K1192">
        <v>898615855</v>
      </c>
      <c r="L1192" t="s">
        <v>1280</v>
      </c>
      <c r="M1192" t="s">
        <v>1276</v>
      </c>
      <c r="N1192" t="s">
        <v>1266</v>
      </c>
      <c r="O1192" s="243" t="s">
        <v>11681</v>
      </c>
      <c r="Q1192" t="s">
        <v>1676</v>
      </c>
      <c r="S1192" t="s">
        <v>11682</v>
      </c>
      <c r="T1192" s="17" t="s">
        <v>11683</v>
      </c>
      <c r="U1192" t="s">
        <v>1526</v>
      </c>
      <c r="V1192" t="s">
        <v>536</v>
      </c>
      <c r="W1192" t="s">
        <v>11</v>
      </c>
      <c r="X1192" s="192" t="s">
        <v>11684</v>
      </c>
      <c r="Y1192" t="s">
        <v>1844</v>
      </c>
      <c r="Z1192" t="s">
        <v>1266</v>
      </c>
      <c r="AA1192">
        <v>25</v>
      </c>
      <c r="AB1192">
        <v>25</v>
      </c>
      <c r="AC1192">
        <v>4.0999999999999996</v>
      </c>
      <c r="AD1192">
        <v>6</v>
      </c>
      <c r="AF1192">
        <v>2</v>
      </c>
      <c r="AG1192">
        <v>1</v>
      </c>
      <c r="AH1192"/>
      <c r="AJ1192" s="46">
        <v>2950</v>
      </c>
      <c r="AM1192">
        <v>100</v>
      </c>
      <c r="AO1192" t="s">
        <v>11685</v>
      </c>
      <c r="AP1192" t="s">
        <v>11686</v>
      </c>
      <c r="AQ1192">
        <v>898615855</v>
      </c>
      <c r="AR1192" t="s">
        <v>11687</v>
      </c>
      <c r="AS1192">
        <v>10.7809471821664</v>
      </c>
      <c r="AT1192">
        <v>106.651172675192</v>
      </c>
      <c r="AU1192" t="s">
        <v>1527</v>
      </c>
      <c r="AV1192" t="s">
        <v>1635</v>
      </c>
      <c r="AW1192">
        <v>985987567</v>
      </c>
      <c r="AX1192" t="s">
        <v>2086</v>
      </c>
      <c r="AZ1192" s="246" t="s">
        <v>988</v>
      </c>
      <c r="BA1192" t="s">
        <v>488</v>
      </c>
      <c r="BB1192" t="s">
        <v>1107</v>
      </c>
      <c r="BD1192">
        <v>1.1000000000000001</v>
      </c>
      <c r="BE1192">
        <v>1</v>
      </c>
    </row>
    <row r="1193" spans="1:57" hidden="1" x14ac:dyDescent="0.25">
      <c r="A1193" t="s">
        <v>11688</v>
      </c>
      <c r="B1193">
        <v>1208</v>
      </c>
      <c r="C1193" t="s">
        <v>11694</v>
      </c>
      <c r="D1193" t="s">
        <v>11689</v>
      </c>
      <c r="E1193" t="s">
        <v>11690</v>
      </c>
      <c r="F1193">
        <v>1</v>
      </c>
      <c r="G1193" t="s">
        <v>1283</v>
      </c>
      <c r="H1193" t="s">
        <v>11691</v>
      </c>
      <c r="I1193" t="s">
        <v>46</v>
      </c>
      <c r="J1193" t="s">
        <v>1840</v>
      </c>
      <c r="K1193">
        <v>969134866</v>
      </c>
      <c r="L1193">
        <v>0.03</v>
      </c>
      <c r="M1193" t="s">
        <v>1276</v>
      </c>
      <c r="N1193" t="s">
        <v>1266</v>
      </c>
      <c r="O1193" s="243" t="s">
        <v>11692</v>
      </c>
      <c r="Q1193" t="s">
        <v>1641</v>
      </c>
      <c r="S1193" t="s">
        <v>11693</v>
      </c>
      <c r="T1193" s="17" t="s">
        <v>11694</v>
      </c>
      <c r="U1193" t="s">
        <v>1526</v>
      </c>
      <c r="V1193" t="s">
        <v>534</v>
      </c>
      <c r="W1193" t="s">
        <v>2534</v>
      </c>
      <c r="X1193" s="192" t="s">
        <v>11695</v>
      </c>
      <c r="Y1193" t="s">
        <v>11696</v>
      </c>
      <c r="Z1193" t="s">
        <v>1266</v>
      </c>
      <c r="AA1193">
        <v>96.1</v>
      </c>
      <c r="AB1193">
        <v>96.1</v>
      </c>
      <c r="AC1193">
        <v>4.2</v>
      </c>
      <c r="AD1193">
        <v>24</v>
      </c>
      <c r="AE1193">
        <v>4</v>
      </c>
      <c r="AF1193">
        <v>1</v>
      </c>
      <c r="AG1193"/>
      <c r="AH1193"/>
      <c r="AJ1193" s="46">
        <v>13999</v>
      </c>
      <c r="AL1193">
        <v>3</v>
      </c>
      <c r="AO1193" t="s">
        <v>11697</v>
      </c>
      <c r="AP1193" t="s">
        <v>11698</v>
      </c>
      <c r="AQ1193">
        <v>969134866</v>
      </c>
      <c r="AR1193" t="s">
        <v>1840</v>
      </c>
      <c r="AS1193">
        <v>10.803376999999999</v>
      </c>
      <c r="AT1193">
        <v>106.713705</v>
      </c>
      <c r="AU1193" t="s">
        <v>1527</v>
      </c>
      <c r="AV1193" t="s">
        <v>1635</v>
      </c>
      <c r="AW1193">
        <v>966428811</v>
      </c>
      <c r="AX1193" t="s">
        <v>11699</v>
      </c>
      <c r="AZ1193" s="246" t="s">
        <v>998</v>
      </c>
      <c r="BA1193" t="s">
        <v>1062</v>
      </c>
      <c r="BB1193" t="s">
        <v>1090</v>
      </c>
      <c r="BD1193">
        <v>1</v>
      </c>
    </row>
    <row r="1194" spans="1:57" hidden="1" x14ac:dyDescent="0.25">
      <c r="A1194" t="s">
        <v>11700</v>
      </c>
      <c r="B1194">
        <v>1209</v>
      </c>
      <c r="C1194" t="s">
        <v>11706</v>
      </c>
      <c r="D1194" t="s">
        <v>11701</v>
      </c>
      <c r="E1194" t="s">
        <v>11702</v>
      </c>
      <c r="F1194">
        <v>1</v>
      </c>
      <c r="G1194" t="s">
        <v>1346</v>
      </c>
      <c r="H1194" t="s">
        <v>11703</v>
      </c>
      <c r="I1194" t="s">
        <v>44</v>
      </c>
      <c r="J1194" t="s">
        <v>1890</v>
      </c>
      <c r="K1194">
        <v>702249939</v>
      </c>
      <c r="L1194">
        <v>0.03</v>
      </c>
      <c r="M1194" t="s">
        <v>1276</v>
      </c>
      <c r="N1194" t="s">
        <v>1266</v>
      </c>
      <c r="O1194" s="243" t="s">
        <v>11704</v>
      </c>
      <c r="Q1194" t="s">
        <v>1641</v>
      </c>
      <c r="S1194" t="s">
        <v>11705</v>
      </c>
      <c r="T1194" s="17" t="s">
        <v>11706</v>
      </c>
      <c r="U1194" t="s">
        <v>1526</v>
      </c>
      <c r="V1194" t="s">
        <v>534</v>
      </c>
      <c r="W1194" t="s">
        <v>2064</v>
      </c>
      <c r="X1194" s="192">
        <v>66.42</v>
      </c>
      <c r="Y1194" t="s">
        <v>2065</v>
      </c>
      <c r="Z1194" t="s">
        <v>1266</v>
      </c>
      <c r="AA1194">
        <v>178.9</v>
      </c>
      <c r="AB1194">
        <v>178.9</v>
      </c>
      <c r="AC1194">
        <v>12</v>
      </c>
      <c r="AD1194">
        <v>19</v>
      </c>
      <c r="AF1194">
        <v>1</v>
      </c>
      <c r="AG1194">
        <v>1</v>
      </c>
      <c r="AH1194">
        <v>1</v>
      </c>
      <c r="AJ1194" s="46">
        <v>19900</v>
      </c>
      <c r="AL1194">
        <v>3</v>
      </c>
      <c r="AO1194" t="s">
        <v>11707</v>
      </c>
      <c r="AP1194" t="s">
        <v>11708</v>
      </c>
      <c r="AQ1194">
        <v>702249939</v>
      </c>
      <c r="AR1194" t="s">
        <v>1890</v>
      </c>
      <c r="AS1194">
        <v>10.8211410324539</v>
      </c>
      <c r="AT1194">
        <v>106.703791245818</v>
      </c>
      <c r="AU1194" t="s">
        <v>1527</v>
      </c>
      <c r="AV1194" t="s">
        <v>1635</v>
      </c>
      <c r="AW1194">
        <v>936374452</v>
      </c>
      <c r="AX1194" t="s">
        <v>11709</v>
      </c>
      <c r="AZ1194" s="246" t="s">
        <v>988</v>
      </c>
      <c r="BA1194" t="s">
        <v>1981</v>
      </c>
      <c r="BB1194" t="s">
        <v>1090</v>
      </c>
      <c r="BD1194">
        <v>2</v>
      </c>
    </row>
    <row r="1195" spans="1:57" hidden="1" x14ac:dyDescent="0.25">
      <c r="A1195" t="s">
        <v>11710</v>
      </c>
      <c r="B1195">
        <v>1210</v>
      </c>
      <c r="C1195" t="s">
        <v>11716</v>
      </c>
      <c r="D1195" t="s">
        <v>11711</v>
      </c>
      <c r="E1195" t="s">
        <v>11712</v>
      </c>
      <c r="F1195">
        <v>2</v>
      </c>
      <c r="G1195" t="s">
        <v>11713</v>
      </c>
      <c r="H1195" t="s">
        <v>1741</v>
      </c>
      <c r="I1195" t="s">
        <v>40</v>
      </c>
      <c r="J1195" t="s">
        <v>4262</v>
      </c>
      <c r="K1195">
        <v>363697575</v>
      </c>
      <c r="L1195">
        <v>0.03</v>
      </c>
      <c r="M1195" t="s">
        <v>1281</v>
      </c>
      <c r="N1195" t="s">
        <v>1266</v>
      </c>
      <c r="O1195" s="243" t="s">
        <v>11714</v>
      </c>
      <c r="Q1195" t="s">
        <v>1641</v>
      </c>
      <c r="S1195" t="s">
        <v>11715</v>
      </c>
      <c r="T1195" s="17" t="s">
        <v>11716</v>
      </c>
      <c r="U1195" t="s">
        <v>1526</v>
      </c>
      <c r="V1195" t="s">
        <v>534</v>
      </c>
      <c r="W1195" t="s">
        <v>2862</v>
      </c>
      <c r="X1195" s="192">
        <v>144.34</v>
      </c>
      <c r="Y1195" t="s">
        <v>4161</v>
      </c>
      <c r="Z1195" t="s">
        <v>1266</v>
      </c>
      <c r="AA1195">
        <v>31</v>
      </c>
      <c r="AB1195">
        <v>54</v>
      </c>
      <c r="AC1195">
        <v>11.6</v>
      </c>
      <c r="AD1195">
        <v>4.7</v>
      </c>
      <c r="AF1195">
        <v>2</v>
      </c>
      <c r="AG1195">
        <v>3</v>
      </c>
      <c r="AH1195"/>
      <c r="AJ1195" s="46">
        <v>6000</v>
      </c>
      <c r="AL1195">
        <v>3</v>
      </c>
      <c r="AO1195" t="s">
        <v>11717</v>
      </c>
      <c r="AP1195" t="s">
        <v>4451</v>
      </c>
      <c r="AQ1195">
        <v>363697575</v>
      </c>
      <c r="AR1195" t="s">
        <v>4262</v>
      </c>
      <c r="AS1195">
        <v>10.790696360340799</v>
      </c>
      <c r="AT1195">
        <v>106.71737127006</v>
      </c>
      <c r="AU1195" t="s">
        <v>1527</v>
      </c>
      <c r="AV1195" t="s">
        <v>1635</v>
      </c>
      <c r="AW1195">
        <v>966428811</v>
      </c>
      <c r="AX1195" t="s">
        <v>1529</v>
      </c>
      <c r="AZ1195" s="246" t="s">
        <v>988</v>
      </c>
      <c r="BA1195" t="s">
        <v>492</v>
      </c>
      <c r="BB1195" t="s">
        <v>1090</v>
      </c>
      <c r="BD1195">
        <v>1.1000000000000001</v>
      </c>
      <c r="BE1195">
        <v>1</v>
      </c>
    </row>
    <row r="1196" spans="1:57" hidden="1" x14ac:dyDescent="0.25">
      <c r="A1196" t="s">
        <v>11718</v>
      </c>
      <c r="B1196">
        <v>1211</v>
      </c>
      <c r="C1196" t="s">
        <v>11722</v>
      </c>
      <c r="D1196" t="s">
        <v>11719</v>
      </c>
      <c r="E1196" t="s">
        <v>1360</v>
      </c>
      <c r="F1196">
        <v>3</v>
      </c>
      <c r="G1196" t="s">
        <v>1295</v>
      </c>
      <c r="H1196" t="s">
        <v>3416</v>
      </c>
      <c r="I1196" t="s">
        <v>44</v>
      </c>
      <c r="J1196" t="s">
        <v>1783</v>
      </c>
      <c r="K1196">
        <v>907892796</v>
      </c>
      <c r="L1196">
        <v>0.03</v>
      </c>
      <c r="M1196" t="s">
        <v>1276</v>
      </c>
      <c r="N1196" t="s">
        <v>1266</v>
      </c>
      <c r="O1196" s="243" t="s">
        <v>11720</v>
      </c>
      <c r="Q1196" t="s">
        <v>1653</v>
      </c>
      <c r="S1196" t="s">
        <v>11721</v>
      </c>
      <c r="T1196" s="17" t="s">
        <v>11722</v>
      </c>
      <c r="U1196" t="s">
        <v>1526</v>
      </c>
      <c r="V1196" t="s">
        <v>527</v>
      </c>
      <c r="W1196" t="s">
        <v>7</v>
      </c>
      <c r="X1196" s="192">
        <v>266.7</v>
      </c>
      <c r="Y1196" t="s">
        <v>1967</v>
      </c>
      <c r="Z1196" t="s">
        <v>1266</v>
      </c>
      <c r="AA1196">
        <v>69</v>
      </c>
      <c r="AB1196">
        <v>69</v>
      </c>
      <c r="AC1196">
        <v>3.6</v>
      </c>
      <c r="AD1196">
        <v>19</v>
      </c>
      <c r="AF1196">
        <v>3</v>
      </c>
      <c r="AG1196"/>
      <c r="AH1196"/>
      <c r="AJ1196" s="46">
        <v>16900</v>
      </c>
      <c r="AL1196">
        <v>3</v>
      </c>
      <c r="AO1196" t="s">
        <v>11723</v>
      </c>
      <c r="AP1196" t="s">
        <v>3231</v>
      </c>
      <c r="AQ1196">
        <v>907892796</v>
      </c>
      <c r="AR1196" t="s">
        <v>2888</v>
      </c>
      <c r="AS1196">
        <v>10.7785039920971</v>
      </c>
      <c r="AT1196">
        <v>106.666183322668</v>
      </c>
      <c r="AU1196" t="s">
        <v>1527</v>
      </c>
      <c r="AV1196" t="s">
        <v>1635</v>
      </c>
      <c r="AW1196">
        <v>901655032</v>
      </c>
      <c r="AX1196" t="s">
        <v>3311</v>
      </c>
      <c r="AZ1196" s="246" t="s">
        <v>988</v>
      </c>
      <c r="BA1196" t="s">
        <v>1981</v>
      </c>
      <c r="BB1196" t="s">
        <v>1097</v>
      </c>
      <c r="BD1196">
        <v>1</v>
      </c>
      <c r="BE1196">
        <v>1</v>
      </c>
    </row>
    <row r="1197" spans="1:57" hidden="1" x14ac:dyDescent="0.25">
      <c r="A1197" t="s">
        <v>11724</v>
      </c>
      <c r="B1197">
        <v>1212</v>
      </c>
      <c r="C1197" t="s">
        <v>11729</v>
      </c>
      <c r="D1197" t="s">
        <v>11725</v>
      </c>
      <c r="E1197" t="s">
        <v>2258</v>
      </c>
      <c r="F1197">
        <v>3</v>
      </c>
      <c r="G1197" t="s">
        <v>1267</v>
      </c>
      <c r="H1197" t="s">
        <v>2035</v>
      </c>
      <c r="I1197" t="s">
        <v>38</v>
      </c>
      <c r="J1197" t="s">
        <v>2606</v>
      </c>
      <c r="K1197">
        <v>907840540</v>
      </c>
      <c r="L1197" t="s">
        <v>11726</v>
      </c>
      <c r="M1197" t="s">
        <v>1281</v>
      </c>
      <c r="N1197" t="s">
        <v>1266</v>
      </c>
      <c r="O1197" s="243" t="s">
        <v>11727</v>
      </c>
      <c r="Q1197" t="s">
        <v>1641</v>
      </c>
      <c r="S1197" t="s">
        <v>11728</v>
      </c>
      <c r="T1197" s="17" t="s">
        <v>11729</v>
      </c>
      <c r="U1197" t="s">
        <v>1526</v>
      </c>
      <c r="V1197" t="s">
        <v>534</v>
      </c>
      <c r="W1197" t="s">
        <v>3172</v>
      </c>
      <c r="X1197" s="192" t="s">
        <v>11730</v>
      </c>
      <c r="Y1197" t="s">
        <v>2065</v>
      </c>
      <c r="Z1197" t="s">
        <v>1266</v>
      </c>
      <c r="AA1197">
        <v>73</v>
      </c>
      <c r="AB1197">
        <v>73</v>
      </c>
      <c r="AC1197">
        <v>4</v>
      </c>
      <c r="AD1197">
        <v>18</v>
      </c>
      <c r="AF1197">
        <v>3</v>
      </c>
      <c r="AG1197"/>
      <c r="AH1197"/>
      <c r="AJ1197" s="46">
        <v>6850</v>
      </c>
      <c r="AM1197">
        <v>210</v>
      </c>
      <c r="AO1197" t="s">
        <v>10839</v>
      </c>
      <c r="AP1197" t="s">
        <v>11731</v>
      </c>
      <c r="AQ1197">
        <v>907840540</v>
      </c>
      <c r="AR1197" t="s">
        <v>2606</v>
      </c>
      <c r="AS1197">
        <v>10.797996921294599</v>
      </c>
      <c r="AT1197">
        <v>106.710646301507</v>
      </c>
      <c r="AU1197" t="s">
        <v>1527</v>
      </c>
      <c r="AV1197" t="s">
        <v>1635</v>
      </c>
      <c r="AW1197">
        <v>961606495</v>
      </c>
      <c r="AX1197" t="s">
        <v>11732</v>
      </c>
      <c r="AZ1197" s="246" t="s">
        <v>988</v>
      </c>
      <c r="BA1197" t="s">
        <v>492</v>
      </c>
      <c r="BB1197" t="s">
        <v>1090</v>
      </c>
      <c r="BD1197">
        <v>2</v>
      </c>
      <c r="BE1197">
        <v>0</v>
      </c>
    </row>
    <row r="1198" spans="1:57" hidden="1" x14ac:dyDescent="0.25">
      <c r="A1198" t="s">
        <v>11733</v>
      </c>
      <c r="B1198">
        <v>1213</v>
      </c>
      <c r="C1198" t="s">
        <v>11737</v>
      </c>
      <c r="D1198" t="s">
        <v>11734</v>
      </c>
      <c r="E1198" t="s">
        <v>6587</v>
      </c>
      <c r="F1198">
        <v>2</v>
      </c>
      <c r="G1198" t="s">
        <v>1267</v>
      </c>
      <c r="H1198" t="s">
        <v>5269</v>
      </c>
      <c r="I1198" t="s">
        <v>1319</v>
      </c>
      <c r="J1198" t="s">
        <v>1753</v>
      </c>
      <c r="K1198">
        <v>909977732</v>
      </c>
      <c r="L1198" t="s">
        <v>1280</v>
      </c>
      <c r="M1198" t="s">
        <v>1276</v>
      </c>
      <c r="N1198" t="s">
        <v>1266</v>
      </c>
      <c r="O1198" s="243" t="s">
        <v>11735</v>
      </c>
      <c r="Q1198" t="s">
        <v>1641</v>
      </c>
      <c r="S1198" t="s">
        <v>11736</v>
      </c>
      <c r="T1198" s="17" t="s">
        <v>11737</v>
      </c>
      <c r="U1198" t="s">
        <v>1526</v>
      </c>
      <c r="V1198" t="s">
        <v>534</v>
      </c>
      <c r="W1198" t="s">
        <v>9</v>
      </c>
      <c r="X1198" s="192" t="s">
        <v>11738</v>
      </c>
      <c r="Y1198" t="s">
        <v>3585</v>
      </c>
      <c r="Z1198" t="s">
        <v>1266</v>
      </c>
      <c r="AA1198">
        <v>20</v>
      </c>
      <c r="AB1198">
        <v>20</v>
      </c>
      <c r="AC1198">
        <v>4</v>
      </c>
      <c r="AD1198">
        <v>5</v>
      </c>
      <c r="AF1198">
        <v>2</v>
      </c>
      <c r="AG1198"/>
      <c r="AH1198"/>
      <c r="AJ1198" s="46">
        <v>2800</v>
      </c>
      <c r="AM1198">
        <v>100</v>
      </c>
      <c r="AO1198" t="s">
        <v>11739</v>
      </c>
      <c r="AP1198" t="s">
        <v>11740</v>
      </c>
      <c r="AQ1198">
        <v>909977732</v>
      </c>
      <c r="AR1198" t="s">
        <v>1753</v>
      </c>
      <c r="AS1198">
        <v>10.7995382269542</v>
      </c>
      <c r="AT1198">
        <v>106.69635482132399</v>
      </c>
      <c r="AU1198" t="s">
        <v>1527</v>
      </c>
      <c r="AV1198" t="s">
        <v>1635</v>
      </c>
      <c r="AW1198">
        <v>966428811</v>
      </c>
      <c r="AX1198" t="s">
        <v>11741</v>
      </c>
      <c r="AZ1198" s="246" t="s">
        <v>988</v>
      </c>
      <c r="BA1198" t="s">
        <v>488</v>
      </c>
      <c r="BB1198" t="s">
        <v>1090</v>
      </c>
      <c r="BD1198">
        <v>2</v>
      </c>
      <c r="BE1198">
        <v>0</v>
      </c>
    </row>
    <row r="1199" spans="1:57" hidden="1" x14ac:dyDescent="0.25">
      <c r="A1199" t="s">
        <v>11742</v>
      </c>
      <c r="B1199">
        <v>1214</v>
      </c>
      <c r="C1199" t="s">
        <v>11746</v>
      </c>
      <c r="D1199" t="s">
        <v>11743</v>
      </c>
      <c r="E1199" t="s">
        <v>9727</v>
      </c>
      <c r="F1199">
        <v>5</v>
      </c>
      <c r="G1199" t="s">
        <v>1267</v>
      </c>
      <c r="H1199" t="s">
        <v>4856</v>
      </c>
      <c r="I1199" t="s">
        <v>44</v>
      </c>
      <c r="J1199" t="s">
        <v>1890</v>
      </c>
      <c r="K1199">
        <v>903158349</v>
      </c>
      <c r="L1199">
        <v>0.03</v>
      </c>
      <c r="M1199" t="s">
        <v>1276</v>
      </c>
      <c r="N1199" t="s">
        <v>1266</v>
      </c>
      <c r="O1199" s="243" t="s">
        <v>11744</v>
      </c>
      <c r="Q1199" t="s">
        <v>1525</v>
      </c>
      <c r="S1199" t="s">
        <v>11745</v>
      </c>
      <c r="T1199" s="17" t="s">
        <v>11746</v>
      </c>
      <c r="U1199" t="s">
        <v>1526</v>
      </c>
      <c r="V1199" t="s">
        <v>535</v>
      </c>
      <c r="W1199" t="s">
        <v>13</v>
      </c>
      <c r="X1199" s="192">
        <v>87</v>
      </c>
      <c r="Y1199" t="s">
        <v>11747</v>
      </c>
      <c r="Z1199" t="s">
        <v>1266</v>
      </c>
      <c r="AA1199">
        <v>53.2</v>
      </c>
      <c r="AB1199">
        <v>53.2</v>
      </c>
      <c r="AC1199">
        <v>4</v>
      </c>
      <c r="AD1199">
        <v>13.5</v>
      </c>
      <c r="AF1199">
        <v>5</v>
      </c>
      <c r="AG1199">
        <v>6</v>
      </c>
      <c r="AH1199">
        <v>4</v>
      </c>
      <c r="AJ1199" s="46">
        <v>17500</v>
      </c>
      <c r="AL1199">
        <v>3</v>
      </c>
      <c r="AO1199" t="s">
        <v>11748</v>
      </c>
      <c r="AP1199" t="s">
        <v>11749</v>
      </c>
      <c r="AQ1199">
        <v>903158349</v>
      </c>
      <c r="AR1199" t="s">
        <v>1890</v>
      </c>
      <c r="AS1199">
        <v>10.794695602394601</v>
      </c>
      <c r="AT1199">
        <v>106.67284157127099</v>
      </c>
      <c r="AU1199" t="s">
        <v>1527</v>
      </c>
      <c r="AV1199" t="s">
        <v>1635</v>
      </c>
      <c r="AW1199">
        <v>907014808</v>
      </c>
      <c r="AX1199" t="s">
        <v>11750</v>
      </c>
      <c r="AZ1199" s="246" t="s">
        <v>990</v>
      </c>
      <c r="BA1199" t="s">
        <v>1981</v>
      </c>
      <c r="BB1199" t="s">
        <v>1095</v>
      </c>
      <c r="BD1199">
        <v>1.1000000000000001</v>
      </c>
    </row>
    <row r="1200" spans="1:57" hidden="1" x14ac:dyDescent="0.25">
      <c r="A1200" t="s">
        <v>11751</v>
      </c>
      <c r="B1200">
        <v>1215</v>
      </c>
      <c r="C1200" t="s">
        <v>11757</v>
      </c>
      <c r="D1200" t="s">
        <v>11752</v>
      </c>
      <c r="E1200" t="s">
        <v>2258</v>
      </c>
      <c r="F1200">
        <v>4</v>
      </c>
      <c r="G1200" t="s">
        <v>1283</v>
      </c>
      <c r="H1200" t="s">
        <v>2785</v>
      </c>
      <c r="I1200" t="s">
        <v>44</v>
      </c>
      <c r="J1200" t="s">
        <v>11753</v>
      </c>
      <c r="K1200">
        <v>907892796</v>
      </c>
      <c r="L1200" t="s">
        <v>11754</v>
      </c>
      <c r="M1200" t="s">
        <v>1276</v>
      </c>
      <c r="N1200" t="s">
        <v>1266</v>
      </c>
      <c r="O1200" s="243" t="s">
        <v>11755</v>
      </c>
      <c r="Q1200" t="s">
        <v>1641</v>
      </c>
      <c r="S1200" t="s">
        <v>11756</v>
      </c>
      <c r="T1200" s="17" t="s">
        <v>11757</v>
      </c>
      <c r="U1200" t="s">
        <v>1526</v>
      </c>
      <c r="V1200" t="s">
        <v>534</v>
      </c>
      <c r="W1200" t="s">
        <v>4</v>
      </c>
      <c r="X1200" s="192">
        <v>97</v>
      </c>
      <c r="Y1200" t="s">
        <v>1646</v>
      </c>
      <c r="Z1200" t="s">
        <v>1266</v>
      </c>
      <c r="AA1200">
        <v>73</v>
      </c>
      <c r="AB1200">
        <v>73</v>
      </c>
      <c r="AC1200">
        <v>4.2</v>
      </c>
      <c r="AD1200">
        <v>17</v>
      </c>
      <c r="AF1200">
        <v>4</v>
      </c>
      <c r="AG1200"/>
      <c r="AH1200"/>
      <c r="AJ1200" s="46">
        <v>19800</v>
      </c>
      <c r="AM1200">
        <v>600</v>
      </c>
      <c r="AO1200" t="s">
        <v>9098</v>
      </c>
      <c r="AP1200" t="s">
        <v>11758</v>
      </c>
      <c r="AQ1200">
        <v>907892796</v>
      </c>
      <c r="AR1200" t="s">
        <v>1783</v>
      </c>
      <c r="AS1200">
        <v>10.809163304238</v>
      </c>
      <c r="AT1200">
        <v>106.695009358227</v>
      </c>
      <c r="AU1200" t="s">
        <v>1527</v>
      </c>
      <c r="AV1200" t="s">
        <v>1635</v>
      </c>
      <c r="AW1200">
        <v>907237776</v>
      </c>
      <c r="AX1200" t="s">
        <v>5542</v>
      </c>
      <c r="AZ1200" s="246" t="s">
        <v>990</v>
      </c>
      <c r="BA1200" t="s">
        <v>1981</v>
      </c>
      <c r="BB1200" t="s">
        <v>1090</v>
      </c>
      <c r="BD1200">
        <v>1.1000000000000001</v>
      </c>
    </row>
    <row r="1201" spans="1:57" hidden="1" x14ac:dyDescent="0.25">
      <c r="A1201" t="s">
        <v>11759</v>
      </c>
      <c r="B1201">
        <v>1216</v>
      </c>
      <c r="C1201" t="s">
        <v>11765</v>
      </c>
      <c r="D1201" t="s">
        <v>11760</v>
      </c>
      <c r="E1201" t="s">
        <v>11761</v>
      </c>
      <c r="F1201">
        <v>3</v>
      </c>
      <c r="G1201" t="s">
        <v>1267</v>
      </c>
      <c r="H1201" t="s">
        <v>2872</v>
      </c>
      <c r="I1201" t="s">
        <v>46</v>
      </c>
      <c r="J1201" t="s">
        <v>11762</v>
      </c>
      <c r="K1201">
        <v>903373630</v>
      </c>
      <c r="L1201">
        <v>0.03</v>
      </c>
      <c r="M1201" t="s">
        <v>1276</v>
      </c>
      <c r="N1201" t="s">
        <v>1266</v>
      </c>
      <c r="O1201" s="243" t="s">
        <v>11763</v>
      </c>
      <c r="Q1201" t="s">
        <v>1653</v>
      </c>
      <c r="S1201" t="s">
        <v>11764</v>
      </c>
      <c r="T1201" s="17" t="s">
        <v>11765</v>
      </c>
      <c r="U1201" t="s">
        <v>1526</v>
      </c>
      <c r="V1201" t="s">
        <v>527</v>
      </c>
      <c r="W1201" t="s">
        <v>1644</v>
      </c>
      <c r="X1201" s="192" t="s">
        <v>11766</v>
      </c>
      <c r="Y1201" t="s">
        <v>1967</v>
      </c>
      <c r="Z1201" t="s">
        <v>1266</v>
      </c>
      <c r="AA1201">
        <v>59.4</v>
      </c>
      <c r="AB1201">
        <v>61</v>
      </c>
      <c r="AC1201">
        <v>4</v>
      </c>
      <c r="AD1201">
        <v>15</v>
      </c>
      <c r="AF1201">
        <v>3</v>
      </c>
      <c r="AG1201"/>
      <c r="AH1201"/>
      <c r="AJ1201" s="46">
        <v>10000</v>
      </c>
      <c r="AL1201">
        <v>3</v>
      </c>
      <c r="AO1201" t="s">
        <v>5308</v>
      </c>
      <c r="AP1201" t="s">
        <v>8205</v>
      </c>
      <c r="AQ1201">
        <v>903373630</v>
      </c>
      <c r="AR1201" t="s">
        <v>2487</v>
      </c>
      <c r="AS1201">
        <v>10.777279425363499</v>
      </c>
      <c r="AT1201">
        <v>106.66471213102299</v>
      </c>
      <c r="AU1201" t="s">
        <v>1527</v>
      </c>
      <c r="AV1201" t="s">
        <v>1635</v>
      </c>
      <c r="AW1201">
        <v>932981888</v>
      </c>
      <c r="AX1201" t="s">
        <v>11767</v>
      </c>
      <c r="AZ1201" s="246" t="s">
        <v>988</v>
      </c>
      <c r="BA1201" t="s">
        <v>1059</v>
      </c>
      <c r="BB1201" t="s">
        <v>1097</v>
      </c>
      <c r="BD1201">
        <v>1.1000000000000001</v>
      </c>
    </row>
    <row r="1202" spans="1:57" hidden="1" x14ac:dyDescent="0.25">
      <c r="A1202" t="s">
        <v>11751</v>
      </c>
      <c r="B1202">
        <v>1215</v>
      </c>
      <c r="C1202" t="s">
        <v>11771</v>
      </c>
      <c r="D1202" t="s">
        <v>11768</v>
      </c>
      <c r="E1202" t="s">
        <v>4014</v>
      </c>
      <c r="F1202">
        <v>2</v>
      </c>
      <c r="G1202" t="s">
        <v>1282</v>
      </c>
      <c r="H1202" t="s">
        <v>1994</v>
      </c>
      <c r="I1202" t="s">
        <v>38</v>
      </c>
      <c r="J1202" t="s">
        <v>8534</v>
      </c>
      <c r="K1202">
        <v>912865558</v>
      </c>
      <c r="L1202">
        <v>0.03</v>
      </c>
      <c r="M1202" t="s">
        <v>1276</v>
      </c>
      <c r="N1202" t="s">
        <v>1266</v>
      </c>
      <c r="O1202" s="243" t="s">
        <v>11769</v>
      </c>
      <c r="Q1202" t="s">
        <v>1805</v>
      </c>
      <c r="S1202" t="s">
        <v>11770</v>
      </c>
      <c r="T1202" s="17" t="s">
        <v>11771</v>
      </c>
      <c r="U1202" s="17" t="s">
        <v>1526</v>
      </c>
      <c r="V1202" t="s">
        <v>528</v>
      </c>
      <c r="W1202" t="s">
        <v>11</v>
      </c>
      <c r="X1202" s="259">
        <v>2880000000</v>
      </c>
      <c r="Y1202" t="s">
        <v>2992</v>
      </c>
      <c r="Z1202" t="s">
        <v>1266</v>
      </c>
      <c r="AA1202">
        <v>33</v>
      </c>
      <c r="AB1202">
        <v>37</v>
      </c>
      <c r="AC1202">
        <v>3.2</v>
      </c>
      <c r="AD1202">
        <v>12</v>
      </c>
      <c r="AE1202">
        <v>3</v>
      </c>
      <c r="AF1202">
        <v>2</v>
      </c>
      <c r="AG1202"/>
      <c r="AH1202"/>
      <c r="AJ1202" s="46">
        <v>6500</v>
      </c>
      <c r="AL1202">
        <v>3</v>
      </c>
      <c r="AO1202" t="s">
        <v>11772</v>
      </c>
      <c r="AP1202" t="s">
        <v>11773</v>
      </c>
      <c r="AQ1202">
        <v>912865558</v>
      </c>
      <c r="AR1202" t="s">
        <v>8534</v>
      </c>
      <c r="AS1202">
        <v>10.789753436505899</v>
      </c>
      <c r="AT1202">
        <v>106.684782095253</v>
      </c>
      <c r="AU1202" t="s">
        <v>1527</v>
      </c>
      <c r="AV1202" t="s">
        <v>1635</v>
      </c>
      <c r="AW1202">
        <v>966428811</v>
      </c>
      <c r="AX1202" t="s">
        <v>11774</v>
      </c>
      <c r="AZ1202" s="246" t="s">
        <v>990</v>
      </c>
      <c r="BA1202" t="s">
        <v>492</v>
      </c>
      <c r="BB1202" t="s">
        <v>1163</v>
      </c>
      <c r="BD1202">
        <v>1.1000000000000001</v>
      </c>
      <c r="BE1202">
        <v>1</v>
      </c>
    </row>
    <row r="1203" spans="1:57" hidden="1" x14ac:dyDescent="0.25">
      <c r="A1203" t="s">
        <v>11775</v>
      </c>
      <c r="B1203">
        <v>1218</v>
      </c>
      <c r="C1203" t="s">
        <v>11780</v>
      </c>
      <c r="D1203" t="s">
        <v>11776</v>
      </c>
      <c r="E1203" t="s">
        <v>4876</v>
      </c>
      <c r="F1203">
        <v>2</v>
      </c>
      <c r="G1203" t="s">
        <v>1293</v>
      </c>
      <c r="H1203" t="s">
        <v>1741</v>
      </c>
      <c r="I1203" t="s">
        <v>40</v>
      </c>
      <c r="J1203" t="s">
        <v>11777</v>
      </c>
      <c r="K1203">
        <v>931410001</v>
      </c>
      <c r="L1203">
        <v>0.03</v>
      </c>
      <c r="M1203" t="s">
        <v>1276</v>
      </c>
      <c r="N1203" t="s">
        <v>1266</v>
      </c>
      <c r="O1203" s="243" t="s">
        <v>11778</v>
      </c>
      <c r="Q1203" t="s">
        <v>1676</v>
      </c>
      <c r="S1203" t="s">
        <v>11779</v>
      </c>
      <c r="T1203" s="17" t="s">
        <v>11780</v>
      </c>
      <c r="U1203" t="s">
        <v>1526</v>
      </c>
      <c r="V1203" t="s">
        <v>536</v>
      </c>
      <c r="W1203" t="s">
        <v>13</v>
      </c>
      <c r="X1203" s="192" t="s">
        <v>11781</v>
      </c>
      <c r="Y1203" t="s">
        <v>2917</v>
      </c>
      <c r="Z1203" t="s">
        <v>1266</v>
      </c>
      <c r="AA1203">
        <v>63</v>
      </c>
      <c r="AB1203">
        <v>63</v>
      </c>
      <c r="AC1203">
        <v>5</v>
      </c>
      <c r="AD1203">
        <v>12.6</v>
      </c>
      <c r="AE1203">
        <v>4</v>
      </c>
      <c r="AF1203">
        <v>2</v>
      </c>
      <c r="AG1203"/>
      <c r="AH1203"/>
      <c r="AJ1203" s="46">
        <v>6000</v>
      </c>
      <c r="AL1203">
        <v>3</v>
      </c>
      <c r="AO1203" t="s">
        <v>11782</v>
      </c>
      <c r="AP1203" t="s">
        <v>11783</v>
      </c>
      <c r="AQ1203">
        <v>931410001</v>
      </c>
      <c r="AR1203" t="s">
        <v>3726</v>
      </c>
      <c r="AS1203">
        <v>10.780948828958101</v>
      </c>
      <c r="AT1203">
        <v>106.645166873931</v>
      </c>
      <c r="AU1203" t="s">
        <v>1527</v>
      </c>
      <c r="AV1203" t="s">
        <v>1635</v>
      </c>
      <c r="AW1203">
        <v>899991825</v>
      </c>
      <c r="AX1203" t="s">
        <v>8677</v>
      </c>
      <c r="AZ1203" s="246" t="s">
        <v>988</v>
      </c>
      <c r="BA1203" t="s">
        <v>492</v>
      </c>
      <c r="BB1203" t="s">
        <v>1107</v>
      </c>
      <c r="BD1203">
        <v>1.1000000000000001</v>
      </c>
      <c r="BE1203">
        <v>1</v>
      </c>
    </row>
    <row r="1204" spans="1:57" hidden="1" x14ac:dyDescent="0.25">
      <c r="A1204" t="s">
        <v>11784</v>
      </c>
      <c r="B1204">
        <v>1219</v>
      </c>
      <c r="C1204" t="s">
        <v>11789</v>
      </c>
      <c r="D1204" t="s">
        <v>11785</v>
      </c>
      <c r="E1204" t="s">
        <v>4876</v>
      </c>
      <c r="F1204">
        <v>4</v>
      </c>
      <c r="G1204" t="s">
        <v>2871</v>
      </c>
      <c r="H1204" t="s">
        <v>3304</v>
      </c>
      <c r="I1204" t="s">
        <v>38</v>
      </c>
      <c r="J1204" t="s">
        <v>11786</v>
      </c>
      <c r="K1204">
        <v>936573047</v>
      </c>
      <c r="L1204">
        <v>0.03</v>
      </c>
      <c r="M1204" t="s">
        <v>1276</v>
      </c>
      <c r="N1204" t="s">
        <v>1266</v>
      </c>
      <c r="O1204" s="243" t="s">
        <v>11787</v>
      </c>
      <c r="Q1204" t="s">
        <v>1676</v>
      </c>
      <c r="S1204" s="17" t="s">
        <v>11788</v>
      </c>
      <c r="T1204" s="17" t="s">
        <v>11789</v>
      </c>
      <c r="U1204" t="s">
        <v>1526</v>
      </c>
      <c r="V1204" t="s">
        <v>536</v>
      </c>
      <c r="W1204" t="s">
        <v>7</v>
      </c>
      <c r="X1204" s="192">
        <v>124.83</v>
      </c>
      <c r="Y1204" t="s">
        <v>3266</v>
      </c>
      <c r="Z1204" t="s">
        <v>1568</v>
      </c>
      <c r="AA1204">
        <v>63</v>
      </c>
      <c r="AB1204">
        <v>63</v>
      </c>
      <c r="AC1204">
        <v>4.5</v>
      </c>
      <c r="AD1204">
        <v>14</v>
      </c>
      <c r="AF1204">
        <v>4</v>
      </c>
      <c r="AG1204">
        <v>4</v>
      </c>
      <c r="AH1204">
        <v>3</v>
      </c>
      <c r="AJ1204" s="46">
        <v>7300</v>
      </c>
      <c r="AL1204">
        <v>3</v>
      </c>
      <c r="AO1204" t="s">
        <v>11790</v>
      </c>
      <c r="AP1204" t="s">
        <v>11791</v>
      </c>
      <c r="AQ1204">
        <v>936573047</v>
      </c>
      <c r="AR1204" t="s">
        <v>4055</v>
      </c>
      <c r="AS1204">
        <v>10.8311589341457</v>
      </c>
      <c r="AT1204">
        <v>106.634424626827</v>
      </c>
      <c r="AU1204" t="s">
        <v>1527</v>
      </c>
      <c r="AV1204" t="s">
        <v>1748</v>
      </c>
      <c r="AX1204" t="s">
        <v>11792</v>
      </c>
      <c r="AZ1204" s="246" t="s">
        <v>988</v>
      </c>
      <c r="BA1204" t="s">
        <v>493</v>
      </c>
      <c r="BB1204" t="s">
        <v>1107</v>
      </c>
      <c r="BD1204">
        <v>1.1000000000000001</v>
      </c>
      <c r="BE1204">
        <v>1</v>
      </c>
    </row>
    <row r="1205" spans="1:57" x14ac:dyDescent="0.25">
      <c r="A1205" t="s">
        <v>11649</v>
      </c>
      <c r="B1205">
        <v>1204</v>
      </c>
      <c r="C1205" t="str">
        <f>T1205</f>
        <v>TK-2D70A6</v>
      </c>
      <c r="D1205" t="s">
        <v>10768</v>
      </c>
      <c r="E1205" t="s">
        <v>1793</v>
      </c>
      <c r="F1205">
        <v>5</v>
      </c>
      <c r="G1205" t="s">
        <v>1283</v>
      </c>
      <c r="H1205" t="s">
        <v>1741</v>
      </c>
      <c r="I1205" t="s">
        <v>40</v>
      </c>
      <c r="J1205" t="s">
        <v>1290</v>
      </c>
      <c r="K1205">
        <v>985884878</v>
      </c>
      <c r="L1205">
        <v>0.03</v>
      </c>
      <c r="M1205" t="s">
        <v>1276</v>
      </c>
      <c r="N1205" t="s">
        <v>1266</v>
      </c>
      <c r="O1205" s="243" t="s">
        <v>10769</v>
      </c>
      <c r="Q1205" t="s">
        <v>1641</v>
      </c>
      <c r="S1205" t="s">
        <v>10770</v>
      </c>
      <c r="T1205" s="17" t="s">
        <v>10771</v>
      </c>
      <c r="U1205" t="s">
        <v>1526</v>
      </c>
      <c r="V1205" t="s">
        <v>534</v>
      </c>
      <c r="W1205" t="s">
        <v>8</v>
      </c>
      <c r="X1205" s="192" t="s">
        <v>10772</v>
      </c>
      <c r="Y1205" t="s">
        <v>2717</v>
      </c>
      <c r="Z1205" t="s">
        <v>1266</v>
      </c>
      <c r="AA1205">
        <v>37</v>
      </c>
      <c r="AB1205">
        <v>37</v>
      </c>
      <c r="AC1205">
        <v>4.2</v>
      </c>
      <c r="AD1205">
        <v>8.8000000000000007</v>
      </c>
      <c r="AF1205">
        <v>5</v>
      </c>
      <c r="AG1205">
        <v>6</v>
      </c>
      <c r="AH1205">
        <v>4</v>
      </c>
      <c r="AJ1205" s="46">
        <v>5900</v>
      </c>
      <c r="AL1205">
        <v>3</v>
      </c>
      <c r="AO1205" t="s">
        <v>8018</v>
      </c>
      <c r="AP1205" t="s">
        <v>7366</v>
      </c>
      <c r="AQ1205">
        <v>985884878</v>
      </c>
      <c r="AR1205" t="s">
        <v>1290</v>
      </c>
      <c r="AS1205">
        <v>21.033067309320501</v>
      </c>
      <c r="AT1205">
        <v>105.841554589569</v>
      </c>
      <c r="AU1205" t="s">
        <v>1527</v>
      </c>
      <c r="AV1205" t="s">
        <v>1635</v>
      </c>
      <c r="AW1205">
        <v>903328881</v>
      </c>
      <c r="AY1205" t="s">
        <v>8163</v>
      </c>
      <c r="AZ1205" s="246" t="str">
        <f>Get_PhanLoaiNha(X1205)</f>
        <v>NHA TRONG HEM</v>
      </c>
      <c r="BA1205" t="str">
        <f>Get_PhanKhucNho(AJ1205)</f>
        <v>NHO6</v>
      </c>
      <c r="BB1205" t="str">
        <f>ConvertToUnSign(V1205)</f>
        <v>Binh Thanh</v>
      </c>
      <c r="BD1205">
        <v>1.1000000000000001</v>
      </c>
      <c r="BE1205">
        <v>1</v>
      </c>
    </row>
    <row r="1206" spans="1:57" hidden="1" x14ac:dyDescent="0.25">
      <c r="A1206" t="s">
        <v>11801</v>
      </c>
      <c r="B1206">
        <v>1221</v>
      </c>
      <c r="C1206" t="s">
        <v>11806</v>
      </c>
      <c r="D1206" t="s">
        <v>11802</v>
      </c>
      <c r="E1206" t="s">
        <v>11803</v>
      </c>
      <c r="F1206">
        <v>2</v>
      </c>
      <c r="G1206" t="s">
        <v>7830</v>
      </c>
      <c r="H1206" t="s">
        <v>1369</v>
      </c>
      <c r="I1206" t="s">
        <v>46</v>
      </c>
      <c r="J1206" t="s">
        <v>1883</v>
      </c>
      <c r="K1206">
        <v>903158349</v>
      </c>
      <c r="L1206">
        <v>0.03</v>
      </c>
      <c r="M1206" t="s">
        <v>1276</v>
      </c>
      <c r="N1206" t="s">
        <v>1266</v>
      </c>
      <c r="O1206" s="243" t="s">
        <v>11804</v>
      </c>
      <c r="Q1206" t="s">
        <v>1641</v>
      </c>
      <c r="S1206" t="s">
        <v>11805</v>
      </c>
      <c r="T1206" s="17" t="s">
        <v>11806</v>
      </c>
      <c r="U1206" t="s">
        <v>1526</v>
      </c>
      <c r="V1206" t="s">
        <v>534</v>
      </c>
      <c r="W1206" t="s">
        <v>5</v>
      </c>
      <c r="X1206" s="192" t="s">
        <v>11807</v>
      </c>
      <c r="Y1206" t="s">
        <v>1646</v>
      </c>
      <c r="Z1206" t="s">
        <v>1266</v>
      </c>
      <c r="AA1206">
        <v>69.7</v>
      </c>
      <c r="AB1206">
        <v>69.7</v>
      </c>
      <c r="AC1206">
        <v>7.8</v>
      </c>
      <c r="AD1206">
        <v>11.5</v>
      </c>
      <c r="AF1206">
        <v>2</v>
      </c>
      <c r="AG1206">
        <v>4</v>
      </c>
      <c r="AH1206">
        <v>4</v>
      </c>
      <c r="AJ1206" s="46">
        <v>11700</v>
      </c>
      <c r="AL1206">
        <v>3</v>
      </c>
      <c r="AO1206" t="s">
        <v>11808</v>
      </c>
      <c r="AP1206" t="s">
        <v>11809</v>
      </c>
      <c r="AQ1206">
        <v>903158349</v>
      </c>
      <c r="AR1206" t="s">
        <v>1890</v>
      </c>
      <c r="AS1206">
        <v>10.832488328417501</v>
      </c>
      <c r="AT1206">
        <v>106.667342707514</v>
      </c>
      <c r="AU1206" t="s">
        <v>1527</v>
      </c>
      <c r="AV1206" t="s">
        <v>1635</v>
      </c>
      <c r="AW1206">
        <v>966428811</v>
      </c>
      <c r="AX1206" t="s">
        <v>11810</v>
      </c>
      <c r="AZ1206" s="246" t="s">
        <v>988</v>
      </c>
      <c r="BA1206" t="s">
        <v>1060</v>
      </c>
      <c r="BB1206" t="s">
        <v>1090</v>
      </c>
      <c r="BD1206">
        <v>2</v>
      </c>
    </row>
    <row r="1207" spans="1:57" hidden="1" x14ac:dyDescent="0.25">
      <c r="A1207" t="s">
        <v>11811</v>
      </c>
      <c r="B1207">
        <v>1222</v>
      </c>
      <c r="C1207" t="s">
        <v>11816</v>
      </c>
      <c r="D1207" t="s">
        <v>11812</v>
      </c>
      <c r="E1207" t="s">
        <v>3695</v>
      </c>
      <c r="F1207">
        <v>6</v>
      </c>
      <c r="G1207" t="s">
        <v>3315</v>
      </c>
      <c r="H1207" t="s">
        <v>3109</v>
      </c>
      <c r="I1207" t="s">
        <v>46</v>
      </c>
      <c r="J1207" t="s">
        <v>11813</v>
      </c>
      <c r="K1207">
        <v>904581789</v>
      </c>
      <c r="L1207">
        <v>0.03</v>
      </c>
      <c r="M1207" t="s">
        <v>1276</v>
      </c>
      <c r="N1207" t="s">
        <v>1266</v>
      </c>
      <c r="O1207" s="243" t="s">
        <v>11814</v>
      </c>
      <c r="Q1207" t="s">
        <v>1676</v>
      </c>
      <c r="S1207" t="s">
        <v>11815</v>
      </c>
      <c r="T1207" s="17" t="s">
        <v>11816</v>
      </c>
      <c r="U1207" t="s">
        <v>1526</v>
      </c>
      <c r="V1207" t="s">
        <v>536</v>
      </c>
      <c r="W1207" t="s">
        <v>1955</v>
      </c>
      <c r="X1207" s="192">
        <v>36</v>
      </c>
      <c r="Y1207" t="s">
        <v>11817</v>
      </c>
      <c r="Z1207" t="s">
        <v>1266</v>
      </c>
      <c r="AA1207">
        <v>79</v>
      </c>
      <c r="AB1207">
        <v>79</v>
      </c>
      <c r="AC1207">
        <v>5.3</v>
      </c>
      <c r="AD1207">
        <v>15</v>
      </c>
      <c r="AE1207">
        <v>16</v>
      </c>
      <c r="AF1207">
        <v>6</v>
      </c>
      <c r="AG1207">
        <v>6</v>
      </c>
      <c r="AH1207">
        <v>7</v>
      </c>
      <c r="AJ1207" s="46">
        <v>13800</v>
      </c>
      <c r="AL1207">
        <v>3</v>
      </c>
      <c r="AO1207" t="s">
        <v>11818</v>
      </c>
      <c r="AP1207" t="s">
        <v>11819</v>
      </c>
      <c r="AQ1207">
        <v>904581789</v>
      </c>
      <c r="AR1207" t="s">
        <v>3641</v>
      </c>
      <c r="AS1207">
        <v>10.7848056</v>
      </c>
      <c r="AT1207">
        <v>106.65875</v>
      </c>
      <c r="AU1207" t="s">
        <v>1527</v>
      </c>
      <c r="AV1207" t="s">
        <v>1748</v>
      </c>
      <c r="AX1207" t="s">
        <v>11820</v>
      </c>
      <c r="AZ1207" s="246" t="s">
        <v>990</v>
      </c>
      <c r="BA1207" t="s">
        <v>1062</v>
      </c>
      <c r="BB1207" t="s">
        <v>1107</v>
      </c>
      <c r="BD1207">
        <v>1.1000000000000001</v>
      </c>
    </row>
    <row r="1208" spans="1:57" hidden="1" x14ac:dyDescent="0.25">
      <c r="A1208" t="s">
        <v>11821</v>
      </c>
      <c r="B1208">
        <v>1223</v>
      </c>
      <c r="C1208" t="s">
        <v>11826</v>
      </c>
      <c r="D1208" t="s">
        <v>11822</v>
      </c>
      <c r="E1208" t="s">
        <v>1278</v>
      </c>
      <c r="F1208">
        <v>3</v>
      </c>
      <c r="G1208" t="s">
        <v>3348</v>
      </c>
      <c r="H1208" t="s">
        <v>5304</v>
      </c>
      <c r="I1208" t="s">
        <v>1319</v>
      </c>
      <c r="J1208" t="s">
        <v>11823</v>
      </c>
      <c r="K1208">
        <v>879999579</v>
      </c>
      <c r="L1208" t="s">
        <v>1280</v>
      </c>
      <c r="M1208" t="s">
        <v>1276</v>
      </c>
      <c r="N1208" t="s">
        <v>1266</v>
      </c>
      <c r="O1208" s="243" t="s">
        <v>11824</v>
      </c>
      <c r="Q1208" t="s">
        <v>1653</v>
      </c>
      <c r="S1208" t="s">
        <v>11825</v>
      </c>
      <c r="T1208" s="17" t="s">
        <v>11826</v>
      </c>
      <c r="U1208" t="s">
        <v>1526</v>
      </c>
      <c r="V1208" t="s">
        <v>527</v>
      </c>
      <c r="W1208" t="s">
        <v>5</v>
      </c>
      <c r="X1208" s="192" t="s">
        <v>11827</v>
      </c>
      <c r="Y1208" t="s">
        <v>4191</v>
      </c>
      <c r="Z1208" t="s">
        <v>1266</v>
      </c>
      <c r="AA1208">
        <v>16</v>
      </c>
      <c r="AB1208">
        <v>16</v>
      </c>
      <c r="AC1208">
        <v>2</v>
      </c>
      <c r="AD1208">
        <v>8</v>
      </c>
      <c r="AF1208">
        <v>3</v>
      </c>
      <c r="AG1208"/>
      <c r="AH1208"/>
      <c r="AJ1208" s="46">
        <v>2350</v>
      </c>
      <c r="AM1208">
        <v>100</v>
      </c>
      <c r="AO1208" t="s">
        <v>11828</v>
      </c>
      <c r="AP1208" t="s">
        <v>11829</v>
      </c>
      <c r="AQ1208">
        <v>879999579</v>
      </c>
      <c r="AR1208" t="s">
        <v>11018</v>
      </c>
      <c r="AS1208">
        <v>10.8297686125944</v>
      </c>
      <c r="AT1208">
        <v>106.619653701782</v>
      </c>
      <c r="AU1208" t="s">
        <v>1527</v>
      </c>
      <c r="AV1208" t="s">
        <v>1635</v>
      </c>
      <c r="AW1208">
        <v>389979162</v>
      </c>
      <c r="AX1208" t="s">
        <v>11830</v>
      </c>
      <c r="AZ1208" s="246" t="s">
        <v>988</v>
      </c>
      <c r="BA1208" t="s">
        <v>488</v>
      </c>
      <c r="BB1208" t="s">
        <v>1097</v>
      </c>
      <c r="BD1208">
        <v>1</v>
      </c>
      <c r="BE1208">
        <v>1</v>
      </c>
    </row>
    <row r="1209" spans="1:57" hidden="1" x14ac:dyDescent="0.25">
      <c r="A1209" t="s">
        <v>11831</v>
      </c>
      <c r="B1209">
        <v>1224</v>
      </c>
      <c r="C1209" t="s">
        <v>11835</v>
      </c>
      <c r="D1209" t="s">
        <v>11832</v>
      </c>
      <c r="E1209" t="s">
        <v>8873</v>
      </c>
      <c r="F1209">
        <v>2</v>
      </c>
      <c r="G1209" t="s">
        <v>1267</v>
      </c>
      <c r="H1209" t="s">
        <v>1294</v>
      </c>
      <c r="I1209" t="s">
        <v>40</v>
      </c>
      <c r="J1209" t="s">
        <v>6484</v>
      </c>
      <c r="K1209">
        <v>768688865</v>
      </c>
      <c r="L1209">
        <v>0.03</v>
      </c>
      <c r="M1209" t="s">
        <v>1276</v>
      </c>
      <c r="N1209" t="s">
        <v>1266</v>
      </c>
      <c r="O1209" s="243" t="s">
        <v>11833</v>
      </c>
      <c r="Q1209" t="s">
        <v>1805</v>
      </c>
      <c r="S1209" t="s">
        <v>11834</v>
      </c>
      <c r="T1209" s="17" t="s">
        <v>11835</v>
      </c>
      <c r="U1209" t="s">
        <v>1526</v>
      </c>
      <c r="V1209" t="s">
        <v>528</v>
      </c>
      <c r="W1209" t="s">
        <v>1656</v>
      </c>
      <c r="X1209" s="192">
        <v>96.58</v>
      </c>
      <c r="Y1209" t="s">
        <v>11836</v>
      </c>
      <c r="Z1209" t="s">
        <v>1266</v>
      </c>
      <c r="AA1209">
        <v>41</v>
      </c>
      <c r="AB1209">
        <v>48</v>
      </c>
      <c r="AC1209">
        <v>4</v>
      </c>
      <c r="AD1209">
        <v>12</v>
      </c>
      <c r="AE1209">
        <v>3</v>
      </c>
      <c r="AF1209">
        <v>2</v>
      </c>
      <c r="AG1209">
        <v>5</v>
      </c>
      <c r="AH1209">
        <v>2</v>
      </c>
      <c r="AJ1209" s="46">
        <v>5000</v>
      </c>
      <c r="AL1209">
        <v>3</v>
      </c>
      <c r="AO1209" t="s">
        <v>11837</v>
      </c>
      <c r="AP1209" t="s">
        <v>11838</v>
      </c>
      <c r="AQ1209">
        <v>768688865</v>
      </c>
      <c r="AR1209" t="s">
        <v>4178</v>
      </c>
      <c r="AS1209">
        <v>10.783017299999999</v>
      </c>
      <c r="AT1209">
        <v>106.6775078</v>
      </c>
      <c r="AU1209" t="s">
        <v>1527</v>
      </c>
      <c r="AV1209" t="s">
        <v>1635</v>
      </c>
      <c r="AW1209">
        <v>966428811</v>
      </c>
      <c r="AX1209" t="s">
        <v>11839</v>
      </c>
      <c r="AZ1209" s="246" t="s">
        <v>988</v>
      </c>
      <c r="BA1209" t="s">
        <v>491</v>
      </c>
      <c r="BB1209" t="s">
        <v>1163</v>
      </c>
      <c r="BD1209">
        <v>2</v>
      </c>
      <c r="BE1209">
        <v>0</v>
      </c>
    </row>
    <row r="1210" spans="1:57" hidden="1" x14ac:dyDescent="0.25">
      <c r="A1210" t="s">
        <v>11840</v>
      </c>
      <c r="B1210">
        <v>1225</v>
      </c>
      <c r="C1210" t="s">
        <v>11846</v>
      </c>
      <c r="D1210" t="s">
        <v>11841</v>
      </c>
      <c r="E1210" t="s">
        <v>11842</v>
      </c>
      <c r="F1210">
        <v>1</v>
      </c>
      <c r="G1210" t="s">
        <v>1267</v>
      </c>
      <c r="H1210" t="s">
        <v>1329</v>
      </c>
      <c r="I1210" t="s">
        <v>46</v>
      </c>
      <c r="J1210" t="s">
        <v>11843</v>
      </c>
      <c r="K1210">
        <v>934609368</v>
      </c>
      <c r="L1210">
        <v>0.03</v>
      </c>
      <c r="M1210" t="s">
        <v>1276</v>
      </c>
      <c r="N1210" t="s">
        <v>1266</v>
      </c>
      <c r="O1210" s="243" t="s">
        <v>11844</v>
      </c>
      <c r="Q1210" t="s">
        <v>1676</v>
      </c>
      <c r="S1210" t="s">
        <v>11845</v>
      </c>
      <c r="T1210" s="17" t="s">
        <v>11846</v>
      </c>
      <c r="U1210" t="s">
        <v>1526</v>
      </c>
      <c r="V1210" t="s">
        <v>536</v>
      </c>
      <c r="W1210" t="s">
        <v>7</v>
      </c>
      <c r="X1210" s="192" t="s">
        <v>11847</v>
      </c>
      <c r="Y1210" t="s">
        <v>3266</v>
      </c>
      <c r="Z1210" t="s">
        <v>1266</v>
      </c>
      <c r="AA1210">
        <v>92.8</v>
      </c>
      <c r="AB1210">
        <v>96</v>
      </c>
      <c r="AC1210">
        <v>4</v>
      </c>
      <c r="AD1210">
        <v>24</v>
      </c>
      <c r="AF1210">
        <v>1</v>
      </c>
      <c r="AG1210"/>
      <c r="AH1210"/>
      <c r="AJ1210" s="46">
        <v>12500</v>
      </c>
      <c r="AL1210">
        <v>3</v>
      </c>
      <c r="AO1210" t="s">
        <v>2235</v>
      </c>
      <c r="AP1210" t="s">
        <v>11848</v>
      </c>
      <c r="AQ1210">
        <v>934609368</v>
      </c>
      <c r="AR1210" t="s">
        <v>2751</v>
      </c>
      <c r="AS1210">
        <v>10.8273172577862</v>
      </c>
      <c r="AT1210">
        <v>106.63154896348701</v>
      </c>
      <c r="AU1210" t="s">
        <v>1527</v>
      </c>
      <c r="AV1210" t="s">
        <v>1635</v>
      </c>
      <c r="AW1210">
        <v>935295545</v>
      </c>
      <c r="AX1210" t="s">
        <v>11849</v>
      </c>
      <c r="AZ1210" s="246" t="s">
        <v>992</v>
      </c>
      <c r="BA1210" t="s">
        <v>1061</v>
      </c>
      <c r="BB1210" t="s">
        <v>1107</v>
      </c>
      <c r="BD1210">
        <v>1.1000000000000001</v>
      </c>
    </row>
    <row r="1211" spans="1:57" hidden="1" x14ac:dyDescent="0.25">
      <c r="A1211" t="s">
        <v>11850</v>
      </c>
      <c r="B1211">
        <v>1226</v>
      </c>
      <c r="C1211" t="s">
        <v>11854</v>
      </c>
      <c r="D1211" t="s">
        <v>11851</v>
      </c>
      <c r="E1211" t="s">
        <v>1993</v>
      </c>
      <c r="F1211">
        <v>4</v>
      </c>
      <c r="G1211" t="s">
        <v>1283</v>
      </c>
      <c r="H1211" t="s">
        <v>1938</v>
      </c>
      <c r="I1211" t="s">
        <v>46</v>
      </c>
      <c r="J1211" t="s">
        <v>11843</v>
      </c>
      <c r="K1211">
        <v>934609368</v>
      </c>
      <c r="L1211">
        <v>0.02</v>
      </c>
      <c r="M1211" t="s">
        <v>1276</v>
      </c>
      <c r="N1211" t="s">
        <v>1266</v>
      </c>
      <c r="O1211" s="243" t="s">
        <v>11852</v>
      </c>
      <c r="Q1211" t="s">
        <v>1676</v>
      </c>
      <c r="S1211" t="s">
        <v>11853</v>
      </c>
      <c r="T1211" s="17" t="s">
        <v>11854</v>
      </c>
      <c r="U1211" t="s">
        <v>1526</v>
      </c>
      <c r="V1211" t="s">
        <v>536</v>
      </c>
      <c r="W1211" t="s">
        <v>13</v>
      </c>
      <c r="X1211" s="192" t="s">
        <v>11855</v>
      </c>
      <c r="Y1211" t="s">
        <v>11856</v>
      </c>
      <c r="Z1211" t="s">
        <v>1266</v>
      </c>
      <c r="AA1211">
        <v>60</v>
      </c>
      <c r="AB1211">
        <v>60</v>
      </c>
      <c r="AC1211">
        <v>4.2</v>
      </c>
      <c r="AD1211">
        <v>15</v>
      </c>
      <c r="AF1211">
        <v>4</v>
      </c>
      <c r="AG1211">
        <v>6</v>
      </c>
      <c r="AH1211">
        <v>7</v>
      </c>
      <c r="AJ1211" s="46">
        <v>13500</v>
      </c>
      <c r="AL1211">
        <v>2</v>
      </c>
      <c r="AO1211" t="s">
        <v>11857</v>
      </c>
      <c r="AP1211" t="s">
        <v>10956</v>
      </c>
      <c r="AQ1211">
        <v>934609368</v>
      </c>
      <c r="AR1211" t="s">
        <v>2751</v>
      </c>
      <c r="AS1211">
        <v>10.785072367068601</v>
      </c>
      <c r="AT1211">
        <v>106.64568688720399</v>
      </c>
      <c r="AU1211" t="s">
        <v>1527</v>
      </c>
      <c r="AV1211" t="s">
        <v>1635</v>
      </c>
      <c r="AW1211">
        <v>848483768</v>
      </c>
      <c r="AX1211" t="s">
        <v>11858</v>
      </c>
      <c r="AZ1211" s="246" t="s">
        <v>1750</v>
      </c>
      <c r="BA1211" t="s">
        <v>1062</v>
      </c>
      <c r="BB1211" t="s">
        <v>1107</v>
      </c>
      <c r="BD1211">
        <v>1.1000000000000001</v>
      </c>
    </row>
    <row r="1212" spans="1:57" hidden="1" x14ac:dyDescent="0.25">
      <c r="A1212" t="s">
        <v>11850</v>
      </c>
      <c r="B1212">
        <v>1226</v>
      </c>
      <c r="C1212" t="s">
        <v>11862</v>
      </c>
      <c r="D1212" t="s">
        <v>11859</v>
      </c>
      <c r="E1212" t="s">
        <v>1349</v>
      </c>
      <c r="F1212">
        <v>5</v>
      </c>
      <c r="G1212" t="s">
        <v>1282</v>
      </c>
      <c r="H1212" t="s">
        <v>1951</v>
      </c>
      <c r="I1212" t="s">
        <v>46</v>
      </c>
      <c r="J1212" t="s">
        <v>1302</v>
      </c>
      <c r="K1212">
        <v>981796969</v>
      </c>
      <c r="L1212" s="248">
        <v>0.03</v>
      </c>
      <c r="M1212" t="s">
        <v>1281</v>
      </c>
      <c r="N1212" t="s">
        <v>1266</v>
      </c>
      <c r="O1212" s="243" t="s">
        <v>11860</v>
      </c>
      <c r="Q1212" t="s">
        <v>16</v>
      </c>
      <c r="S1212" t="s">
        <v>11861</v>
      </c>
      <c r="T1212" s="17" t="s">
        <v>11862</v>
      </c>
      <c r="U1212" s="17" t="s">
        <v>1526</v>
      </c>
      <c r="V1212" t="s">
        <v>528</v>
      </c>
      <c r="W1212" t="s">
        <v>1582</v>
      </c>
      <c r="X1212" s="192">
        <v>193.64</v>
      </c>
      <c r="Y1212" t="s">
        <v>2992</v>
      </c>
      <c r="Z1212" t="s">
        <v>1266</v>
      </c>
      <c r="AA1212">
        <v>64</v>
      </c>
      <c r="AB1212">
        <v>64</v>
      </c>
      <c r="AC1212">
        <v>3.2</v>
      </c>
      <c r="AD1212">
        <v>15</v>
      </c>
      <c r="AF1212">
        <v>5</v>
      </c>
      <c r="AG1212">
        <v>6</v>
      </c>
      <c r="AH1212">
        <v>4</v>
      </c>
      <c r="AJ1212" s="46">
        <v>9500</v>
      </c>
      <c r="AL1212">
        <v>3</v>
      </c>
      <c r="AO1212" t="s">
        <v>11863</v>
      </c>
      <c r="AP1212" t="s">
        <v>11864</v>
      </c>
      <c r="AQ1212">
        <v>981796969</v>
      </c>
      <c r="AR1212" t="s">
        <v>1302</v>
      </c>
      <c r="AU1212" t="s">
        <v>1527</v>
      </c>
      <c r="AV1212" t="s">
        <v>1528</v>
      </c>
      <c r="AX1212" t="s">
        <v>1738</v>
      </c>
      <c r="AZ1212" t="s">
        <v>988</v>
      </c>
      <c r="BA1212" t="s">
        <v>1058</v>
      </c>
      <c r="BB1212" t="s">
        <v>1163</v>
      </c>
      <c r="BD1212">
        <v>1</v>
      </c>
      <c r="BE1212">
        <v>1</v>
      </c>
    </row>
    <row r="1213" spans="1:57" hidden="1" x14ac:dyDescent="0.25">
      <c r="A1213" t="s">
        <v>11865</v>
      </c>
      <c r="B1213">
        <v>1229</v>
      </c>
      <c r="C1213" t="s">
        <v>11869</v>
      </c>
      <c r="D1213" t="s">
        <v>11866</v>
      </c>
      <c r="E1213" t="s">
        <v>5253</v>
      </c>
      <c r="F1213">
        <v>4</v>
      </c>
      <c r="G1213" t="s">
        <v>1279</v>
      </c>
      <c r="H1213" t="s">
        <v>7510</v>
      </c>
      <c r="I1213" t="s">
        <v>38</v>
      </c>
      <c r="J1213" t="s">
        <v>4564</v>
      </c>
      <c r="K1213">
        <v>379316168</v>
      </c>
      <c r="L1213">
        <v>0.03</v>
      </c>
      <c r="M1213" t="s">
        <v>1276</v>
      </c>
      <c r="N1213" t="s">
        <v>1266</v>
      </c>
      <c r="O1213" s="243" t="s">
        <v>11867</v>
      </c>
      <c r="Q1213" t="s">
        <v>1653</v>
      </c>
      <c r="S1213" t="s">
        <v>11868</v>
      </c>
      <c r="T1213" s="17" t="s">
        <v>11869</v>
      </c>
      <c r="U1213" t="s">
        <v>1526</v>
      </c>
      <c r="V1213" t="s">
        <v>527</v>
      </c>
      <c r="W1213" t="s">
        <v>13</v>
      </c>
      <c r="X1213" s="192" t="s">
        <v>11870</v>
      </c>
      <c r="Y1213" t="s">
        <v>7605</v>
      </c>
      <c r="Z1213" t="s">
        <v>1266</v>
      </c>
      <c r="AA1213">
        <v>43</v>
      </c>
      <c r="AB1213">
        <v>43</v>
      </c>
      <c r="AC1213">
        <v>3</v>
      </c>
      <c r="AD1213">
        <v>14</v>
      </c>
      <c r="AE1213">
        <v>8</v>
      </c>
      <c r="AF1213">
        <v>4</v>
      </c>
      <c r="AG1213">
        <v>6</v>
      </c>
      <c r="AH1213">
        <v>6</v>
      </c>
      <c r="AJ1213" s="46">
        <v>6850</v>
      </c>
      <c r="AL1213">
        <v>3</v>
      </c>
      <c r="AO1213" t="s">
        <v>11871</v>
      </c>
      <c r="AP1213" t="s">
        <v>11872</v>
      </c>
      <c r="AQ1213">
        <v>379316168</v>
      </c>
      <c r="AR1213" t="s">
        <v>1711</v>
      </c>
      <c r="AU1213" t="s">
        <v>1527</v>
      </c>
      <c r="AV1213" t="s">
        <v>1528</v>
      </c>
      <c r="AX1213" t="s">
        <v>2338</v>
      </c>
      <c r="AZ1213" s="246" t="s">
        <v>988</v>
      </c>
      <c r="BA1213" t="s">
        <v>492</v>
      </c>
      <c r="BB1213" t="s">
        <v>1097</v>
      </c>
      <c r="BD1213">
        <v>1.1000000000000001</v>
      </c>
      <c r="BE1213">
        <v>1</v>
      </c>
    </row>
    <row r="1214" spans="1:57" hidden="1" x14ac:dyDescent="0.25">
      <c r="A1214" t="s">
        <v>11873</v>
      </c>
      <c r="B1214">
        <v>1230</v>
      </c>
      <c r="C1214" t="s">
        <v>11879</v>
      </c>
      <c r="D1214" t="s">
        <v>11874</v>
      </c>
      <c r="E1214" t="s">
        <v>11875</v>
      </c>
      <c r="F1214">
        <v>3</v>
      </c>
      <c r="G1214" t="s">
        <v>3348</v>
      </c>
      <c r="H1214" t="s">
        <v>5844</v>
      </c>
      <c r="I1214" t="s">
        <v>1319</v>
      </c>
      <c r="J1214" t="s">
        <v>11876</v>
      </c>
      <c r="K1214">
        <v>908824832</v>
      </c>
      <c r="L1214" t="s">
        <v>1280</v>
      </c>
      <c r="M1214" t="s">
        <v>1276</v>
      </c>
      <c r="N1214" t="s">
        <v>1266</v>
      </c>
      <c r="O1214" s="243" t="s">
        <v>11877</v>
      </c>
      <c r="Q1214" t="s">
        <v>1653</v>
      </c>
      <c r="S1214" t="s">
        <v>11878</v>
      </c>
      <c r="T1214" s="17" t="s">
        <v>11879</v>
      </c>
      <c r="U1214" t="s">
        <v>1526</v>
      </c>
      <c r="V1214" t="s">
        <v>527</v>
      </c>
      <c r="W1214" t="s">
        <v>1644</v>
      </c>
      <c r="X1214" s="192" t="s">
        <v>11880</v>
      </c>
      <c r="Y1214" t="s">
        <v>7532</v>
      </c>
      <c r="Z1214" t="s">
        <v>1266</v>
      </c>
      <c r="AA1214">
        <v>7.2</v>
      </c>
      <c r="AB1214">
        <v>20</v>
      </c>
      <c r="AC1214">
        <v>2</v>
      </c>
      <c r="AD1214">
        <v>10</v>
      </c>
      <c r="AE1214">
        <v>4</v>
      </c>
      <c r="AF1214">
        <v>3</v>
      </c>
      <c r="AG1214">
        <v>2</v>
      </c>
      <c r="AH1214">
        <v>2</v>
      </c>
      <c r="AJ1214" s="46">
        <v>2900</v>
      </c>
      <c r="AM1214">
        <v>100</v>
      </c>
      <c r="AO1214" t="s">
        <v>11881</v>
      </c>
      <c r="AP1214" t="s">
        <v>11882</v>
      </c>
      <c r="AQ1214">
        <v>908824832</v>
      </c>
      <c r="AR1214" t="s">
        <v>11883</v>
      </c>
      <c r="AS1214">
        <v>10.7776361245794</v>
      </c>
      <c r="AT1214">
        <v>106.671817637979</v>
      </c>
      <c r="AU1214" t="s">
        <v>1527</v>
      </c>
      <c r="AV1214" t="s">
        <v>1635</v>
      </c>
      <c r="AW1214">
        <v>935295545</v>
      </c>
      <c r="AX1214" t="s">
        <v>11884</v>
      </c>
      <c r="AZ1214" s="246" t="s">
        <v>988</v>
      </c>
      <c r="BA1214" t="s">
        <v>488</v>
      </c>
      <c r="BB1214" t="s">
        <v>1097</v>
      </c>
      <c r="BD1214">
        <v>1</v>
      </c>
      <c r="BE1214">
        <v>1</v>
      </c>
    </row>
    <row r="1215" spans="1:57" hidden="1" x14ac:dyDescent="0.25">
      <c r="A1215" t="s">
        <v>11885</v>
      </c>
      <c r="B1215">
        <v>1231</v>
      </c>
      <c r="C1215" t="s">
        <v>11890</v>
      </c>
      <c r="D1215" t="s">
        <v>11886</v>
      </c>
      <c r="E1215" t="s">
        <v>1793</v>
      </c>
      <c r="F1215">
        <v>7</v>
      </c>
      <c r="G1215" t="s">
        <v>1295</v>
      </c>
      <c r="H1215" t="s">
        <v>2091</v>
      </c>
      <c r="I1215" t="s">
        <v>46</v>
      </c>
      <c r="J1215" t="s">
        <v>11887</v>
      </c>
      <c r="K1215">
        <v>907200045</v>
      </c>
      <c r="L1215" t="s">
        <v>3168</v>
      </c>
      <c r="M1215" t="s">
        <v>1276</v>
      </c>
      <c r="N1215" t="s">
        <v>1266</v>
      </c>
      <c r="O1215" s="243" t="s">
        <v>11888</v>
      </c>
      <c r="Q1215" t="s">
        <v>1676</v>
      </c>
      <c r="S1215" t="s">
        <v>11889</v>
      </c>
      <c r="T1215" s="17" t="s">
        <v>11890</v>
      </c>
      <c r="U1215" t="s">
        <v>1526</v>
      </c>
      <c r="V1215" t="s">
        <v>536</v>
      </c>
      <c r="W1215" t="s">
        <v>5</v>
      </c>
      <c r="X1215" s="192" t="s">
        <v>11891</v>
      </c>
      <c r="Y1215" t="s">
        <v>5658</v>
      </c>
      <c r="Z1215" t="s">
        <v>1266</v>
      </c>
      <c r="AA1215">
        <v>37</v>
      </c>
      <c r="AB1215">
        <v>37</v>
      </c>
      <c r="AC1215">
        <v>3.6</v>
      </c>
      <c r="AD1215">
        <v>10.5</v>
      </c>
      <c r="AE1215">
        <v>10</v>
      </c>
      <c r="AF1215">
        <v>7</v>
      </c>
      <c r="AG1215">
        <v>9</v>
      </c>
      <c r="AH1215">
        <v>10</v>
      </c>
      <c r="AJ1215" s="46">
        <v>11500</v>
      </c>
      <c r="AM1215">
        <v>300</v>
      </c>
      <c r="AO1215" t="s">
        <v>11892</v>
      </c>
      <c r="AP1215" t="s">
        <v>9429</v>
      </c>
      <c r="AQ1215">
        <v>907200045</v>
      </c>
      <c r="AR1215" t="s">
        <v>1297</v>
      </c>
      <c r="AS1215">
        <v>21.007471491284399</v>
      </c>
      <c r="AT1215">
        <v>105.84391862154</v>
      </c>
      <c r="AU1215" t="s">
        <v>1527</v>
      </c>
      <c r="AV1215" t="s">
        <v>1635</v>
      </c>
      <c r="AW1215">
        <v>932981888</v>
      </c>
      <c r="AX1215" t="s">
        <v>9004</v>
      </c>
      <c r="AZ1215" s="246" t="s">
        <v>992</v>
      </c>
      <c r="BA1215" t="s">
        <v>1060</v>
      </c>
      <c r="BB1215" t="s">
        <v>1107</v>
      </c>
      <c r="BD1215">
        <v>1.1000000000000001</v>
      </c>
    </row>
    <row r="1216" spans="1:57" hidden="1" x14ac:dyDescent="0.25">
      <c r="A1216" t="s">
        <v>11893</v>
      </c>
      <c r="B1216">
        <v>1232</v>
      </c>
      <c r="C1216" t="s">
        <v>11898</v>
      </c>
      <c r="D1216" t="s">
        <v>11894</v>
      </c>
      <c r="E1216" t="s">
        <v>3374</v>
      </c>
      <c r="F1216">
        <v>3</v>
      </c>
      <c r="G1216" t="s">
        <v>1267</v>
      </c>
      <c r="H1216" t="s">
        <v>1317</v>
      </c>
      <c r="I1216" t="s">
        <v>38</v>
      </c>
      <c r="J1216" t="s">
        <v>11895</v>
      </c>
      <c r="K1216">
        <v>902893486</v>
      </c>
      <c r="L1216">
        <v>0.03</v>
      </c>
      <c r="M1216" t="s">
        <v>1276</v>
      </c>
      <c r="N1216" t="s">
        <v>1266</v>
      </c>
      <c r="O1216" s="243" t="s">
        <v>11896</v>
      </c>
      <c r="Q1216" t="s">
        <v>1676</v>
      </c>
      <c r="S1216" t="s">
        <v>11897</v>
      </c>
      <c r="T1216" s="17" t="s">
        <v>11898</v>
      </c>
      <c r="U1216" t="s">
        <v>1526</v>
      </c>
      <c r="V1216" t="s">
        <v>536</v>
      </c>
      <c r="W1216" t="s">
        <v>9</v>
      </c>
      <c r="X1216" s="192" t="s">
        <v>11899</v>
      </c>
      <c r="Y1216" t="s">
        <v>3298</v>
      </c>
      <c r="Z1216" t="s">
        <v>1266</v>
      </c>
      <c r="AA1216">
        <v>32</v>
      </c>
      <c r="AB1216">
        <v>32</v>
      </c>
      <c r="AC1216">
        <v>4</v>
      </c>
      <c r="AD1216">
        <v>8</v>
      </c>
      <c r="AE1216">
        <v>2</v>
      </c>
      <c r="AF1216">
        <v>3</v>
      </c>
      <c r="AG1216">
        <v>4</v>
      </c>
      <c r="AH1216">
        <v>3</v>
      </c>
      <c r="AJ1216" s="46">
        <v>4900</v>
      </c>
      <c r="AL1216">
        <v>3</v>
      </c>
      <c r="AO1216" t="s">
        <v>11900</v>
      </c>
      <c r="AP1216" t="s">
        <v>11901</v>
      </c>
      <c r="AQ1216">
        <v>935089952</v>
      </c>
      <c r="AR1216" t="s">
        <v>11053</v>
      </c>
      <c r="AS1216">
        <v>10.807718212069799</v>
      </c>
      <c r="AT1216">
        <v>106.621021963655</v>
      </c>
      <c r="AU1216" t="s">
        <v>1527</v>
      </c>
      <c r="AV1216" t="s">
        <v>1635</v>
      </c>
      <c r="AW1216">
        <v>389979162</v>
      </c>
      <c r="AX1216" t="s">
        <v>11902</v>
      </c>
      <c r="AZ1216" s="246" t="s">
        <v>988</v>
      </c>
      <c r="BA1216" t="s">
        <v>490</v>
      </c>
      <c r="BB1216" t="s">
        <v>1107</v>
      </c>
      <c r="BD1216">
        <v>1.1000000000000001</v>
      </c>
      <c r="BE1216">
        <v>1</v>
      </c>
    </row>
    <row r="1217" spans="1:57" hidden="1" x14ac:dyDescent="0.25">
      <c r="A1217" t="s">
        <v>11885</v>
      </c>
      <c r="B1217">
        <v>1231</v>
      </c>
      <c r="C1217" t="s">
        <v>11908</v>
      </c>
      <c r="D1217" t="s">
        <v>11903</v>
      </c>
      <c r="E1217" t="s">
        <v>11904</v>
      </c>
      <c r="F1217">
        <v>4</v>
      </c>
      <c r="G1217" t="s">
        <v>2412</v>
      </c>
      <c r="H1217" t="s">
        <v>11905</v>
      </c>
      <c r="I1217" t="s">
        <v>38</v>
      </c>
      <c r="J1217" t="s">
        <v>1309</v>
      </c>
      <c r="K1217">
        <v>943302782</v>
      </c>
      <c r="L1217">
        <v>0.03</v>
      </c>
      <c r="M1217" t="s">
        <v>1281</v>
      </c>
      <c r="N1217" t="s">
        <v>1266</v>
      </c>
      <c r="O1217" s="243" t="s">
        <v>11906</v>
      </c>
      <c r="Q1217" t="s">
        <v>1805</v>
      </c>
      <c r="S1217" t="s">
        <v>11907</v>
      </c>
      <c r="T1217" s="17" t="s">
        <v>11908</v>
      </c>
      <c r="U1217" t="s">
        <v>1526</v>
      </c>
      <c r="V1217" t="s">
        <v>528</v>
      </c>
      <c r="W1217" t="s">
        <v>8</v>
      </c>
      <c r="X1217" s="192">
        <v>575.86</v>
      </c>
      <c r="Y1217" t="s">
        <v>1537</v>
      </c>
      <c r="Z1217" t="s">
        <v>1266</v>
      </c>
      <c r="AA1217">
        <v>28.6</v>
      </c>
      <c r="AB1217">
        <v>28.6</v>
      </c>
      <c r="AC1217">
        <v>3.1</v>
      </c>
      <c r="AD1217">
        <v>9.1999999999999993</v>
      </c>
      <c r="AE1217">
        <v>3.5</v>
      </c>
      <c r="AF1217">
        <v>4</v>
      </c>
      <c r="AG1217">
        <v>2</v>
      </c>
      <c r="AH1217">
        <v>3</v>
      </c>
      <c r="AJ1217" s="46">
        <v>8950</v>
      </c>
      <c r="AL1217">
        <v>3</v>
      </c>
      <c r="AO1217" t="s">
        <v>11909</v>
      </c>
      <c r="AP1217" t="s">
        <v>11910</v>
      </c>
      <c r="AQ1217">
        <v>943302782</v>
      </c>
      <c r="AR1217" t="s">
        <v>1309</v>
      </c>
      <c r="AU1217" t="s">
        <v>1527</v>
      </c>
      <c r="AV1217" t="s">
        <v>1528</v>
      </c>
      <c r="AX1217" t="s">
        <v>3467</v>
      </c>
      <c r="AZ1217" s="246" t="s">
        <v>988</v>
      </c>
      <c r="BA1217" t="s">
        <v>494</v>
      </c>
      <c r="BB1217" t="s">
        <v>1163</v>
      </c>
      <c r="BD1217">
        <v>1.1000000000000001</v>
      </c>
      <c r="BE1217">
        <v>0</v>
      </c>
    </row>
    <row r="1218" spans="1:57" hidden="1" x14ac:dyDescent="0.25">
      <c r="A1218" t="s">
        <v>11911</v>
      </c>
      <c r="B1218">
        <v>1234</v>
      </c>
      <c r="C1218" t="s">
        <v>11915</v>
      </c>
      <c r="D1218" t="s">
        <v>11912</v>
      </c>
      <c r="E1218" t="s">
        <v>5119</v>
      </c>
      <c r="F1218">
        <v>4</v>
      </c>
      <c r="G1218" t="s">
        <v>1267</v>
      </c>
      <c r="H1218" t="s">
        <v>3223</v>
      </c>
      <c r="I1218" t="s">
        <v>38</v>
      </c>
      <c r="J1218" t="s">
        <v>11762</v>
      </c>
      <c r="K1218">
        <v>903373630</v>
      </c>
      <c r="L1218">
        <v>0.03</v>
      </c>
      <c r="M1218" t="s">
        <v>1276</v>
      </c>
      <c r="N1218" t="s">
        <v>1266</v>
      </c>
      <c r="O1218" s="243" t="s">
        <v>11913</v>
      </c>
      <c r="Q1218" t="s">
        <v>1653</v>
      </c>
      <c r="S1218" t="s">
        <v>11914</v>
      </c>
      <c r="T1218" s="17" t="s">
        <v>11915</v>
      </c>
      <c r="U1218" t="s">
        <v>1526</v>
      </c>
      <c r="V1218" t="s">
        <v>527</v>
      </c>
      <c r="W1218" t="s">
        <v>7</v>
      </c>
      <c r="X1218" s="192">
        <v>156.19999999999999</v>
      </c>
      <c r="Y1218" t="s">
        <v>1967</v>
      </c>
      <c r="Z1218" t="s">
        <v>1266</v>
      </c>
      <c r="AA1218">
        <v>65</v>
      </c>
      <c r="AB1218">
        <v>65</v>
      </c>
      <c r="AC1218">
        <v>4</v>
      </c>
      <c r="AD1218">
        <v>17</v>
      </c>
      <c r="AF1218">
        <v>4</v>
      </c>
      <c r="AG1218">
        <v>11</v>
      </c>
      <c r="AH1218"/>
      <c r="AJ1218" s="46">
        <v>8000</v>
      </c>
      <c r="AL1218">
        <v>3</v>
      </c>
      <c r="AO1218" t="s">
        <v>7365</v>
      </c>
      <c r="AP1218" t="s">
        <v>11916</v>
      </c>
      <c r="AQ1218">
        <v>903373630</v>
      </c>
      <c r="AR1218" t="s">
        <v>2487</v>
      </c>
      <c r="AS1218">
        <v>10.780575665731799</v>
      </c>
      <c r="AT1218">
        <v>106.66897650807999</v>
      </c>
      <c r="AU1218" t="s">
        <v>1527</v>
      </c>
      <c r="AV1218" t="s">
        <v>2030</v>
      </c>
      <c r="AW1218">
        <v>909978987</v>
      </c>
      <c r="AX1218" t="s">
        <v>6806</v>
      </c>
      <c r="AZ1218" s="246" t="s">
        <v>988</v>
      </c>
      <c r="BA1218" t="s">
        <v>494</v>
      </c>
      <c r="BB1218" t="s">
        <v>1097</v>
      </c>
      <c r="BD1218">
        <v>1.1000000000000001</v>
      </c>
      <c r="BE1218">
        <v>1</v>
      </c>
    </row>
    <row r="1219" spans="1:57" hidden="1" x14ac:dyDescent="0.25">
      <c r="A1219" t="s">
        <v>11917</v>
      </c>
      <c r="B1219">
        <v>1233</v>
      </c>
      <c r="C1219" t="s">
        <v>11922</v>
      </c>
      <c r="D1219" t="s">
        <v>11918</v>
      </c>
      <c r="E1219" t="s">
        <v>11919</v>
      </c>
      <c r="F1219">
        <v>2</v>
      </c>
      <c r="G1219" t="s">
        <v>1295</v>
      </c>
      <c r="H1219" t="s">
        <v>11920</v>
      </c>
      <c r="I1219" t="s">
        <v>40</v>
      </c>
      <c r="J1219" t="s">
        <v>4178</v>
      </c>
      <c r="K1219">
        <v>768688865</v>
      </c>
      <c r="L1219" t="s">
        <v>6989</v>
      </c>
      <c r="M1219" t="s">
        <v>1276</v>
      </c>
      <c r="N1219" t="s">
        <v>1266</v>
      </c>
      <c r="O1219" s="243">
        <v>45327.803472222222</v>
      </c>
      <c r="Q1219" t="s">
        <v>1805</v>
      </c>
      <c r="S1219" t="s">
        <v>11921</v>
      </c>
      <c r="T1219" s="17" t="s">
        <v>11922</v>
      </c>
      <c r="U1219" s="17" t="s">
        <v>1526</v>
      </c>
      <c r="V1219" t="s">
        <v>528</v>
      </c>
      <c r="W1219" t="s">
        <v>1582</v>
      </c>
      <c r="X1219" s="192" t="s">
        <v>11923</v>
      </c>
      <c r="Y1219" t="s">
        <v>1809</v>
      </c>
      <c r="Z1219" t="s">
        <v>1266</v>
      </c>
      <c r="AA1219">
        <v>25</v>
      </c>
      <c r="AB1219">
        <v>31</v>
      </c>
      <c r="AC1219">
        <v>3.6</v>
      </c>
      <c r="AD1219">
        <v>8</v>
      </c>
      <c r="AE1219">
        <v>3</v>
      </c>
      <c r="AF1219">
        <v>2</v>
      </c>
      <c r="AG1219">
        <v>2</v>
      </c>
      <c r="AH1219">
        <v>2</v>
      </c>
      <c r="AJ1219" s="46">
        <v>5550</v>
      </c>
      <c r="AM1219">
        <v>150</v>
      </c>
      <c r="AO1219" t="s">
        <v>11924</v>
      </c>
      <c r="AP1219" t="s">
        <v>11925</v>
      </c>
      <c r="AQ1219">
        <v>768688865</v>
      </c>
      <c r="AR1219" t="s">
        <v>4178</v>
      </c>
      <c r="AS1219">
        <v>10.7886539</v>
      </c>
      <c r="AT1219">
        <v>106.6838126</v>
      </c>
      <c r="AU1219" t="s">
        <v>1527</v>
      </c>
      <c r="AV1219" t="s">
        <v>1635</v>
      </c>
      <c r="AW1219">
        <v>858383816</v>
      </c>
      <c r="AX1219" t="s">
        <v>11926</v>
      </c>
      <c r="AZ1219" s="246" t="s">
        <v>988</v>
      </c>
      <c r="BA1219" t="s">
        <v>491</v>
      </c>
      <c r="BB1219" t="s">
        <v>1163</v>
      </c>
      <c r="BD1219">
        <v>1.1000000000000001</v>
      </c>
      <c r="BE1219">
        <v>1</v>
      </c>
    </row>
    <row r="1220" spans="1:57" hidden="1" x14ac:dyDescent="0.25">
      <c r="A1220" t="s">
        <v>11927</v>
      </c>
      <c r="B1220">
        <v>1236</v>
      </c>
      <c r="C1220" t="s">
        <v>11931</v>
      </c>
      <c r="D1220" t="s">
        <v>11928</v>
      </c>
      <c r="E1220" t="s">
        <v>1709</v>
      </c>
      <c r="F1220">
        <v>3</v>
      </c>
      <c r="G1220" t="s">
        <v>1279</v>
      </c>
      <c r="H1220" t="s">
        <v>1288</v>
      </c>
      <c r="I1220" t="s">
        <v>40</v>
      </c>
      <c r="J1220" t="s">
        <v>11786</v>
      </c>
      <c r="K1220">
        <v>936573047</v>
      </c>
      <c r="L1220" t="s">
        <v>4788</v>
      </c>
      <c r="M1220" t="s">
        <v>1276</v>
      </c>
      <c r="N1220" t="s">
        <v>1266</v>
      </c>
      <c r="O1220" s="243" t="s">
        <v>11929</v>
      </c>
      <c r="Q1220" t="s">
        <v>1641</v>
      </c>
      <c r="S1220" t="s">
        <v>11930</v>
      </c>
      <c r="T1220" s="17" t="s">
        <v>11931</v>
      </c>
      <c r="U1220" t="s">
        <v>1526</v>
      </c>
      <c r="V1220" t="s">
        <v>534</v>
      </c>
      <c r="W1220" t="s">
        <v>9</v>
      </c>
      <c r="X1220" s="192">
        <v>875</v>
      </c>
      <c r="Y1220" t="s">
        <v>2215</v>
      </c>
      <c r="Z1220" t="s">
        <v>1266</v>
      </c>
      <c r="AA1220">
        <v>31</v>
      </c>
      <c r="AB1220">
        <v>31</v>
      </c>
      <c r="AC1220">
        <v>3</v>
      </c>
      <c r="AD1220">
        <v>11</v>
      </c>
      <c r="AF1220">
        <v>3</v>
      </c>
      <c r="AG1220">
        <v>3</v>
      </c>
      <c r="AH1220">
        <v>3</v>
      </c>
      <c r="AJ1220" s="46">
        <v>5500</v>
      </c>
      <c r="AM1220">
        <v>3</v>
      </c>
      <c r="AO1220" t="s">
        <v>11932</v>
      </c>
      <c r="AP1220" t="s">
        <v>11933</v>
      </c>
      <c r="AQ1220">
        <v>936573047</v>
      </c>
      <c r="AR1220" t="s">
        <v>4055</v>
      </c>
      <c r="AU1220" t="s">
        <v>1527</v>
      </c>
      <c r="AV1220" t="s">
        <v>1528</v>
      </c>
      <c r="AX1220" t="s">
        <v>10543</v>
      </c>
      <c r="AZ1220" s="246" t="s">
        <v>990</v>
      </c>
      <c r="BA1220" t="s">
        <v>491</v>
      </c>
      <c r="BB1220" t="s">
        <v>1090</v>
      </c>
      <c r="BD1220">
        <v>2</v>
      </c>
      <c r="BE1220">
        <v>0</v>
      </c>
    </row>
    <row r="1221" spans="1:57" hidden="1" x14ac:dyDescent="0.25">
      <c r="A1221" t="s">
        <v>11934</v>
      </c>
      <c r="B1221">
        <v>1237</v>
      </c>
      <c r="C1221" t="s">
        <v>11940</v>
      </c>
      <c r="D1221" t="s">
        <v>11935</v>
      </c>
      <c r="E1221" t="s">
        <v>11936</v>
      </c>
      <c r="F1221">
        <v>4</v>
      </c>
      <c r="G1221" t="s">
        <v>1355</v>
      </c>
      <c r="H1221" t="s">
        <v>4563</v>
      </c>
      <c r="I1221" t="s">
        <v>46</v>
      </c>
      <c r="J1221" t="s">
        <v>11937</v>
      </c>
      <c r="K1221">
        <v>903381383</v>
      </c>
      <c r="L1221">
        <v>0.03</v>
      </c>
      <c r="M1221" t="s">
        <v>1276</v>
      </c>
      <c r="N1221" t="s">
        <v>1266</v>
      </c>
      <c r="O1221" s="243" t="s">
        <v>11938</v>
      </c>
      <c r="Q1221" t="s">
        <v>1676</v>
      </c>
      <c r="S1221" t="s">
        <v>11939</v>
      </c>
      <c r="T1221" s="17" t="s">
        <v>11940</v>
      </c>
      <c r="U1221" t="s">
        <v>1526</v>
      </c>
      <c r="V1221" t="s">
        <v>536</v>
      </c>
      <c r="W1221" t="s">
        <v>1644</v>
      </c>
      <c r="X1221" s="192">
        <v>19</v>
      </c>
      <c r="Y1221" t="s">
        <v>11941</v>
      </c>
      <c r="Z1221" t="s">
        <v>1266</v>
      </c>
      <c r="AA1221">
        <v>78</v>
      </c>
      <c r="AB1221">
        <v>78</v>
      </c>
      <c r="AC1221">
        <v>4.8</v>
      </c>
      <c r="AD1221">
        <v>17</v>
      </c>
      <c r="AF1221">
        <v>4</v>
      </c>
      <c r="AG1221">
        <v>4</v>
      </c>
      <c r="AH1221">
        <v>3</v>
      </c>
      <c r="AJ1221" s="46">
        <v>9300</v>
      </c>
      <c r="AL1221">
        <v>3</v>
      </c>
      <c r="AO1221" t="s">
        <v>11942</v>
      </c>
      <c r="AP1221" t="s">
        <v>11943</v>
      </c>
      <c r="AQ1221">
        <v>903381383</v>
      </c>
      <c r="AR1221" t="s">
        <v>2629</v>
      </c>
      <c r="AU1221" t="s">
        <v>1527</v>
      </c>
      <c r="AV1221" t="s">
        <v>1528</v>
      </c>
      <c r="AX1221" t="s">
        <v>4521</v>
      </c>
      <c r="AZ1221" s="246" t="s">
        <v>990</v>
      </c>
      <c r="BA1221" t="s">
        <v>1058</v>
      </c>
      <c r="BB1221" t="s">
        <v>1107</v>
      </c>
      <c r="BD1221">
        <v>1.1000000000000001</v>
      </c>
      <c r="BE1221">
        <v>1</v>
      </c>
    </row>
    <row r="1222" spans="1:57" hidden="1" x14ac:dyDescent="0.25">
      <c r="A1222" t="s">
        <v>11944</v>
      </c>
      <c r="B1222">
        <v>1238</v>
      </c>
      <c r="C1222" t="s">
        <v>11950</v>
      </c>
      <c r="D1222" t="s">
        <v>11945</v>
      </c>
      <c r="E1222" t="s">
        <v>11946</v>
      </c>
      <c r="F1222">
        <v>1</v>
      </c>
      <c r="G1222" t="s">
        <v>1267</v>
      </c>
      <c r="H1222" t="s">
        <v>2231</v>
      </c>
      <c r="I1222" t="s">
        <v>46</v>
      </c>
      <c r="J1222" t="s">
        <v>11947</v>
      </c>
      <c r="K1222">
        <v>902294507</v>
      </c>
      <c r="L1222">
        <v>0.03</v>
      </c>
      <c r="M1222" t="s">
        <v>1281</v>
      </c>
      <c r="N1222" t="s">
        <v>1266</v>
      </c>
      <c r="O1222" s="243" t="s">
        <v>11948</v>
      </c>
      <c r="Q1222" t="s">
        <v>1676</v>
      </c>
      <c r="S1222" t="s">
        <v>11949</v>
      </c>
      <c r="T1222" s="17" t="s">
        <v>11950</v>
      </c>
      <c r="U1222" t="s">
        <v>1526</v>
      </c>
      <c r="V1222" t="s">
        <v>536</v>
      </c>
      <c r="W1222" t="s">
        <v>5</v>
      </c>
      <c r="X1222" s="192">
        <v>1.9</v>
      </c>
      <c r="Y1222" t="s">
        <v>11951</v>
      </c>
      <c r="Z1222" t="s">
        <v>1266</v>
      </c>
      <c r="AA1222">
        <v>99</v>
      </c>
      <c r="AB1222">
        <v>102</v>
      </c>
      <c r="AC1222">
        <v>4</v>
      </c>
      <c r="AD1222">
        <v>25</v>
      </c>
      <c r="AF1222">
        <v>1</v>
      </c>
      <c r="AG1222"/>
      <c r="AH1222"/>
      <c r="AJ1222" s="46">
        <v>12000</v>
      </c>
      <c r="AL1222">
        <v>3</v>
      </c>
      <c r="AO1222" t="s">
        <v>11952</v>
      </c>
      <c r="AP1222" t="s">
        <v>11953</v>
      </c>
      <c r="AQ1222">
        <v>902294507</v>
      </c>
      <c r="AR1222" t="s">
        <v>2440</v>
      </c>
      <c r="AS1222">
        <v>10.805324968693601</v>
      </c>
      <c r="AT1222">
        <v>106.645669117569</v>
      </c>
      <c r="AU1222" t="s">
        <v>1527</v>
      </c>
      <c r="AV1222" t="s">
        <v>1635</v>
      </c>
      <c r="AW1222">
        <v>936374452</v>
      </c>
      <c r="AX1222" t="s">
        <v>6853</v>
      </c>
      <c r="AZ1222" s="246" t="s">
        <v>988</v>
      </c>
      <c r="BA1222" t="s">
        <v>1061</v>
      </c>
      <c r="BB1222" t="s">
        <v>1107</v>
      </c>
      <c r="BD1222">
        <v>1.1000000000000001</v>
      </c>
    </row>
    <row r="1223" spans="1:57" hidden="1" x14ac:dyDescent="0.25">
      <c r="A1223" t="s">
        <v>11954</v>
      </c>
      <c r="B1223">
        <v>1239</v>
      </c>
      <c r="C1223" t="s">
        <v>11959</v>
      </c>
      <c r="D1223" t="s">
        <v>11955</v>
      </c>
      <c r="E1223" t="s">
        <v>11956</v>
      </c>
      <c r="F1223">
        <v>4</v>
      </c>
      <c r="G1223" t="s">
        <v>1282</v>
      </c>
      <c r="H1223" t="s">
        <v>1951</v>
      </c>
      <c r="I1223" t="s">
        <v>46</v>
      </c>
      <c r="J1223" t="s">
        <v>1382</v>
      </c>
      <c r="K1223">
        <v>899656808</v>
      </c>
      <c r="L1223">
        <v>0.03</v>
      </c>
      <c r="M1223" t="s">
        <v>1276</v>
      </c>
      <c r="N1223" t="s">
        <v>1266</v>
      </c>
      <c r="O1223" s="243" t="s">
        <v>11957</v>
      </c>
      <c r="Q1223" t="s">
        <v>1676</v>
      </c>
      <c r="S1223" t="s">
        <v>11958</v>
      </c>
      <c r="T1223" s="17" t="s">
        <v>11959</v>
      </c>
      <c r="U1223" t="s">
        <v>1526</v>
      </c>
      <c r="V1223" t="s">
        <v>536</v>
      </c>
      <c r="W1223" s="246" t="s">
        <v>3</v>
      </c>
      <c r="X1223" s="192">
        <v>270</v>
      </c>
      <c r="Y1223" t="s">
        <v>2141</v>
      </c>
      <c r="Z1223" t="s">
        <v>1266</v>
      </c>
      <c r="AA1223">
        <v>25.8</v>
      </c>
      <c r="AB1223">
        <v>25.8</v>
      </c>
      <c r="AC1223">
        <v>3.2</v>
      </c>
      <c r="AD1223">
        <v>8</v>
      </c>
      <c r="AF1223">
        <v>4</v>
      </c>
      <c r="AG1223"/>
      <c r="AH1223"/>
      <c r="AJ1223" s="46">
        <v>9500</v>
      </c>
      <c r="AL1223">
        <v>3</v>
      </c>
      <c r="AO1223" t="s">
        <v>11960</v>
      </c>
      <c r="AP1223" t="s">
        <v>11961</v>
      </c>
      <c r="AQ1223">
        <v>899656808</v>
      </c>
      <c r="AR1223" t="s">
        <v>1382</v>
      </c>
      <c r="AS1223">
        <v>21.0135057</v>
      </c>
      <c r="AT1223">
        <v>105.8561912</v>
      </c>
      <c r="AU1223" t="s">
        <v>1527</v>
      </c>
      <c r="AV1223" t="s">
        <v>1528</v>
      </c>
      <c r="AX1223" t="s">
        <v>5143</v>
      </c>
      <c r="AZ1223" s="246" t="s">
        <v>990</v>
      </c>
      <c r="BA1223" t="s">
        <v>1058</v>
      </c>
      <c r="BB1223" t="s">
        <v>1107</v>
      </c>
      <c r="BD1223">
        <v>1.1000000000000001</v>
      </c>
      <c r="BE1223">
        <v>1</v>
      </c>
    </row>
    <row r="1224" spans="1:57" hidden="1" x14ac:dyDescent="0.25">
      <c r="A1224" t="s">
        <v>11962</v>
      </c>
      <c r="B1224">
        <v>1240</v>
      </c>
      <c r="C1224" t="s">
        <v>11967</v>
      </c>
      <c r="D1224" t="s">
        <v>11963</v>
      </c>
      <c r="E1224" t="s">
        <v>11964</v>
      </c>
      <c r="F1224">
        <v>1</v>
      </c>
      <c r="G1224" t="s">
        <v>1293</v>
      </c>
      <c r="H1224" t="s">
        <v>1289</v>
      </c>
      <c r="I1224" t="s">
        <v>40</v>
      </c>
      <c r="J1224" t="s">
        <v>1883</v>
      </c>
      <c r="K1224">
        <v>903158349</v>
      </c>
      <c r="L1224">
        <v>0.03</v>
      </c>
      <c r="M1224" t="s">
        <v>1276</v>
      </c>
      <c r="N1224" t="s">
        <v>1266</v>
      </c>
      <c r="O1224" s="243" t="s">
        <v>11965</v>
      </c>
      <c r="Q1224" t="s">
        <v>1676</v>
      </c>
      <c r="S1224" t="s">
        <v>11966</v>
      </c>
      <c r="T1224" s="17" t="s">
        <v>11967</v>
      </c>
      <c r="U1224" t="s">
        <v>1526</v>
      </c>
      <c r="V1224" t="s">
        <v>536</v>
      </c>
      <c r="W1224" t="s">
        <v>7</v>
      </c>
      <c r="X1224" s="192" t="s">
        <v>11968</v>
      </c>
      <c r="Y1224" t="s">
        <v>2152</v>
      </c>
      <c r="Z1224" t="s">
        <v>1266</v>
      </c>
      <c r="AA1224">
        <v>64.7</v>
      </c>
      <c r="AB1224">
        <v>64.7</v>
      </c>
      <c r="AC1224">
        <v>5</v>
      </c>
      <c r="AD1224">
        <v>13</v>
      </c>
      <c r="AF1224">
        <v>1</v>
      </c>
      <c r="AG1224"/>
      <c r="AH1224"/>
      <c r="AJ1224" s="46">
        <v>5800</v>
      </c>
      <c r="AL1224">
        <v>3</v>
      </c>
      <c r="AO1224" t="s">
        <v>11969</v>
      </c>
      <c r="AP1224" t="s">
        <v>11970</v>
      </c>
      <c r="AQ1224">
        <v>903158349</v>
      </c>
      <c r="AR1224" t="s">
        <v>1890</v>
      </c>
      <c r="AS1224">
        <v>10.827066984001201</v>
      </c>
      <c r="AT1224">
        <v>106.64222549647</v>
      </c>
      <c r="AU1224" t="s">
        <v>1527</v>
      </c>
      <c r="AV1224" t="s">
        <v>1635</v>
      </c>
      <c r="AW1224">
        <v>978009895</v>
      </c>
      <c r="AX1224" t="s">
        <v>11971</v>
      </c>
      <c r="AZ1224" s="246" t="s">
        <v>998</v>
      </c>
      <c r="BA1224" t="s">
        <v>491</v>
      </c>
      <c r="BB1224" t="s">
        <v>1107</v>
      </c>
      <c r="BD1224">
        <v>1</v>
      </c>
      <c r="BE1224">
        <v>1</v>
      </c>
    </row>
    <row r="1225" spans="1:57" hidden="1" x14ac:dyDescent="0.25">
      <c r="A1225" t="s">
        <v>11972</v>
      </c>
      <c r="B1225">
        <v>1241</v>
      </c>
      <c r="C1225" t="s">
        <v>11976</v>
      </c>
      <c r="D1225" t="s">
        <v>11973</v>
      </c>
      <c r="E1225" t="s">
        <v>1291</v>
      </c>
      <c r="F1225">
        <v>5</v>
      </c>
      <c r="G1225" t="s">
        <v>1295</v>
      </c>
      <c r="H1225" t="s">
        <v>1369</v>
      </c>
      <c r="I1225" t="s">
        <v>46</v>
      </c>
      <c r="J1225" t="s">
        <v>11887</v>
      </c>
      <c r="K1225">
        <v>907200045</v>
      </c>
      <c r="L1225">
        <v>0.03</v>
      </c>
      <c r="M1225" t="s">
        <v>1276</v>
      </c>
      <c r="N1225" t="s">
        <v>1266</v>
      </c>
      <c r="O1225" s="243" t="s">
        <v>11974</v>
      </c>
      <c r="Q1225" t="s">
        <v>1676</v>
      </c>
      <c r="S1225" t="s">
        <v>11975</v>
      </c>
      <c r="T1225" s="17" t="s">
        <v>11976</v>
      </c>
      <c r="U1225" t="s">
        <v>1526</v>
      </c>
      <c r="V1225" t="s">
        <v>536</v>
      </c>
      <c r="W1225" t="s">
        <v>13</v>
      </c>
      <c r="X1225" s="192">
        <v>84</v>
      </c>
      <c r="Y1225" t="s">
        <v>1042</v>
      </c>
      <c r="Z1225" t="s">
        <v>1266</v>
      </c>
      <c r="AA1225">
        <v>42</v>
      </c>
      <c r="AB1225">
        <v>42</v>
      </c>
      <c r="AC1225">
        <v>3.6</v>
      </c>
      <c r="AD1225">
        <v>12</v>
      </c>
      <c r="AE1225">
        <v>10</v>
      </c>
      <c r="AF1225">
        <v>5</v>
      </c>
      <c r="AG1225">
        <v>4</v>
      </c>
      <c r="AH1225">
        <v>3</v>
      </c>
      <c r="AJ1225" s="46">
        <v>11700</v>
      </c>
      <c r="AL1225">
        <v>3</v>
      </c>
      <c r="AO1225" t="s">
        <v>11977</v>
      </c>
      <c r="AP1225" t="s">
        <v>11978</v>
      </c>
      <c r="AQ1225">
        <v>907200045</v>
      </c>
      <c r="AR1225" t="s">
        <v>1297</v>
      </c>
      <c r="AS1225">
        <v>21.017249966060401</v>
      </c>
      <c r="AT1225">
        <v>105.83947487175401</v>
      </c>
      <c r="AU1225" t="s">
        <v>1527</v>
      </c>
      <c r="AV1225" t="s">
        <v>1635</v>
      </c>
      <c r="AW1225">
        <v>902858978</v>
      </c>
      <c r="AX1225" t="s">
        <v>9004</v>
      </c>
      <c r="AZ1225" s="246" t="s">
        <v>990</v>
      </c>
      <c r="BA1225" t="s">
        <v>1060</v>
      </c>
      <c r="BB1225" t="s">
        <v>1107</v>
      </c>
      <c r="BD1225">
        <v>1.1000000000000001</v>
      </c>
    </row>
    <row r="1226" spans="1:57" hidden="1" x14ac:dyDescent="0.25">
      <c r="A1226" t="s">
        <v>11979</v>
      </c>
      <c r="B1226">
        <v>1242</v>
      </c>
      <c r="C1226" t="s">
        <v>11984</v>
      </c>
      <c r="D1226" t="s">
        <v>11980</v>
      </c>
      <c r="E1226" t="s">
        <v>11981</v>
      </c>
      <c r="F1226">
        <v>4</v>
      </c>
      <c r="G1226" t="s">
        <v>1284</v>
      </c>
      <c r="H1226" t="s">
        <v>5602</v>
      </c>
      <c r="I1226" t="s">
        <v>46</v>
      </c>
      <c r="J1226" t="s">
        <v>5646</v>
      </c>
      <c r="K1226">
        <v>349490460</v>
      </c>
      <c r="L1226">
        <v>0.03</v>
      </c>
      <c r="M1226" t="s">
        <v>1276</v>
      </c>
      <c r="N1226" t="s">
        <v>1266</v>
      </c>
      <c r="O1226" s="243" t="s">
        <v>11982</v>
      </c>
      <c r="Q1226" t="s">
        <v>1653</v>
      </c>
      <c r="S1226" t="s">
        <v>11983</v>
      </c>
      <c r="T1226" s="17" t="s">
        <v>11984</v>
      </c>
      <c r="U1226" t="s">
        <v>1526</v>
      </c>
      <c r="V1226" t="s">
        <v>527</v>
      </c>
      <c r="W1226" t="s">
        <v>10</v>
      </c>
      <c r="X1226" s="192" t="s">
        <v>11985</v>
      </c>
      <c r="Y1226" t="s">
        <v>2610</v>
      </c>
      <c r="Z1226" t="s">
        <v>1266</v>
      </c>
      <c r="AA1226">
        <v>40.200000000000003</v>
      </c>
      <c r="AB1226">
        <v>42.2</v>
      </c>
      <c r="AC1226">
        <v>3.3</v>
      </c>
      <c r="AD1226">
        <v>13</v>
      </c>
      <c r="AF1226">
        <v>4</v>
      </c>
      <c r="AG1226"/>
      <c r="AH1226"/>
      <c r="AJ1226" s="46">
        <v>8990</v>
      </c>
      <c r="AL1226">
        <v>3</v>
      </c>
      <c r="AO1226" t="s">
        <v>11986</v>
      </c>
      <c r="AP1226" t="s">
        <v>11625</v>
      </c>
      <c r="AQ1226">
        <v>349490460</v>
      </c>
      <c r="AR1226" t="s">
        <v>4156</v>
      </c>
      <c r="AS1226" s="258">
        <v>1190253.1599999999</v>
      </c>
      <c r="AT1226" s="258">
        <v>599924.65</v>
      </c>
      <c r="AU1226" t="s">
        <v>1527</v>
      </c>
      <c r="AV1226" t="s">
        <v>1635</v>
      </c>
      <c r="AW1226">
        <v>899991825</v>
      </c>
      <c r="AX1226" t="s">
        <v>8935</v>
      </c>
      <c r="AZ1226" s="246" t="s">
        <v>988</v>
      </c>
      <c r="BA1226" t="s">
        <v>494</v>
      </c>
      <c r="BB1226" t="s">
        <v>1097</v>
      </c>
      <c r="BD1226">
        <v>1.1000000000000001</v>
      </c>
      <c r="BE1226">
        <v>1</v>
      </c>
    </row>
    <row r="1227" spans="1:57" hidden="1" x14ac:dyDescent="0.25">
      <c r="A1227" t="s">
        <v>11850</v>
      </c>
      <c r="B1227">
        <v>1226</v>
      </c>
      <c r="C1227" t="str">
        <f>T1227</f>
        <v>TK-872A99</v>
      </c>
      <c r="D1227" t="s">
        <v>11987</v>
      </c>
      <c r="E1227" t="s">
        <v>2401</v>
      </c>
      <c r="F1227">
        <v>2</v>
      </c>
      <c r="G1227" t="s">
        <v>3348</v>
      </c>
      <c r="H1227" t="s">
        <v>11988</v>
      </c>
      <c r="I1227" t="s">
        <v>1319</v>
      </c>
      <c r="J1227" t="s">
        <v>5646</v>
      </c>
      <c r="K1227">
        <v>349490460</v>
      </c>
      <c r="L1227" t="s">
        <v>5872</v>
      </c>
      <c r="M1227" t="s">
        <v>1276</v>
      </c>
      <c r="N1227" t="s">
        <v>1266</v>
      </c>
      <c r="O1227" s="243" t="s">
        <v>11989</v>
      </c>
      <c r="Q1227" t="s">
        <v>1641</v>
      </c>
      <c r="S1227" t="s">
        <v>11990</v>
      </c>
      <c r="T1227" s="17" t="s">
        <v>11991</v>
      </c>
      <c r="U1227" s="17" t="s">
        <v>1526</v>
      </c>
      <c r="V1227" t="s">
        <v>534</v>
      </c>
      <c r="W1227" t="s">
        <v>10</v>
      </c>
      <c r="X1227" s="192" t="s">
        <v>11992</v>
      </c>
      <c r="Y1227" t="s">
        <v>6773</v>
      </c>
      <c r="Z1227" t="s">
        <v>1266</v>
      </c>
      <c r="AA1227">
        <v>8.3000000000000007</v>
      </c>
      <c r="AB1227">
        <v>8.3000000000000007</v>
      </c>
      <c r="AC1227">
        <v>2</v>
      </c>
      <c r="AD1227"/>
      <c r="AF1227">
        <v>2</v>
      </c>
      <c r="AG1227"/>
      <c r="AH1227"/>
      <c r="AJ1227" s="46">
        <v>1550</v>
      </c>
      <c r="AM1227">
        <v>80</v>
      </c>
      <c r="AO1227" t="s">
        <v>11993</v>
      </c>
      <c r="AP1227" t="s">
        <v>11994</v>
      </c>
      <c r="AQ1227">
        <v>349490460</v>
      </c>
      <c r="AR1227" t="s">
        <v>4156</v>
      </c>
      <c r="AS1227" s="258">
        <v>1195762.58</v>
      </c>
      <c r="AT1227" s="258">
        <v>602139.25</v>
      </c>
      <c r="AU1227" t="s">
        <v>1527</v>
      </c>
      <c r="AV1227" t="s">
        <v>1635</v>
      </c>
      <c r="AW1227">
        <v>907237776</v>
      </c>
      <c r="AY1227" t="s">
        <v>2368</v>
      </c>
      <c r="AZ1227" s="246" t="str">
        <f>Get_PhanLoaiNha(X1227)</f>
        <v>NHA TRONG HEM</v>
      </c>
      <c r="BA1227" t="str">
        <f>Get_PhanKhucNho(AJ1227)</f>
        <v>NHO3</v>
      </c>
      <c r="BB1227" t="str">
        <f>ConvertToUnSign(V1227)</f>
        <v>Binh Thanh</v>
      </c>
      <c r="BD1227">
        <v>1.1000000000000001</v>
      </c>
      <c r="BE1227">
        <v>1</v>
      </c>
    </row>
    <row r="1228" spans="1:57" hidden="1" x14ac:dyDescent="0.25">
      <c r="A1228" t="s">
        <v>11979</v>
      </c>
      <c r="B1228">
        <v>1242</v>
      </c>
      <c r="C1228" t="s">
        <v>11997</v>
      </c>
      <c r="D1228" t="s">
        <v>11995</v>
      </c>
      <c r="E1228" t="s">
        <v>1346</v>
      </c>
      <c r="F1228">
        <v>4</v>
      </c>
      <c r="G1228" t="s">
        <v>1279</v>
      </c>
      <c r="H1228" t="s">
        <v>5269</v>
      </c>
      <c r="I1228" t="s">
        <v>1319</v>
      </c>
      <c r="J1228" t="s">
        <v>4884</v>
      </c>
      <c r="K1228">
        <v>879999579</v>
      </c>
      <c r="L1228" t="s">
        <v>1280</v>
      </c>
      <c r="M1228" t="s">
        <v>1276</v>
      </c>
      <c r="N1228" t="s">
        <v>1266</v>
      </c>
      <c r="O1228" s="243">
        <v>45571.602083333331</v>
      </c>
      <c r="Q1228" t="s">
        <v>1805</v>
      </c>
      <c r="S1228" t="s">
        <v>11996</v>
      </c>
      <c r="T1228" s="17" t="s">
        <v>11997</v>
      </c>
      <c r="U1228" t="s">
        <v>1526</v>
      </c>
      <c r="V1228" t="s">
        <v>528</v>
      </c>
      <c r="W1228" t="s">
        <v>1582</v>
      </c>
      <c r="X1228" s="192" t="s">
        <v>11998</v>
      </c>
      <c r="Y1228" t="s">
        <v>1809</v>
      </c>
      <c r="Z1228" t="s">
        <v>1266</v>
      </c>
      <c r="AA1228">
        <v>12</v>
      </c>
      <c r="AB1228">
        <v>12</v>
      </c>
      <c r="AC1228">
        <v>3</v>
      </c>
      <c r="AD1228">
        <v>4</v>
      </c>
      <c r="AF1228">
        <v>4</v>
      </c>
      <c r="AG1228"/>
      <c r="AH1228"/>
      <c r="AJ1228" s="46">
        <v>2800</v>
      </c>
      <c r="AM1228">
        <v>100</v>
      </c>
      <c r="AO1228" t="s">
        <v>10321</v>
      </c>
      <c r="AP1228" t="s">
        <v>10322</v>
      </c>
      <c r="AQ1228">
        <v>879999579</v>
      </c>
      <c r="AR1228" t="s">
        <v>4884</v>
      </c>
      <c r="AU1228" t="s">
        <v>1527</v>
      </c>
      <c r="AV1228" t="s">
        <v>1528</v>
      </c>
      <c r="AX1228" t="s">
        <v>11999</v>
      </c>
      <c r="AZ1228" s="246" t="s">
        <v>988</v>
      </c>
      <c r="BA1228" t="s">
        <v>488</v>
      </c>
      <c r="BB1228" t="s">
        <v>1163</v>
      </c>
      <c r="BD1228">
        <v>1.1000000000000001</v>
      </c>
      <c r="BE1228">
        <v>1</v>
      </c>
    </row>
    <row r="1229" spans="1:57" hidden="1" x14ac:dyDescent="0.25">
      <c r="A1229" t="s">
        <v>12000</v>
      </c>
      <c r="B1229">
        <v>1245</v>
      </c>
      <c r="C1229" t="s">
        <v>12006</v>
      </c>
      <c r="D1229" t="s">
        <v>12001</v>
      </c>
      <c r="E1229" t="s">
        <v>12002</v>
      </c>
      <c r="F1229">
        <v>4</v>
      </c>
      <c r="G1229" t="s">
        <v>2158</v>
      </c>
      <c r="H1229" t="s">
        <v>1356</v>
      </c>
      <c r="I1229" t="s">
        <v>38</v>
      </c>
      <c r="J1229" t="s">
        <v>12003</v>
      </c>
      <c r="K1229">
        <v>974223156</v>
      </c>
      <c r="L1229">
        <v>0.03</v>
      </c>
      <c r="M1229" t="s">
        <v>1276</v>
      </c>
      <c r="N1229" t="s">
        <v>1266</v>
      </c>
      <c r="O1229" s="243" t="s">
        <v>12004</v>
      </c>
      <c r="Q1229" t="s">
        <v>1641</v>
      </c>
      <c r="S1229" t="s">
        <v>12005</v>
      </c>
      <c r="T1229" s="17" t="s">
        <v>12006</v>
      </c>
      <c r="U1229" t="s">
        <v>1526</v>
      </c>
      <c r="V1229" t="s">
        <v>534</v>
      </c>
      <c r="W1229" t="s">
        <v>9</v>
      </c>
      <c r="X1229" s="192">
        <v>13.3</v>
      </c>
      <c r="Y1229" t="s">
        <v>7869</v>
      </c>
      <c r="Z1229" t="s">
        <v>1266</v>
      </c>
      <c r="AA1229">
        <v>47.4</v>
      </c>
      <c r="AB1229">
        <v>47.4</v>
      </c>
      <c r="AC1229">
        <v>3.4</v>
      </c>
      <c r="AD1229">
        <v>14</v>
      </c>
      <c r="AF1229">
        <v>4</v>
      </c>
      <c r="AG1229"/>
      <c r="AH1229"/>
      <c r="AJ1229" s="46">
        <v>9000</v>
      </c>
      <c r="AL1229">
        <v>3</v>
      </c>
      <c r="AO1229" t="s">
        <v>12007</v>
      </c>
      <c r="AP1229" t="s">
        <v>12008</v>
      </c>
      <c r="AQ1229">
        <v>974223156</v>
      </c>
      <c r="AR1229" t="s">
        <v>1929</v>
      </c>
      <c r="AS1229">
        <v>10.803003171761899</v>
      </c>
      <c r="AT1229">
        <v>106.691605299711</v>
      </c>
      <c r="AU1229" t="s">
        <v>1527</v>
      </c>
      <c r="AV1229" t="s">
        <v>1635</v>
      </c>
      <c r="AW1229">
        <v>963303487</v>
      </c>
      <c r="AX1229" t="s">
        <v>6853</v>
      </c>
      <c r="AZ1229" s="246" t="s">
        <v>988</v>
      </c>
      <c r="BA1229" t="s">
        <v>1058</v>
      </c>
      <c r="BB1229" t="s">
        <v>1090</v>
      </c>
      <c r="BD1229">
        <v>1</v>
      </c>
      <c r="BE1229">
        <v>1</v>
      </c>
    </row>
    <row r="1230" spans="1:57" hidden="1" x14ac:dyDescent="0.25">
      <c r="A1230" t="s">
        <v>12009</v>
      </c>
      <c r="B1230">
        <v>1246</v>
      </c>
      <c r="C1230" t="s">
        <v>11898</v>
      </c>
      <c r="D1230" t="s">
        <v>12010</v>
      </c>
      <c r="E1230" t="s">
        <v>58</v>
      </c>
      <c r="F1230">
        <v>3</v>
      </c>
      <c r="G1230" t="s">
        <v>1267</v>
      </c>
      <c r="H1230" t="s">
        <v>3664</v>
      </c>
      <c r="I1230" t="s">
        <v>40</v>
      </c>
      <c r="J1230" t="s">
        <v>12011</v>
      </c>
      <c r="K1230">
        <v>935089952</v>
      </c>
      <c r="L1230">
        <v>0.03</v>
      </c>
      <c r="M1230" t="s">
        <v>1276</v>
      </c>
      <c r="N1230" t="s">
        <v>1266</v>
      </c>
      <c r="O1230" s="243" t="s">
        <v>12012</v>
      </c>
      <c r="Q1230" t="s">
        <v>1676</v>
      </c>
      <c r="S1230" t="s">
        <v>11897</v>
      </c>
      <c r="T1230" s="17" t="s">
        <v>11898</v>
      </c>
      <c r="U1230" t="s">
        <v>1526</v>
      </c>
      <c r="V1230" t="s">
        <v>536</v>
      </c>
      <c r="W1230" t="s">
        <v>9</v>
      </c>
      <c r="X1230" s="192" t="s">
        <v>11899</v>
      </c>
      <c r="Y1230" t="s">
        <v>3298</v>
      </c>
      <c r="Z1230" t="s">
        <v>1266</v>
      </c>
      <c r="AA1230">
        <v>32</v>
      </c>
      <c r="AB1230">
        <v>32</v>
      </c>
      <c r="AC1230">
        <v>4</v>
      </c>
      <c r="AD1230">
        <v>8</v>
      </c>
      <c r="AE1230">
        <v>2</v>
      </c>
      <c r="AF1230">
        <v>3</v>
      </c>
      <c r="AG1230">
        <v>4</v>
      </c>
      <c r="AH1230">
        <v>3</v>
      </c>
      <c r="AJ1230" s="46">
        <v>4900</v>
      </c>
      <c r="AL1230">
        <v>3</v>
      </c>
      <c r="AO1230" t="s">
        <v>11900</v>
      </c>
      <c r="AP1230" t="s">
        <v>11901</v>
      </c>
      <c r="AQ1230">
        <v>935089952</v>
      </c>
      <c r="AR1230" t="s">
        <v>11053</v>
      </c>
      <c r="AS1230">
        <v>10.807718212069799</v>
      </c>
      <c r="AT1230">
        <v>106.621021963655</v>
      </c>
      <c r="AU1230" t="s">
        <v>1527</v>
      </c>
      <c r="AV1230" t="s">
        <v>1635</v>
      </c>
      <c r="AW1230">
        <v>389979162</v>
      </c>
      <c r="AX1230" t="s">
        <v>11902</v>
      </c>
      <c r="AZ1230" s="246" t="s">
        <v>988</v>
      </c>
      <c r="BA1230" t="s">
        <v>490</v>
      </c>
      <c r="BB1230" t="s">
        <v>1107</v>
      </c>
      <c r="BD1230">
        <v>1.1000000000000001</v>
      </c>
      <c r="BE1230">
        <v>1</v>
      </c>
    </row>
    <row r="1231" spans="1:57" hidden="1" x14ac:dyDescent="0.25">
      <c r="A1231" t="s">
        <v>12013</v>
      </c>
      <c r="B1231">
        <v>1247</v>
      </c>
      <c r="C1231" t="s">
        <v>12016</v>
      </c>
      <c r="D1231" t="s">
        <v>12014</v>
      </c>
      <c r="E1231" t="s">
        <v>3360</v>
      </c>
      <c r="F1231">
        <v>2</v>
      </c>
      <c r="G1231" t="s">
        <v>1815</v>
      </c>
      <c r="H1231" t="s">
        <v>1577</v>
      </c>
      <c r="I1231" t="s">
        <v>1319</v>
      </c>
      <c r="J1231" t="s">
        <v>11895</v>
      </c>
      <c r="K1231">
        <v>902893486</v>
      </c>
      <c r="L1231" t="s">
        <v>1280</v>
      </c>
      <c r="M1231" t="s">
        <v>1276</v>
      </c>
      <c r="N1231" t="s">
        <v>1266</v>
      </c>
      <c r="O1231" s="243">
        <v>45293.461805555555</v>
      </c>
      <c r="Q1231" t="s">
        <v>1676</v>
      </c>
      <c r="S1231" t="s">
        <v>12015</v>
      </c>
      <c r="T1231" s="17" t="s">
        <v>12016</v>
      </c>
      <c r="U1231" t="s">
        <v>1526</v>
      </c>
      <c r="V1231" t="s">
        <v>536</v>
      </c>
      <c r="W1231" t="s">
        <v>13</v>
      </c>
      <c r="X1231" s="192" t="s">
        <v>12017</v>
      </c>
      <c r="Y1231" t="s">
        <v>2917</v>
      </c>
      <c r="Z1231" t="s">
        <v>1266</v>
      </c>
      <c r="AA1231">
        <v>18</v>
      </c>
      <c r="AB1231">
        <v>18</v>
      </c>
      <c r="AC1231">
        <v>2.5</v>
      </c>
      <c r="AD1231">
        <v>7</v>
      </c>
      <c r="AF1231">
        <v>2</v>
      </c>
      <c r="AG1231"/>
      <c r="AH1231"/>
      <c r="AJ1231" s="46">
        <v>2400</v>
      </c>
      <c r="AM1231">
        <v>100</v>
      </c>
      <c r="AO1231" t="s">
        <v>12018</v>
      </c>
      <c r="AP1231" t="s">
        <v>12019</v>
      </c>
      <c r="AQ1231">
        <v>902893486</v>
      </c>
      <c r="AR1231" t="s">
        <v>1311</v>
      </c>
      <c r="AU1231" t="s">
        <v>1527</v>
      </c>
      <c r="AV1231" t="s">
        <v>1528</v>
      </c>
      <c r="AX1231" t="s">
        <v>1879</v>
      </c>
      <c r="AZ1231" s="246" t="s">
        <v>988</v>
      </c>
      <c r="BA1231" t="s">
        <v>488</v>
      </c>
      <c r="BB1231" t="s">
        <v>1107</v>
      </c>
      <c r="BD1231">
        <v>1.1000000000000001</v>
      </c>
      <c r="BE1231">
        <v>1</v>
      </c>
    </row>
    <row r="1232" spans="1:57" hidden="1" x14ac:dyDescent="0.25">
      <c r="A1232" t="s">
        <v>12020</v>
      </c>
      <c r="B1232">
        <v>1248</v>
      </c>
      <c r="C1232" t="s">
        <v>12024</v>
      </c>
      <c r="D1232" t="s">
        <v>12021</v>
      </c>
      <c r="E1232" t="s">
        <v>2200</v>
      </c>
      <c r="F1232">
        <v>4</v>
      </c>
      <c r="G1232" t="s">
        <v>1284</v>
      </c>
      <c r="H1232" t="s">
        <v>2250</v>
      </c>
      <c r="I1232" t="s">
        <v>40</v>
      </c>
      <c r="J1232" t="s">
        <v>12022</v>
      </c>
      <c r="K1232">
        <v>392204156</v>
      </c>
      <c r="L1232">
        <v>0.03</v>
      </c>
      <c r="M1232" t="s">
        <v>1276</v>
      </c>
      <c r="N1232" t="s">
        <v>1266</v>
      </c>
      <c r="O1232" s="243">
        <v>45293.843055555553</v>
      </c>
      <c r="Q1232" t="s">
        <v>1676</v>
      </c>
      <c r="S1232" t="s">
        <v>12023</v>
      </c>
      <c r="T1232" s="17" t="s">
        <v>12024</v>
      </c>
      <c r="U1232" t="s">
        <v>1526</v>
      </c>
      <c r="V1232" t="s">
        <v>536</v>
      </c>
      <c r="W1232" t="s">
        <v>13</v>
      </c>
      <c r="X1232" s="192" t="s">
        <v>12025</v>
      </c>
      <c r="Y1232" t="s">
        <v>2194</v>
      </c>
      <c r="Z1232" t="s">
        <v>1266</v>
      </c>
      <c r="AA1232">
        <v>24</v>
      </c>
      <c r="AB1232">
        <v>24</v>
      </c>
      <c r="AC1232">
        <v>3.3</v>
      </c>
      <c r="AD1232">
        <v>7</v>
      </c>
      <c r="AF1232">
        <v>4</v>
      </c>
      <c r="AG1232"/>
      <c r="AH1232"/>
      <c r="AJ1232" s="46">
        <v>3500</v>
      </c>
      <c r="AL1232">
        <v>3</v>
      </c>
      <c r="AO1232" t="s">
        <v>6126</v>
      </c>
      <c r="AP1232" t="s">
        <v>12026</v>
      </c>
      <c r="AQ1232">
        <v>392204156</v>
      </c>
      <c r="AR1232" t="s">
        <v>1315</v>
      </c>
      <c r="AS1232">
        <v>10.7836261709606</v>
      </c>
      <c r="AT1232">
        <v>106.647942624986</v>
      </c>
      <c r="AU1232" t="s">
        <v>1527</v>
      </c>
      <c r="AV1232" t="s">
        <v>1635</v>
      </c>
      <c r="AW1232">
        <v>935295545</v>
      </c>
      <c r="AX1232" t="s">
        <v>4146</v>
      </c>
      <c r="AZ1232" s="246" t="s">
        <v>988</v>
      </c>
      <c r="BA1232" t="s">
        <v>489</v>
      </c>
      <c r="BB1232" t="s">
        <v>1107</v>
      </c>
      <c r="BD1232">
        <v>1.1000000000000001</v>
      </c>
      <c r="BE1232">
        <v>1</v>
      </c>
    </row>
    <row r="1233" spans="1:57" hidden="1" x14ac:dyDescent="0.25">
      <c r="A1233" t="s">
        <v>12027</v>
      </c>
      <c r="B1233">
        <v>1249</v>
      </c>
      <c r="C1233" t="s">
        <v>12032</v>
      </c>
      <c r="D1233" t="s">
        <v>12028</v>
      </c>
      <c r="E1233" t="s">
        <v>12029</v>
      </c>
      <c r="F1233">
        <v>5</v>
      </c>
      <c r="G1233" t="s">
        <v>1267</v>
      </c>
      <c r="H1233" t="s">
        <v>1369</v>
      </c>
      <c r="I1233" t="s">
        <v>46</v>
      </c>
      <c r="J1233" t="s">
        <v>12030</v>
      </c>
      <c r="K1233">
        <v>944050289</v>
      </c>
      <c r="L1233">
        <v>0.03</v>
      </c>
      <c r="M1233" t="s">
        <v>1276</v>
      </c>
      <c r="N1233" t="s">
        <v>1266</v>
      </c>
      <c r="O1233" s="243">
        <v>45353.70416666667</v>
      </c>
      <c r="Q1233" t="s">
        <v>1641</v>
      </c>
      <c r="S1233" t="s">
        <v>12031</v>
      </c>
      <c r="T1233" s="17" t="s">
        <v>12032</v>
      </c>
      <c r="U1233" t="s">
        <v>1526</v>
      </c>
      <c r="V1233" t="s">
        <v>534</v>
      </c>
      <c r="W1233" t="s">
        <v>2562</v>
      </c>
      <c r="X1233" s="192">
        <v>17.37</v>
      </c>
      <c r="Y1233" t="s">
        <v>7463</v>
      </c>
      <c r="Z1233" t="s">
        <v>1266</v>
      </c>
      <c r="AA1233">
        <v>69.099999999999994</v>
      </c>
      <c r="AB1233">
        <v>69.099999999999994</v>
      </c>
      <c r="AC1233">
        <v>4</v>
      </c>
      <c r="AD1233">
        <v>17</v>
      </c>
      <c r="AF1233">
        <v>5</v>
      </c>
      <c r="AG1233">
        <v>13</v>
      </c>
      <c r="AH1233">
        <v>13</v>
      </c>
      <c r="AJ1233" s="46">
        <v>11700</v>
      </c>
      <c r="AL1233">
        <v>3</v>
      </c>
      <c r="AO1233" t="s">
        <v>12033</v>
      </c>
      <c r="AP1233" t="s">
        <v>12034</v>
      </c>
      <c r="AQ1233">
        <v>944050289</v>
      </c>
      <c r="AR1233" t="s">
        <v>2738</v>
      </c>
      <c r="AS1233">
        <v>10.8171668416048</v>
      </c>
      <c r="AT1233">
        <v>106.718850173056</v>
      </c>
      <c r="AU1233" t="s">
        <v>1527</v>
      </c>
      <c r="AV1233" t="s">
        <v>1635</v>
      </c>
      <c r="AW1233">
        <v>966428811</v>
      </c>
      <c r="AX1233" t="s">
        <v>12035</v>
      </c>
      <c r="AZ1233" s="246" t="s">
        <v>1750</v>
      </c>
      <c r="BA1233" t="s">
        <v>1060</v>
      </c>
      <c r="BB1233" t="s">
        <v>1090</v>
      </c>
      <c r="BD1233">
        <v>1.1000000000000001</v>
      </c>
    </row>
    <row r="1234" spans="1:57" hidden="1" x14ac:dyDescent="0.25">
      <c r="A1234" t="s">
        <v>12036</v>
      </c>
      <c r="B1234">
        <v>1250</v>
      </c>
      <c r="C1234" t="s">
        <v>12040</v>
      </c>
      <c r="D1234" t="s">
        <v>12037</v>
      </c>
      <c r="E1234" t="s">
        <v>1378</v>
      </c>
      <c r="F1234">
        <v>3</v>
      </c>
      <c r="G1234" t="s">
        <v>1299</v>
      </c>
      <c r="H1234" t="s">
        <v>6560</v>
      </c>
      <c r="I1234" t="s">
        <v>46</v>
      </c>
      <c r="J1234" t="s">
        <v>12038</v>
      </c>
      <c r="K1234">
        <v>907673831</v>
      </c>
      <c r="L1234">
        <v>0.03</v>
      </c>
      <c r="M1234" t="s">
        <v>1276</v>
      </c>
      <c r="N1234" t="s">
        <v>1266</v>
      </c>
      <c r="O1234" s="243">
        <v>45414.473611111112</v>
      </c>
      <c r="Q1234" t="s">
        <v>1676</v>
      </c>
      <c r="S1234" t="s">
        <v>12039</v>
      </c>
      <c r="T1234" s="17" t="s">
        <v>12040</v>
      </c>
      <c r="U1234" t="s">
        <v>1526</v>
      </c>
      <c r="V1234" t="s">
        <v>536</v>
      </c>
      <c r="W1234" t="s">
        <v>13</v>
      </c>
      <c r="X1234" s="192">
        <v>246.33</v>
      </c>
      <c r="Y1234" t="s">
        <v>2776</v>
      </c>
      <c r="Z1234" t="s">
        <v>1266</v>
      </c>
      <c r="AA1234">
        <v>66</v>
      </c>
      <c r="AB1234">
        <v>66</v>
      </c>
      <c r="AC1234">
        <v>4.0999999999999996</v>
      </c>
      <c r="AD1234">
        <v>16</v>
      </c>
      <c r="AE1234">
        <v>10</v>
      </c>
      <c r="AF1234">
        <v>3</v>
      </c>
      <c r="AG1234">
        <v>5</v>
      </c>
      <c r="AH1234">
        <v>5</v>
      </c>
      <c r="AJ1234" s="46">
        <v>11900</v>
      </c>
      <c r="AL1234">
        <v>3</v>
      </c>
      <c r="AO1234" t="s">
        <v>12041</v>
      </c>
      <c r="AP1234" t="s">
        <v>12042</v>
      </c>
      <c r="AQ1234">
        <v>907673831</v>
      </c>
      <c r="AR1234" t="s">
        <v>1312</v>
      </c>
      <c r="AS1234">
        <v>10.785742930702201</v>
      </c>
      <c r="AT1234">
        <v>106.64268113672701</v>
      </c>
      <c r="AU1234" t="s">
        <v>1527</v>
      </c>
      <c r="AV1234" t="s">
        <v>1528</v>
      </c>
      <c r="AX1234" t="s">
        <v>12043</v>
      </c>
      <c r="AZ1234" s="246" t="s">
        <v>988</v>
      </c>
      <c r="BA1234" t="s">
        <v>1060</v>
      </c>
      <c r="BB1234" t="s">
        <v>1107</v>
      </c>
      <c r="BD1234">
        <v>1.1000000000000001</v>
      </c>
    </row>
    <row r="1235" spans="1:57" hidden="1" x14ac:dyDescent="0.25">
      <c r="A1235" t="s">
        <v>12044</v>
      </c>
      <c r="B1235">
        <v>1251</v>
      </c>
      <c r="C1235" t="s">
        <v>12048</v>
      </c>
      <c r="D1235" t="s">
        <v>12045</v>
      </c>
      <c r="E1235" t="s">
        <v>2111</v>
      </c>
      <c r="F1235">
        <v>2</v>
      </c>
      <c r="G1235" t="s">
        <v>2871</v>
      </c>
      <c r="H1235" t="s">
        <v>2231</v>
      </c>
      <c r="I1235" t="s">
        <v>46</v>
      </c>
      <c r="J1235" t="s">
        <v>12046</v>
      </c>
      <c r="K1235">
        <v>987953195</v>
      </c>
      <c r="L1235">
        <v>0.03</v>
      </c>
      <c r="M1235" t="s">
        <v>1276</v>
      </c>
      <c r="N1235" t="s">
        <v>1266</v>
      </c>
      <c r="O1235" s="243">
        <v>45537.682638888888</v>
      </c>
      <c r="Q1235" t="s">
        <v>1676</v>
      </c>
      <c r="S1235" t="s">
        <v>12047</v>
      </c>
      <c r="T1235" s="17" t="s">
        <v>12048</v>
      </c>
      <c r="U1235" t="s">
        <v>1526</v>
      </c>
      <c r="V1235" t="s">
        <v>536</v>
      </c>
      <c r="W1235" t="s">
        <v>14</v>
      </c>
      <c r="X1235" s="192">
        <v>348.46</v>
      </c>
      <c r="Y1235" t="s">
        <v>3102</v>
      </c>
      <c r="Z1235" t="s">
        <v>1266</v>
      </c>
      <c r="AA1235">
        <v>72</v>
      </c>
      <c r="AB1235">
        <v>72</v>
      </c>
      <c r="AC1235">
        <v>4.5</v>
      </c>
      <c r="AD1235">
        <v>16</v>
      </c>
      <c r="AE1235">
        <v>5</v>
      </c>
      <c r="AF1235">
        <v>2</v>
      </c>
      <c r="AG1235">
        <v>3</v>
      </c>
      <c r="AH1235">
        <v>2</v>
      </c>
      <c r="AJ1235" s="46">
        <v>12000</v>
      </c>
      <c r="AL1235">
        <v>3</v>
      </c>
      <c r="AO1235" t="s">
        <v>12049</v>
      </c>
      <c r="AP1235" t="s">
        <v>12050</v>
      </c>
      <c r="AQ1235">
        <v>987953195</v>
      </c>
      <c r="AR1235" t="s">
        <v>3167</v>
      </c>
      <c r="AU1235" t="s">
        <v>1527</v>
      </c>
      <c r="AV1235" t="s">
        <v>1528</v>
      </c>
      <c r="AX1235" t="s">
        <v>12051</v>
      </c>
      <c r="AZ1235" s="246" t="s">
        <v>988</v>
      </c>
      <c r="BA1235" t="s">
        <v>1061</v>
      </c>
      <c r="BB1235" t="s">
        <v>1107</v>
      </c>
      <c r="BD1235">
        <v>1.1000000000000001</v>
      </c>
    </row>
    <row r="1236" spans="1:57" hidden="1" x14ac:dyDescent="0.25">
      <c r="A1236" t="s">
        <v>12052</v>
      </c>
      <c r="B1236">
        <v>1252</v>
      </c>
      <c r="C1236" t="s">
        <v>12058</v>
      </c>
      <c r="D1236" t="s">
        <v>12053</v>
      </c>
      <c r="E1236" t="s">
        <v>12054</v>
      </c>
      <c r="F1236">
        <v>4</v>
      </c>
      <c r="G1236" t="s">
        <v>4575</v>
      </c>
      <c r="H1236" t="s">
        <v>3238</v>
      </c>
      <c r="I1236" t="s">
        <v>44</v>
      </c>
      <c r="J1236" t="s">
        <v>12055</v>
      </c>
      <c r="K1236">
        <v>962314009</v>
      </c>
      <c r="L1236">
        <v>0.03</v>
      </c>
      <c r="M1236" t="s">
        <v>1276</v>
      </c>
      <c r="N1236" t="s">
        <v>1266</v>
      </c>
      <c r="O1236" s="243" t="s">
        <v>12056</v>
      </c>
      <c r="Q1236" t="s">
        <v>1805</v>
      </c>
      <c r="S1236" t="s">
        <v>12057</v>
      </c>
      <c r="T1236" s="17" t="s">
        <v>12058</v>
      </c>
      <c r="U1236" t="s">
        <v>1526</v>
      </c>
      <c r="V1236" t="s">
        <v>528</v>
      </c>
      <c r="W1236" t="s">
        <v>1656</v>
      </c>
      <c r="X1236" s="192" t="s">
        <v>12059</v>
      </c>
      <c r="Y1236" t="s">
        <v>12060</v>
      </c>
      <c r="Z1236" t="s">
        <v>1266</v>
      </c>
      <c r="AA1236">
        <v>58.4</v>
      </c>
      <c r="AB1236">
        <v>64</v>
      </c>
      <c r="AC1236">
        <v>7.5</v>
      </c>
      <c r="AD1236">
        <v>8.5</v>
      </c>
      <c r="AE1236">
        <v>8</v>
      </c>
      <c r="AF1236">
        <v>4</v>
      </c>
      <c r="AG1236">
        <v>2</v>
      </c>
      <c r="AH1236">
        <v>3</v>
      </c>
      <c r="AJ1236" s="46">
        <v>18500</v>
      </c>
      <c r="AL1236">
        <v>3</v>
      </c>
      <c r="AO1236" t="s">
        <v>12061</v>
      </c>
      <c r="AP1236" t="s">
        <v>12062</v>
      </c>
      <c r="AQ1236">
        <v>962314009</v>
      </c>
      <c r="AR1236" t="s">
        <v>8247</v>
      </c>
      <c r="AS1236">
        <v>10.781959627994</v>
      </c>
      <c r="AT1236">
        <v>106.682267189025</v>
      </c>
      <c r="AU1236" t="s">
        <v>1527</v>
      </c>
      <c r="AV1236" t="s">
        <v>1748</v>
      </c>
      <c r="AX1236" t="s">
        <v>12063</v>
      </c>
      <c r="AZ1236" s="246" t="s">
        <v>992</v>
      </c>
      <c r="BA1236" t="s">
        <v>1981</v>
      </c>
      <c r="BB1236" t="s">
        <v>1163</v>
      </c>
      <c r="BD1236">
        <v>1</v>
      </c>
      <c r="BE1236">
        <v>1</v>
      </c>
    </row>
    <row r="1237" spans="1:57" hidden="1" x14ac:dyDescent="0.25">
      <c r="A1237" t="s">
        <v>12064</v>
      </c>
      <c r="B1237">
        <v>1253</v>
      </c>
      <c r="C1237" t="s">
        <v>12068</v>
      </c>
      <c r="D1237" t="s">
        <v>12065</v>
      </c>
      <c r="E1237" t="s">
        <v>2323</v>
      </c>
      <c r="F1237">
        <v>5</v>
      </c>
      <c r="G1237" t="s">
        <v>1303</v>
      </c>
      <c r="H1237" t="s">
        <v>2314</v>
      </c>
      <c r="I1237" t="s">
        <v>38</v>
      </c>
      <c r="J1237" t="s">
        <v>3069</v>
      </c>
      <c r="K1237">
        <v>907840540</v>
      </c>
      <c r="L1237" t="s">
        <v>11726</v>
      </c>
      <c r="M1237" t="s">
        <v>1276</v>
      </c>
      <c r="N1237" t="s">
        <v>1266</v>
      </c>
      <c r="O1237" s="243" t="s">
        <v>12066</v>
      </c>
      <c r="Q1237" t="s">
        <v>1676</v>
      </c>
      <c r="S1237" t="s">
        <v>12067</v>
      </c>
      <c r="T1237" s="17" t="s">
        <v>12068</v>
      </c>
      <c r="U1237" t="s">
        <v>1526</v>
      </c>
      <c r="V1237" t="s">
        <v>536</v>
      </c>
      <c r="W1237" t="s">
        <v>9</v>
      </c>
      <c r="X1237" s="192" t="s">
        <v>12069</v>
      </c>
      <c r="Y1237" t="s">
        <v>777</v>
      </c>
      <c r="Z1237" t="s">
        <v>1266</v>
      </c>
      <c r="AA1237">
        <v>28</v>
      </c>
      <c r="AB1237">
        <v>28</v>
      </c>
      <c r="AC1237">
        <v>4.5999999999999996</v>
      </c>
      <c r="AD1237">
        <v>6</v>
      </c>
      <c r="AF1237">
        <v>5</v>
      </c>
      <c r="AG1237"/>
      <c r="AH1237"/>
      <c r="AJ1237" s="46">
        <v>6900</v>
      </c>
      <c r="AM1237">
        <v>210</v>
      </c>
      <c r="AO1237" t="s">
        <v>12070</v>
      </c>
      <c r="AP1237" t="s">
        <v>12071</v>
      </c>
      <c r="AQ1237">
        <v>907840540</v>
      </c>
      <c r="AR1237" t="s">
        <v>2606</v>
      </c>
      <c r="AS1237">
        <v>10.793489874228801</v>
      </c>
      <c r="AT1237">
        <v>106.66264481842499</v>
      </c>
      <c r="AU1237" t="s">
        <v>1527</v>
      </c>
      <c r="AV1237" t="s">
        <v>1635</v>
      </c>
      <c r="AW1237">
        <v>963303487</v>
      </c>
      <c r="AX1237" t="s">
        <v>1847</v>
      </c>
      <c r="AZ1237" s="246" t="s">
        <v>988</v>
      </c>
      <c r="BA1237" t="s">
        <v>492</v>
      </c>
      <c r="BB1237" t="s">
        <v>1107</v>
      </c>
      <c r="BD1237">
        <v>1.1000000000000001</v>
      </c>
      <c r="BE1237">
        <v>1</v>
      </c>
    </row>
    <row r="1238" spans="1:57" hidden="1" x14ac:dyDescent="0.25">
      <c r="A1238" t="s">
        <v>12072</v>
      </c>
      <c r="B1238">
        <v>1255</v>
      </c>
      <c r="C1238" t="s">
        <v>12078</v>
      </c>
      <c r="D1238" t="s">
        <v>12073</v>
      </c>
      <c r="E1238" t="s">
        <v>12074</v>
      </c>
      <c r="F1238">
        <v>2</v>
      </c>
      <c r="G1238" t="s">
        <v>1267</v>
      </c>
      <c r="H1238" t="s">
        <v>7369</v>
      </c>
      <c r="I1238" t="s">
        <v>40</v>
      </c>
      <c r="J1238" t="s">
        <v>12075</v>
      </c>
      <c r="K1238">
        <v>971009920</v>
      </c>
      <c r="L1238">
        <v>0.03</v>
      </c>
      <c r="M1238" t="s">
        <v>1276</v>
      </c>
      <c r="N1238" t="s">
        <v>1266</v>
      </c>
      <c r="O1238" s="243" t="s">
        <v>12076</v>
      </c>
      <c r="Q1238" t="s">
        <v>1641</v>
      </c>
      <c r="S1238" t="s">
        <v>12077</v>
      </c>
      <c r="T1238" s="17" t="s">
        <v>12078</v>
      </c>
      <c r="U1238" t="s">
        <v>1526</v>
      </c>
      <c r="V1238" t="s">
        <v>534</v>
      </c>
      <c r="W1238" t="s">
        <v>7</v>
      </c>
      <c r="X1238" s="192" t="s">
        <v>12079</v>
      </c>
      <c r="Y1238" t="s">
        <v>1776</v>
      </c>
      <c r="Z1238" t="s">
        <v>1266</v>
      </c>
      <c r="AA1238">
        <v>59</v>
      </c>
      <c r="AB1238">
        <v>84</v>
      </c>
      <c r="AC1238">
        <v>4</v>
      </c>
      <c r="AD1238">
        <v>20</v>
      </c>
      <c r="AE1238">
        <v>3</v>
      </c>
      <c r="AF1238">
        <v>2</v>
      </c>
      <c r="AG1238">
        <v>2</v>
      </c>
      <c r="AH1238">
        <v>2</v>
      </c>
      <c r="AJ1238" s="46">
        <v>5350</v>
      </c>
      <c r="AL1238">
        <v>3</v>
      </c>
      <c r="AO1238" t="s">
        <v>12080</v>
      </c>
      <c r="AP1238" t="s">
        <v>12081</v>
      </c>
      <c r="AQ1238">
        <v>971009920</v>
      </c>
      <c r="AR1238" t="s">
        <v>2686</v>
      </c>
      <c r="AS1238">
        <v>10.803276848333599</v>
      </c>
      <c r="AT1238">
        <v>106.707947663962</v>
      </c>
      <c r="AU1238" t="s">
        <v>1527</v>
      </c>
      <c r="AV1238" t="s">
        <v>1635</v>
      </c>
      <c r="AW1238">
        <v>933913656</v>
      </c>
      <c r="AX1238" t="s">
        <v>4881</v>
      </c>
      <c r="AZ1238" s="246" t="s">
        <v>988</v>
      </c>
      <c r="BA1238" t="s">
        <v>491</v>
      </c>
      <c r="BB1238" t="s">
        <v>1090</v>
      </c>
      <c r="BD1238" s="246">
        <v>2</v>
      </c>
      <c r="BE1238">
        <v>0</v>
      </c>
    </row>
    <row r="1239" spans="1:57" hidden="1" x14ac:dyDescent="0.25">
      <c r="A1239" t="s">
        <v>12082</v>
      </c>
      <c r="B1239">
        <v>1256</v>
      </c>
      <c r="C1239" t="s">
        <v>12087</v>
      </c>
      <c r="D1239" t="s">
        <v>12083</v>
      </c>
      <c r="E1239" t="s">
        <v>1950</v>
      </c>
      <c r="F1239">
        <v>3</v>
      </c>
      <c r="G1239" t="s">
        <v>1283</v>
      </c>
      <c r="H1239" t="s">
        <v>12084</v>
      </c>
      <c r="I1239" t="s">
        <v>46</v>
      </c>
      <c r="J1239" t="s">
        <v>12075</v>
      </c>
      <c r="K1239">
        <v>971009920</v>
      </c>
      <c r="L1239">
        <v>0.03</v>
      </c>
      <c r="M1239" t="s">
        <v>1276</v>
      </c>
      <c r="N1239" t="s">
        <v>1266</v>
      </c>
      <c r="O1239" s="243" t="s">
        <v>12085</v>
      </c>
      <c r="Q1239" t="s">
        <v>1641</v>
      </c>
      <c r="S1239" t="s">
        <v>12086</v>
      </c>
      <c r="T1239" s="17" t="s">
        <v>12087</v>
      </c>
      <c r="U1239" t="s">
        <v>1526</v>
      </c>
      <c r="V1239" t="s">
        <v>534</v>
      </c>
      <c r="W1239" t="s">
        <v>9</v>
      </c>
      <c r="X1239" s="192">
        <v>34.5</v>
      </c>
      <c r="Y1239" t="s">
        <v>6680</v>
      </c>
      <c r="Z1239" t="s">
        <v>1266</v>
      </c>
      <c r="AA1239">
        <v>86</v>
      </c>
      <c r="AB1239">
        <v>86</v>
      </c>
      <c r="AC1239">
        <v>4.2</v>
      </c>
      <c r="AD1239">
        <v>15</v>
      </c>
      <c r="AE1239">
        <v>3</v>
      </c>
      <c r="AF1239">
        <v>3</v>
      </c>
      <c r="AG1239">
        <v>9</v>
      </c>
      <c r="AH1239">
        <v>9</v>
      </c>
      <c r="AJ1239" s="46">
        <v>9450</v>
      </c>
      <c r="AL1239">
        <v>3</v>
      </c>
      <c r="AO1239" t="s">
        <v>12080</v>
      </c>
      <c r="AP1239" t="s">
        <v>12081</v>
      </c>
      <c r="AQ1239">
        <v>971009920</v>
      </c>
      <c r="AR1239" t="s">
        <v>2686</v>
      </c>
      <c r="AS1239">
        <v>10.8028220379129</v>
      </c>
      <c r="AT1239">
        <v>106.69514246284901</v>
      </c>
      <c r="AU1239" t="s">
        <v>1527</v>
      </c>
      <c r="AV1239" t="s">
        <v>1635</v>
      </c>
      <c r="AW1239">
        <v>325319777</v>
      </c>
      <c r="AX1239" t="s">
        <v>4881</v>
      </c>
      <c r="AZ1239" s="246" t="s">
        <v>1947</v>
      </c>
      <c r="BA1239" t="s">
        <v>1058</v>
      </c>
      <c r="BB1239" t="s">
        <v>1090</v>
      </c>
      <c r="BD1239">
        <v>1.1000000000000001</v>
      </c>
      <c r="BE1239">
        <v>1</v>
      </c>
    </row>
    <row r="1240" spans="1:57" hidden="1" x14ac:dyDescent="0.25">
      <c r="A1240" t="s">
        <v>12088</v>
      </c>
      <c r="B1240">
        <v>1257</v>
      </c>
      <c r="C1240" t="s">
        <v>12093</v>
      </c>
      <c r="D1240" t="s">
        <v>12089</v>
      </c>
      <c r="E1240" t="s">
        <v>1320</v>
      </c>
      <c r="F1240">
        <v>1</v>
      </c>
      <c r="G1240" t="s">
        <v>2210</v>
      </c>
      <c r="H1240" t="s">
        <v>1351</v>
      </c>
      <c r="I1240" t="s">
        <v>38</v>
      </c>
      <c r="J1240" t="s">
        <v>12090</v>
      </c>
      <c r="K1240">
        <v>909656589</v>
      </c>
      <c r="L1240">
        <v>0.03</v>
      </c>
      <c r="M1240" t="s">
        <v>1276</v>
      </c>
      <c r="N1240" t="s">
        <v>1266</v>
      </c>
      <c r="O1240" s="243" t="s">
        <v>12091</v>
      </c>
      <c r="Q1240" t="s">
        <v>1641</v>
      </c>
      <c r="S1240" t="s">
        <v>12092</v>
      </c>
      <c r="T1240" s="17" t="s">
        <v>12093</v>
      </c>
      <c r="U1240" t="s">
        <v>1526</v>
      </c>
      <c r="V1240" t="s">
        <v>534</v>
      </c>
      <c r="W1240" t="s">
        <v>7</v>
      </c>
      <c r="X1240" s="192" t="s">
        <v>12094</v>
      </c>
      <c r="Y1240" t="s">
        <v>4776</v>
      </c>
      <c r="Z1240" t="s">
        <v>1266</v>
      </c>
      <c r="AA1240">
        <v>80</v>
      </c>
      <c r="AB1240">
        <v>80</v>
      </c>
      <c r="AC1240">
        <v>6</v>
      </c>
      <c r="AD1240">
        <v>13</v>
      </c>
      <c r="AF1240">
        <v>1</v>
      </c>
      <c r="AG1240"/>
      <c r="AH1240"/>
      <c r="AJ1240" s="46">
        <v>7100</v>
      </c>
      <c r="AL1240">
        <v>3</v>
      </c>
      <c r="AO1240" t="s">
        <v>12095</v>
      </c>
      <c r="AP1240" t="s">
        <v>8627</v>
      </c>
      <c r="AQ1240">
        <v>909656589</v>
      </c>
      <c r="AR1240" t="s">
        <v>1803</v>
      </c>
      <c r="AS1240">
        <v>106.708618</v>
      </c>
      <c r="AT1240">
        <v>10.8022866</v>
      </c>
      <c r="AU1240" t="s">
        <v>1527</v>
      </c>
      <c r="AV1240" t="s">
        <v>1635</v>
      </c>
      <c r="AW1240">
        <v>888679779</v>
      </c>
      <c r="AX1240" t="s">
        <v>12096</v>
      </c>
      <c r="AZ1240" s="246" t="s">
        <v>998</v>
      </c>
      <c r="BA1240" t="s">
        <v>493</v>
      </c>
      <c r="BB1240" t="s">
        <v>1090</v>
      </c>
      <c r="BD1240">
        <v>1</v>
      </c>
    </row>
    <row r="1241" spans="1:57" hidden="1" x14ac:dyDescent="0.25">
      <c r="A1241" t="s">
        <v>11962</v>
      </c>
      <c r="B1241">
        <v>1240</v>
      </c>
      <c r="C1241" t="str">
        <f>T1241</f>
        <v>TK-C3AE75</v>
      </c>
      <c r="D1241" t="s">
        <v>10458</v>
      </c>
      <c r="E1241" t="s">
        <v>10459</v>
      </c>
      <c r="F1241">
        <v>3</v>
      </c>
      <c r="G1241" t="s">
        <v>1279</v>
      </c>
      <c r="H1241" t="s">
        <v>1850</v>
      </c>
      <c r="I1241" t="s">
        <v>40</v>
      </c>
      <c r="J1241" t="s">
        <v>1311</v>
      </c>
      <c r="K1241">
        <v>902893486</v>
      </c>
      <c r="L1241" t="s">
        <v>6989</v>
      </c>
      <c r="M1241" t="s">
        <v>1276</v>
      </c>
      <c r="N1241" t="s">
        <v>1266</v>
      </c>
      <c r="O1241" s="243" t="s">
        <v>10460</v>
      </c>
      <c r="Q1241" t="s">
        <v>1641</v>
      </c>
      <c r="S1241" t="s">
        <v>10461</v>
      </c>
      <c r="T1241" s="17" t="s">
        <v>10462</v>
      </c>
      <c r="U1241" t="s">
        <v>1526</v>
      </c>
      <c r="V1241" t="s">
        <v>534</v>
      </c>
      <c r="W1241" t="s">
        <v>9</v>
      </c>
      <c r="X1241" s="192" t="s">
        <v>10463</v>
      </c>
      <c r="Y1241" t="s">
        <v>10464</v>
      </c>
      <c r="Z1241" t="s">
        <v>1266</v>
      </c>
      <c r="AA1241">
        <v>23</v>
      </c>
      <c r="AB1241">
        <v>28</v>
      </c>
      <c r="AC1241">
        <v>3</v>
      </c>
      <c r="AD1241">
        <v>9</v>
      </c>
      <c r="AF1241">
        <v>3</v>
      </c>
      <c r="AG1241"/>
      <c r="AH1241"/>
      <c r="AJ1241" s="46">
        <v>4800</v>
      </c>
      <c r="AM1241">
        <v>150</v>
      </c>
      <c r="AO1241" t="s">
        <v>10465</v>
      </c>
      <c r="AP1241" t="s">
        <v>10466</v>
      </c>
      <c r="AQ1241">
        <v>902893486</v>
      </c>
      <c r="AR1241" t="s">
        <v>1311</v>
      </c>
      <c r="AU1241" t="s">
        <v>1527</v>
      </c>
      <c r="AV1241" t="s">
        <v>1528</v>
      </c>
      <c r="AX1241" t="s">
        <v>2338</v>
      </c>
      <c r="AZ1241" s="246" t="str">
        <f>Get_PhanLoaiNha(X1241)</f>
        <v>NHA TRONG HEM</v>
      </c>
      <c r="BA1241" t="str">
        <f>Get_PhanKhucNho(AJ1241)</f>
        <v>NHO5</v>
      </c>
      <c r="BB1241" t="str">
        <f>ConvertToUnSign(V1241)</f>
        <v>Binh Thanh</v>
      </c>
      <c r="BD1241">
        <v>1.1000000000000001</v>
      </c>
      <c r="BE1241">
        <v>0</v>
      </c>
    </row>
    <row r="1242" spans="1:57" hidden="1" x14ac:dyDescent="0.25">
      <c r="A1242" t="s">
        <v>12107</v>
      </c>
      <c r="B1242">
        <v>1259</v>
      </c>
      <c r="C1242" t="s">
        <v>12112</v>
      </c>
      <c r="D1242" t="s">
        <v>12108</v>
      </c>
      <c r="E1242" t="s">
        <v>4659</v>
      </c>
      <c r="F1242">
        <v>3</v>
      </c>
      <c r="G1242" t="s">
        <v>1267</v>
      </c>
      <c r="H1242" t="s">
        <v>12109</v>
      </c>
      <c r="I1242" t="s">
        <v>46</v>
      </c>
      <c r="J1242" t="s">
        <v>12011</v>
      </c>
      <c r="K1242">
        <v>935089952</v>
      </c>
      <c r="L1242">
        <v>0.03</v>
      </c>
      <c r="M1242" t="s">
        <v>1276</v>
      </c>
      <c r="N1242" t="s">
        <v>1266</v>
      </c>
      <c r="O1242" s="243" t="s">
        <v>12110</v>
      </c>
      <c r="Q1242" t="s">
        <v>1676</v>
      </c>
      <c r="S1242" t="s">
        <v>12111</v>
      </c>
      <c r="T1242" s="17" t="s">
        <v>12112</v>
      </c>
      <c r="U1242" t="s">
        <v>1526</v>
      </c>
      <c r="V1242" t="s">
        <v>536</v>
      </c>
      <c r="W1242" t="s">
        <v>5</v>
      </c>
      <c r="X1242" s="192">
        <v>44.5</v>
      </c>
      <c r="Y1242" t="s">
        <v>3050</v>
      </c>
      <c r="Z1242" t="s">
        <v>1266</v>
      </c>
      <c r="AA1242">
        <v>61</v>
      </c>
      <c r="AB1242">
        <v>61</v>
      </c>
      <c r="AC1242">
        <v>4</v>
      </c>
      <c r="AD1242">
        <v>15.3</v>
      </c>
      <c r="AE1242">
        <v>5</v>
      </c>
      <c r="AF1242">
        <v>3</v>
      </c>
      <c r="AG1242">
        <v>4</v>
      </c>
      <c r="AH1242">
        <v>3</v>
      </c>
      <c r="AJ1242" s="46">
        <v>9100</v>
      </c>
      <c r="AL1242">
        <v>3</v>
      </c>
      <c r="AO1242" t="s">
        <v>12113</v>
      </c>
      <c r="AP1242" t="s">
        <v>12114</v>
      </c>
      <c r="AQ1242">
        <v>935089952</v>
      </c>
      <c r="AR1242" t="s">
        <v>11053</v>
      </c>
      <c r="AS1242">
        <v>10.799625172165999</v>
      </c>
      <c r="AT1242">
        <v>106.63563195616</v>
      </c>
      <c r="AU1242" t="s">
        <v>1527</v>
      </c>
      <c r="AV1242" t="s">
        <v>1635</v>
      </c>
      <c r="AW1242">
        <v>796099993</v>
      </c>
      <c r="AX1242" t="s">
        <v>12115</v>
      </c>
      <c r="AZ1242" s="246" t="s">
        <v>988</v>
      </c>
      <c r="BA1242" t="s">
        <v>1058</v>
      </c>
      <c r="BB1242" t="s">
        <v>1107</v>
      </c>
      <c r="BD1242">
        <v>1.1000000000000001</v>
      </c>
      <c r="BE1242">
        <v>1</v>
      </c>
    </row>
    <row r="1243" spans="1:57" hidden="1" x14ac:dyDescent="0.25">
      <c r="A1243" t="s">
        <v>12116</v>
      </c>
      <c r="B1243">
        <v>1260</v>
      </c>
      <c r="C1243" t="s">
        <v>12120</v>
      </c>
      <c r="D1243" t="s">
        <v>12117</v>
      </c>
      <c r="E1243" t="s">
        <v>3459</v>
      </c>
      <c r="F1243">
        <v>2</v>
      </c>
      <c r="G1243" t="s">
        <v>1295</v>
      </c>
      <c r="H1243" t="s">
        <v>1362</v>
      </c>
      <c r="I1243" t="s">
        <v>38</v>
      </c>
      <c r="J1243" t="s">
        <v>5646</v>
      </c>
      <c r="K1243">
        <v>349490460</v>
      </c>
      <c r="L1243">
        <v>0.03</v>
      </c>
      <c r="M1243" t="s">
        <v>1276</v>
      </c>
      <c r="N1243" t="s">
        <v>1266</v>
      </c>
      <c r="O1243" s="243" t="s">
        <v>12118</v>
      </c>
      <c r="Q1243" t="s">
        <v>1805</v>
      </c>
      <c r="S1243" t="s">
        <v>12119</v>
      </c>
      <c r="T1243" s="17" t="s">
        <v>12120</v>
      </c>
      <c r="U1243" t="s">
        <v>1526</v>
      </c>
      <c r="V1243" t="s">
        <v>528</v>
      </c>
      <c r="W1243" t="s">
        <v>8</v>
      </c>
      <c r="X1243" s="192">
        <v>492.8</v>
      </c>
      <c r="Y1243" t="s">
        <v>6793</v>
      </c>
      <c r="Z1243" t="s">
        <v>1266</v>
      </c>
      <c r="AA1243">
        <v>41</v>
      </c>
      <c r="AB1243">
        <v>41</v>
      </c>
      <c r="AC1243">
        <v>3.6</v>
      </c>
      <c r="AD1243">
        <v>11.3</v>
      </c>
      <c r="AF1243">
        <v>2</v>
      </c>
      <c r="AG1243">
        <v>2</v>
      </c>
      <c r="AH1243">
        <v>2</v>
      </c>
      <c r="AJ1243" s="46">
        <v>6700</v>
      </c>
      <c r="AL1243">
        <v>3</v>
      </c>
      <c r="AO1243" t="s">
        <v>12121</v>
      </c>
      <c r="AP1243" t="s">
        <v>12122</v>
      </c>
      <c r="AQ1243">
        <v>349490460</v>
      </c>
      <c r="AR1243" t="s">
        <v>4156</v>
      </c>
      <c r="AS1243">
        <v>10.7665558549559</v>
      </c>
      <c r="AT1243">
        <v>106.68250892311301</v>
      </c>
      <c r="AU1243" t="s">
        <v>1527</v>
      </c>
      <c r="AV1243" t="s">
        <v>1635</v>
      </c>
      <c r="AW1243">
        <v>919764402</v>
      </c>
      <c r="AX1243" t="s">
        <v>3526</v>
      </c>
      <c r="AZ1243" s="246" t="s">
        <v>988</v>
      </c>
      <c r="BA1243" t="s">
        <v>492</v>
      </c>
      <c r="BB1243" t="s">
        <v>1163</v>
      </c>
      <c r="BD1243">
        <v>2</v>
      </c>
      <c r="BE1243">
        <v>0</v>
      </c>
    </row>
    <row r="1244" spans="1:57" hidden="1" x14ac:dyDescent="0.25">
      <c r="A1244" t="s">
        <v>12123</v>
      </c>
      <c r="B1244">
        <v>1261</v>
      </c>
      <c r="C1244" t="s">
        <v>12129</v>
      </c>
      <c r="D1244" t="s">
        <v>12124</v>
      </c>
      <c r="E1244" t="s">
        <v>12125</v>
      </c>
      <c r="F1244">
        <v>1</v>
      </c>
      <c r="G1244" t="s">
        <v>1282</v>
      </c>
      <c r="H1244" t="s">
        <v>1301</v>
      </c>
      <c r="I1244" t="s">
        <v>40</v>
      </c>
      <c r="J1244" t="s">
        <v>12126</v>
      </c>
      <c r="K1244">
        <v>925229079</v>
      </c>
      <c r="L1244">
        <v>0.03</v>
      </c>
      <c r="M1244" t="s">
        <v>1276</v>
      </c>
      <c r="N1244" t="s">
        <v>1266</v>
      </c>
      <c r="O1244" s="243" t="s">
        <v>12127</v>
      </c>
      <c r="Q1244" t="s">
        <v>1641</v>
      </c>
      <c r="S1244" t="s">
        <v>12128</v>
      </c>
      <c r="T1244" s="17" t="s">
        <v>12129</v>
      </c>
      <c r="U1244" t="s">
        <v>1526</v>
      </c>
      <c r="V1244" t="s">
        <v>534</v>
      </c>
      <c r="W1244" t="s">
        <v>3</v>
      </c>
      <c r="X1244" s="192" t="s">
        <v>12130</v>
      </c>
      <c r="Y1244" t="s">
        <v>1922</v>
      </c>
      <c r="Z1244" t="s">
        <v>1266</v>
      </c>
      <c r="AA1244">
        <v>67.3</v>
      </c>
      <c r="AB1244">
        <v>67.3</v>
      </c>
      <c r="AC1244">
        <v>3.2</v>
      </c>
      <c r="AD1244">
        <v>17.3</v>
      </c>
      <c r="AF1244">
        <v>1</v>
      </c>
      <c r="AG1244"/>
      <c r="AH1244"/>
      <c r="AJ1244" s="46">
        <v>4200</v>
      </c>
      <c r="AL1244">
        <v>3</v>
      </c>
      <c r="AO1244" t="s">
        <v>12131</v>
      </c>
      <c r="AP1244" t="s">
        <v>12132</v>
      </c>
      <c r="AQ1244">
        <v>925229079</v>
      </c>
      <c r="AR1244" t="s">
        <v>3717</v>
      </c>
      <c r="AS1244">
        <v>10.7969031822893</v>
      </c>
      <c r="AT1244">
        <v>106.697715036571</v>
      </c>
      <c r="AU1244" t="s">
        <v>1527</v>
      </c>
      <c r="AV1244" t="s">
        <v>1635</v>
      </c>
      <c r="AW1244">
        <v>794494365</v>
      </c>
      <c r="AX1244" t="s">
        <v>7835</v>
      </c>
      <c r="AZ1244" s="246" t="s">
        <v>998</v>
      </c>
      <c r="BA1244" t="s">
        <v>490</v>
      </c>
      <c r="BB1244" t="s">
        <v>1090</v>
      </c>
      <c r="BD1244">
        <v>1</v>
      </c>
    </row>
    <row r="1245" spans="1:57" hidden="1" x14ac:dyDescent="0.25">
      <c r="A1245" t="s">
        <v>12133</v>
      </c>
      <c r="B1245">
        <v>1262</v>
      </c>
      <c r="C1245" t="s">
        <v>12138</v>
      </c>
      <c r="D1245" t="s">
        <v>12134</v>
      </c>
      <c r="E1245" t="s">
        <v>1384</v>
      </c>
      <c r="F1245">
        <v>2</v>
      </c>
      <c r="G1245" t="s">
        <v>1267</v>
      </c>
      <c r="H1245" t="s">
        <v>7568</v>
      </c>
      <c r="I1245" t="s">
        <v>46</v>
      </c>
      <c r="J1245" t="s">
        <v>12135</v>
      </c>
      <c r="K1245">
        <v>845116146</v>
      </c>
      <c r="L1245">
        <v>0.03</v>
      </c>
      <c r="M1245" t="s">
        <v>1276</v>
      </c>
      <c r="N1245" t="s">
        <v>1266</v>
      </c>
      <c r="O1245" s="243" t="s">
        <v>12136</v>
      </c>
      <c r="Q1245" t="s">
        <v>1641</v>
      </c>
      <c r="S1245" t="s">
        <v>12137</v>
      </c>
      <c r="T1245" s="17" t="s">
        <v>12138</v>
      </c>
      <c r="U1245" t="s">
        <v>1526</v>
      </c>
      <c r="V1245" t="s">
        <v>534</v>
      </c>
      <c r="W1245" t="s">
        <v>1774</v>
      </c>
      <c r="X1245" s="192" t="s">
        <v>12139</v>
      </c>
      <c r="Y1245" t="s">
        <v>2185</v>
      </c>
      <c r="Z1245" t="s">
        <v>1266</v>
      </c>
      <c r="AA1245">
        <v>90</v>
      </c>
      <c r="AB1245">
        <v>90</v>
      </c>
      <c r="AC1245">
        <v>4</v>
      </c>
      <c r="AD1245">
        <v>22.5</v>
      </c>
      <c r="AF1245">
        <v>2</v>
      </c>
      <c r="AG1245">
        <v>3</v>
      </c>
      <c r="AH1245">
        <v>3</v>
      </c>
      <c r="AJ1245" s="46">
        <v>9700</v>
      </c>
      <c r="AL1245">
        <v>3</v>
      </c>
      <c r="AO1245" t="s">
        <v>12140</v>
      </c>
      <c r="AP1245" t="s">
        <v>12141</v>
      </c>
      <c r="AQ1245">
        <v>845116146</v>
      </c>
      <c r="AR1245" t="s">
        <v>3835</v>
      </c>
      <c r="AS1245">
        <v>10.8060613533032</v>
      </c>
      <c r="AT1245">
        <v>106.699572466313</v>
      </c>
      <c r="AU1245" t="s">
        <v>1527</v>
      </c>
      <c r="AV1245" t="s">
        <v>1635</v>
      </c>
      <c r="AW1245">
        <v>966428811</v>
      </c>
      <c r="AX1245" t="s">
        <v>5086</v>
      </c>
      <c r="AZ1245" s="246" t="s">
        <v>988</v>
      </c>
      <c r="BA1245" t="s">
        <v>1058</v>
      </c>
      <c r="BB1245" t="s">
        <v>1090</v>
      </c>
      <c r="BD1245">
        <v>2</v>
      </c>
    </row>
    <row r="1246" spans="1:57" hidden="1" x14ac:dyDescent="0.25">
      <c r="A1246" t="s">
        <v>12123</v>
      </c>
      <c r="B1246">
        <v>1261</v>
      </c>
      <c r="C1246" t="s">
        <v>12146</v>
      </c>
      <c r="D1246" t="s">
        <v>12142</v>
      </c>
      <c r="E1246" t="s">
        <v>12143</v>
      </c>
      <c r="F1246">
        <v>3</v>
      </c>
      <c r="G1246" t="s">
        <v>3481</v>
      </c>
      <c r="H1246" t="s">
        <v>5926</v>
      </c>
      <c r="I1246" t="s">
        <v>46</v>
      </c>
      <c r="J1246" t="s">
        <v>4884</v>
      </c>
      <c r="K1246">
        <v>879999579</v>
      </c>
      <c r="L1246">
        <v>0.03</v>
      </c>
      <c r="M1246" t="s">
        <v>1276</v>
      </c>
      <c r="N1246" t="s">
        <v>1266</v>
      </c>
      <c r="O1246" s="243" t="s">
        <v>12144</v>
      </c>
      <c r="Q1246" t="s">
        <v>1805</v>
      </c>
      <c r="S1246" t="s">
        <v>12145</v>
      </c>
      <c r="T1246" s="17" t="s">
        <v>12146</v>
      </c>
      <c r="U1246" s="17" t="s">
        <v>1526</v>
      </c>
      <c r="V1246" t="s">
        <v>528</v>
      </c>
      <c r="W1246" t="s">
        <v>1656</v>
      </c>
      <c r="X1246" s="192">
        <v>252.24</v>
      </c>
      <c r="Y1246" t="s">
        <v>3121</v>
      </c>
      <c r="Z1246" t="s">
        <v>1266</v>
      </c>
      <c r="AA1246">
        <v>72</v>
      </c>
      <c r="AB1246">
        <v>58</v>
      </c>
      <c r="AC1246">
        <v>5.6</v>
      </c>
      <c r="AD1246">
        <v>13</v>
      </c>
      <c r="AF1246">
        <v>3</v>
      </c>
      <c r="AG1246"/>
      <c r="AH1246"/>
      <c r="AJ1246" s="46">
        <v>9500</v>
      </c>
      <c r="AL1246">
        <v>3</v>
      </c>
      <c r="AO1246" t="s">
        <v>12147</v>
      </c>
      <c r="AP1246" t="s">
        <v>12148</v>
      </c>
      <c r="AQ1246">
        <v>879999579</v>
      </c>
      <c r="AR1246" t="s">
        <v>4884</v>
      </c>
      <c r="AU1246" t="s">
        <v>1527</v>
      </c>
      <c r="AV1246" t="s">
        <v>1528</v>
      </c>
      <c r="AX1246" t="s">
        <v>12149</v>
      </c>
      <c r="AZ1246" s="246" t="s">
        <v>988</v>
      </c>
      <c r="BA1246" t="s">
        <v>1058</v>
      </c>
      <c r="BB1246" t="s">
        <v>1163</v>
      </c>
      <c r="BD1246">
        <v>1</v>
      </c>
      <c r="BE1246">
        <v>1</v>
      </c>
    </row>
    <row r="1247" spans="1:57" hidden="1" x14ac:dyDescent="0.25">
      <c r="A1247" t="s">
        <v>12150</v>
      </c>
      <c r="B1247">
        <v>1264</v>
      </c>
      <c r="C1247" t="s">
        <v>12154</v>
      </c>
      <c r="D1247" t="s">
        <v>12151</v>
      </c>
      <c r="E1247" t="s">
        <v>3374</v>
      </c>
      <c r="F1247">
        <v>3</v>
      </c>
      <c r="G1247" t="s">
        <v>1299</v>
      </c>
      <c r="H1247" t="s">
        <v>5178</v>
      </c>
      <c r="I1247" t="s">
        <v>38</v>
      </c>
      <c r="J1247" t="s">
        <v>11499</v>
      </c>
      <c r="K1247">
        <v>981796969</v>
      </c>
      <c r="L1247">
        <v>0.03</v>
      </c>
      <c r="M1247" t="s">
        <v>1276</v>
      </c>
      <c r="N1247" t="s">
        <v>1266</v>
      </c>
      <c r="O1247" s="243" t="s">
        <v>12152</v>
      </c>
      <c r="Q1247" t="s">
        <v>1676</v>
      </c>
      <c r="S1247" t="s">
        <v>12153</v>
      </c>
      <c r="T1247" s="17" t="s">
        <v>12154</v>
      </c>
      <c r="U1247" t="s">
        <v>1526</v>
      </c>
      <c r="V1247" t="s">
        <v>536</v>
      </c>
      <c r="W1247" t="s">
        <v>7</v>
      </c>
      <c r="X1247" s="192">
        <v>10.130000000000001</v>
      </c>
      <c r="Y1247" t="s">
        <v>12155</v>
      </c>
      <c r="Z1247" t="s">
        <v>1266</v>
      </c>
      <c r="AA1247">
        <v>58</v>
      </c>
      <c r="AB1247">
        <v>58</v>
      </c>
      <c r="AC1247">
        <v>4.0999999999999996</v>
      </c>
      <c r="AD1247">
        <v>15</v>
      </c>
      <c r="AF1247">
        <v>3</v>
      </c>
      <c r="AG1247">
        <v>4</v>
      </c>
      <c r="AH1247">
        <v>4</v>
      </c>
      <c r="AJ1247" s="46">
        <v>6300</v>
      </c>
      <c r="AL1247">
        <v>3</v>
      </c>
      <c r="AO1247" t="s">
        <v>2470</v>
      </c>
      <c r="AP1247" t="s">
        <v>12156</v>
      </c>
      <c r="AQ1247">
        <v>981796969</v>
      </c>
      <c r="AR1247" t="s">
        <v>1302</v>
      </c>
      <c r="AS1247">
        <v>10.826013855967799</v>
      </c>
      <c r="AT1247">
        <v>106.63302283733999</v>
      </c>
      <c r="AU1247" t="s">
        <v>1527</v>
      </c>
      <c r="AV1247" t="s">
        <v>1635</v>
      </c>
      <c r="AW1247">
        <v>978009895</v>
      </c>
      <c r="AX1247" t="s">
        <v>12157</v>
      </c>
      <c r="AZ1247" s="246" t="s">
        <v>988</v>
      </c>
      <c r="BA1247" t="s">
        <v>492</v>
      </c>
      <c r="BB1247" t="s">
        <v>1107</v>
      </c>
      <c r="BD1247">
        <v>1.1000000000000001</v>
      </c>
      <c r="BE1247">
        <v>1</v>
      </c>
    </row>
    <row r="1248" spans="1:57" hidden="1" x14ac:dyDescent="0.25">
      <c r="A1248" t="s">
        <v>12158</v>
      </c>
      <c r="B1248">
        <v>1265</v>
      </c>
      <c r="C1248" t="s">
        <v>12163</v>
      </c>
      <c r="D1248" t="s">
        <v>12159</v>
      </c>
      <c r="E1248" t="s">
        <v>11803</v>
      </c>
      <c r="F1248">
        <v>2</v>
      </c>
      <c r="G1248" t="s">
        <v>2871</v>
      </c>
      <c r="H1248" t="s">
        <v>4856</v>
      </c>
      <c r="I1248" t="s">
        <v>44</v>
      </c>
      <c r="J1248" t="s">
        <v>12160</v>
      </c>
      <c r="K1248">
        <v>983375097</v>
      </c>
      <c r="L1248">
        <v>0.03</v>
      </c>
      <c r="M1248" t="s">
        <v>1281</v>
      </c>
      <c r="N1248" t="s">
        <v>1266</v>
      </c>
      <c r="O1248" s="243" t="s">
        <v>12161</v>
      </c>
      <c r="Q1248" t="s">
        <v>1676</v>
      </c>
      <c r="S1248" t="s">
        <v>12162</v>
      </c>
      <c r="T1248" s="17" t="s">
        <v>12163</v>
      </c>
      <c r="U1248" t="s">
        <v>1526</v>
      </c>
      <c r="V1248" t="s">
        <v>536</v>
      </c>
      <c r="W1248" t="s">
        <v>5</v>
      </c>
      <c r="X1248" s="192">
        <v>391</v>
      </c>
      <c r="Y1248" t="s">
        <v>12164</v>
      </c>
      <c r="Z1248" t="s">
        <v>1266</v>
      </c>
      <c r="AA1248">
        <v>69.7</v>
      </c>
      <c r="AB1248">
        <v>69.7</v>
      </c>
      <c r="AC1248">
        <v>4.5</v>
      </c>
      <c r="AD1248">
        <v>22</v>
      </c>
      <c r="AF1248">
        <v>2</v>
      </c>
      <c r="AG1248">
        <v>3</v>
      </c>
      <c r="AH1248">
        <v>2</v>
      </c>
      <c r="AJ1248" s="46">
        <v>17000</v>
      </c>
      <c r="AL1248">
        <v>3</v>
      </c>
      <c r="AO1248" t="s">
        <v>12165</v>
      </c>
      <c r="AP1248" t="s">
        <v>11925</v>
      </c>
      <c r="AQ1248">
        <v>983375097</v>
      </c>
      <c r="AR1248" t="s">
        <v>6022</v>
      </c>
      <c r="AS1248">
        <v>10.798841017659999</v>
      </c>
      <c r="AT1248">
        <v>106.65011756122099</v>
      </c>
      <c r="AU1248" t="s">
        <v>1527</v>
      </c>
      <c r="AV1248" t="s">
        <v>1635</v>
      </c>
      <c r="AW1248">
        <v>325319777</v>
      </c>
      <c r="AX1248" t="s">
        <v>4964</v>
      </c>
      <c r="AZ1248" s="246" t="s">
        <v>990</v>
      </c>
      <c r="BA1248" t="s">
        <v>1981</v>
      </c>
      <c r="BB1248" t="s">
        <v>1107</v>
      </c>
      <c r="BD1248">
        <v>1.1000000000000001</v>
      </c>
    </row>
    <row r="1249" spans="1:57" hidden="1" x14ac:dyDescent="0.25">
      <c r="A1249" t="s">
        <v>12166</v>
      </c>
      <c r="B1249">
        <v>1266</v>
      </c>
      <c r="C1249" t="s">
        <v>12170</v>
      </c>
      <c r="D1249" t="s">
        <v>12167</v>
      </c>
      <c r="E1249" t="s">
        <v>1937</v>
      </c>
      <c r="F1249">
        <v>4</v>
      </c>
      <c r="G1249" t="s">
        <v>2871</v>
      </c>
      <c r="H1249" t="s">
        <v>4100</v>
      </c>
      <c r="I1249" t="s">
        <v>38</v>
      </c>
      <c r="J1249" t="s">
        <v>6484</v>
      </c>
      <c r="K1249">
        <v>768688865</v>
      </c>
      <c r="L1249" t="s">
        <v>4244</v>
      </c>
      <c r="M1249" t="s">
        <v>1276</v>
      </c>
      <c r="N1249" t="s">
        <v>1266</v>
      </c>
      <c r="O1249" s="243" t="s">
        <v>12168</v>
      </c>
      <c r="Q1249" t="s">
        <v>1676</v>
      </c>
      <c r="S1249" t="s">
        <v>12169</v>
      </c>
      <c r="T1249" s="17" t="s">
        <v>12170</v>
      </c>
      <c r="U1249" t="s">
        <v>1526</v>
      </c>
      <c r="V1249" t="s">
        <v>536</v>
      </c>
      <c r="W1249" t="s">
        <v>7</v>
      </c>
      <c r="X1249" s="192" t="s">
        <v>12171</v>
      </c>
      <c r="Y1249" t="s">
        <v>1726</v>
      </c>
      <c r="Z1249" t="s">
        <v>1266</v>
      </c>
      <c r="AA1249">
        <v>53.1</v>
      </c>
      <c r="AB1249">
        <v>53.1</v>
      </c>
      <c r="AC1249">
        <v>4.5</v>
      </c>
      <c r="AD1249">
        <v>12</v>
      </c>
      <c r="AE1249">
        <v>6</v>
      </c>
      <c r="AF1249">
        <v>4</v>
      </c>
      <c r="AG1249">
        <v>4</v>
      </c>
      <c r="AH1249">
        <v>5</v>
      </c>
      <c r="AJ1249" s="46">
        <v>7900</v>
      </c>
      <c r="AM1249">
        <v>240</v>
      </c>
      <c r="AO1249" t="s">
        <v>12172</v>
      </c>
      <c r="AP1249" t="s">
        <v>5479</v>
      </c>
      <c r="AQ1249">
        <v>768688865</v>
      </c>
      <c r="AR1249" t="s">
        <v>4178</v>
      </c>
      <c r="AS1249">
        <v>10.8225178922187</v>
      </c>
      <c r="AT1249">
        <v>106.63634609431</v>
      </c>
      <c r="AU1249" t="s">
        <v>1527</v>
      </c>
      <c r="AV1249" t="s">
        <v>1635</v>
      </c>
      <c r="AW1249">
        <v>932981888</v>
      </c>
      <c r="AX1249" t="s">
        <v>11800</v>
      </c>
      <c r="AZ1249" s="246" t="s">
        <v>988</v>
      </c>
      <c r="BA1249" t="s">
        <v>493</v>
      </c>
      <c r="BB1249" t="s">
        <v>1107</v>
      </c>
      <c r="BD1249">
        <v>1.1000000000000001</v>
      </c>
      <c r="BE1249">
        <v>1</v>
      </c>
    </row>
    <row r="1250" spans="1:57" hidden="1" x14ac:dyDescent="0.25">
      <c r="A1250" t="s">
        <v>11216</v>
      </c>
      <c r="B1250">
        <v>1146</v>
      </c>
      <c r="C1250" t="str">
        <f>T1250</f>
        <v>TK-C0F6AF</v>
      </c>
      <c r="D1250" t="s">
        <v>11339</v>
      </c>
      <c r="E1250" t="s">
        <v>4498</v>
      </c>
      <c r="F1250">
        <v>3</v>
      </c>
      <c r="G1250" t="s">
        <v>1916</v>
      </c>
      <c r="H1250" t="s">
        <v>2250</v>
      </c>
      <c r="I1250" t="s">
        <v>40</v>
      </c>
      <c r="J1250" t="s">
        <v>1640</v>
      </c>
      <c r="K1250">
        <v>909400470</v>
      </c>
      <c r="L1250">
        <v>0.03</v>
      </c>
      <c r="M1250" t="s">
        <v>1276</v>
      </c>
      <c r="N1250" t="s">
        <v>1266</v>
      </c>
      <c r="O1250" s="243">
        <v>45385.644444444442</v>
      </c>
      <c r="Q1250" t="s">
        <v>1641</v>
      </c>
      <c r="S1250" t="s">
        <v>11340</v>
      </c>
      <c r="T1250" s="17" t="s">
        <v>11341</v>
      </c>
      <c r="U1250" s="17" t="s">
        <v>1526</v>
      </c>
      <c r="V1250" t="s">
        <v>534</v>
      </c>
      <c r="W1250" t="s">
        <v>5</v>
      </c>
      <c r="X1250" s="192">
        <v>247.28</v>
      </c>
      <c r="Y1250" t="s">
        <v>7792</v>
      </c>
      <c r="Z1250" t="s">
        <v>1266</v>
      </c>
      <c r="AA1250">
        <v>26</v>
      </c>
      <c r="AB1250">
        <v>26</v>
      </c>
      <c r="AC1250">
        <v>3.8</v>
      </c>
      <c r="AD1250"/>
      <c r="AF1250">
        <v>3</v>
      </c>
      <c r="AG1250"/>
      <c r="AH1250"/>
      <c r="AJ1250" s="46">
        <v>3500</v>
      </c>
      <c r="AL1250">
        <v>3</v>
      </c>
      <c r="AO1250" t="s">
        <v>7870</v>
      </c>
      <c r="AP1250" t="s">
        <v>3535</v>
      </c>
      <c r="AQ1250">
        <v>909400470</v>
      </c>
      <c r="AR1250" t="s">
        <v>1640</v>
      </c>
      <c r="AS1250">
        <v>10.8050144088109</v>
      </c>
      <c r="AT1250">
        <v>106.691981814801</v>
      </c>
      <c r="AU1250" t="s">
        <v>1527</v>
      </c>
      <c r="AV1250" t="s">
        <v>1635</v>
      </c>
      <c r="AW1250">
        <v>936374452</v>
      </c>
      <c r="AY1250" t="s">
        <v>11342</v>
      </c>
      <c r="AZ1250" s="246" t="str">
        <f>Get_PhanLoaiNha(X1250)</f>
        <v>NHA TRONG HEM</v>
      </c>
      <c r="BA1250" t="str">
        <f>Get_PhanKhucNho(AJ1250)</f>
        <v>NHO4</v>
      </c>
      <c r="BB1250" t="str">
        <f>ConvertToUnSign(V1250)</f>
        <v>Binh Thanh</v>
      </c>
      <c r="BD1250">
        <v>1.1000000000000001</v>
      </c>
      <c r="BE1250">
        <v>1</v>
      </c>
    </row>
    <row r="1251" spans="1:57" hidden="1" x14ac:dyDescent="0.25">
      <c r="A1251" t="s">
        <v>12180</v>
      </c>
      <c r="B1251">
        <v>1268</v>
      </c>
      <c r="C1251" t="s">
        <v>12184</v>
      </c>
      <c r="D1251" t="s">
        <v>12181</v>
      </c>
      <c r="E1251" t="s">
        <v>2081</v>
      </c>
      <c r="F1251">
        <v>2</v>
      </c>
      <c r="G1251" t="s">
        <v>1298</v>
      </c>
      <c r="H1251" t="s">
        <v>3196</v>
      </c>
      <c r="I1251" t="s">
        <v>40</v>
      </c>
      <c r="J1251" t="s">
        <v>12038</v>
      </c>
      <c r="K1251">
        <v>907673831</v>
      </c>
      <c r="L1251">
        <v>0.03</v>
      </c>
      <c r="M1251" t="s">
        <v>1276</v>
      </c>
      <c r="N1251" t="s">
        <v>1266</v>
      </c>
      <c r="O1251" s="243" t="s">
        <v>12182</v>
      </c>
      <c r="Q1251" t="s">
        <v>1676</v>
      </c>
      <c r="S1251" t="s">
        <v>12183</v>
      </c>
      <c r="T1251" s="17" t="s">
        <v>12184</v>
      </c>
      <c r="U1251" t="s">
        <v>1526</v>
      </c>
      <c r="V1251" t="s">
        <v>536</v>
      </c>
      <c r="W1251" t="s">
        <v>7</v>
      </c>
      <c r="X1251" s="192">
        <v>390.19</v>
      </c>
      <c r="Y1251" t="s">
        <v>1691</v>
      </c>
      <c r="Z1251" t="s">
        <v>1266</v>
      </c>
      <c r="AA1251">
        <v>50</v>
      </c>
      <c r="AB1251">
        <v>50</v>
      </c>
      <c r="AC1251">
        <v>4.3</v>
      </c>
      <c r="AD1251">
        <v>12.5</v>
      </c>
      <c r="AE1251">
        <v>4</v>
      </c>
      <c r="AF1251">
        <v>2</v>
      </c>
      <c r="AG1251">
        <v>2</v>
      </c>
      <c r="AH1251">
        <v>2</v>
      </c>
      <c r="AJ1251" s="46">
        <v>5600</v>
      </c>
      <c r="AL1251">
        <v>3</v>
      </c>
      <c r="AO1251" t="s">
        <v>12185</v>
      </c>
      <c r="AP1251" t="s">
        <v>12186</v>
      </c>
      <c r="AQ1251">
        <v>907673831</v>
      </c>
      <c r="AR1251" t="s">
        <v>1312</v>
      </c>
      <c r="AS1251">
        <v>10.827501999222299</v>
      </c>
      <c r="AT1251">
        <v>106.64167262613699</v>
      </c>
      <c r="AU1251" t="s">
        <v>1527</v>
      </c>
      <c r="AV1251" t="s">
        <v>1635</v>
      </c>
      <c r="AW1251">
        <v>919482121</v>
      </c>
      <c r="AX1251" t="s">
        <v>3498</v>
      </c>
      <c r="AZ1251" s="246" t="s">
        <v>988</v>
      </c>
      <c r="BA1251" t="s">
        <v>491</v>
      </c>
      <c r="BB1251" t="s">
        <v>1107</v>
      </c>
      <c r="BD1251">
        <v>1.1000000000000001</v>
      </c>
      <c r="BE1251">
        <v>1</v>
      </c>
    </row>
    <row r="1252" spans="1:57" hidden="1" x14ac:dyDescent="0.25">
      <c r="A1252" t="s">
        <v>12187</v>
      </c>
      <c r="B1252">
        <v>1269</v>
      </c>
      <c r="C1252" t="s">
        <v>12191</v>
      </c>
      <c r="D1252" t="s">
        <v>12188</v>
      </c>
      <c r="E1252" t="s">
        <v>1827</v>
      </c>
      <c r="F1252">
        <v>4</v>
      </c>
      <c r="G1252" t="s">
        <v>1306</v>
      </c>
      <c r="H1252" t="s">
        <v>2628</v>
      </c>
      <c r="I1252" t="s">
        <v>38</v>
      </c>
      <c r="J1252" t="s">
        <v>11887</v>
      </c>
      <c r="K1252">
        <v>907200045</v>
      </c>
      <c r="L1252">
        <v>0.03</v>
      </c>
      <c r="M1252" t="s">
        <v>1276</v>
      </c>
      <c r="N1252" t="s">
        <v>1266</v>
      </c>
      <c r="O1252" s="243" t="s">
        <v>12189</v>
      </c>
      <c r="Q1252" t="s">
        <v>1653</v>
      </c>
      <c r="S1252" s="17" t="s">
        <v>12190</v>
      </c>
      <c r="T1252" s="17" t="s">
        <v>12191</v>
      </c>
      <c r="U1252" t="s">
        <v>1526</v>
      </c>
      <c r="V1252" t="s">
        <v>527</v>
      </c>
      <c r="W1252" t="s">
        <v>14</v>
      </c>
      <c r="X1252" s="192">
        <v>325</v>
      </c>
      <c r="Y1252" t="s">
        <v>2610</v>
      </c>
      <c r="Z1252" t="s">
        <v>4364</v>
      </c>
      <c r="AA1252">
        <v>40</v>
      </c>
      <c r="AB1252">
        <v>40</v>
      </c>
      <c r="AC1252">
        <v>4.4000000000000004</v>
      </c>
      <c r="AD1252">
        <v>8.1999999999999993</v>
      </c>
      <c r="AF1252">
        <v>4</v>
      </c>
      <c r="AG1252">
        <v>3</v>
      </c>
      <c r="AH1252">
        <v>3</v>
      </c>
      <c r="AJ1252" s="46">
        <v>8900</v>
      </c>
      <c r="AL1252">
        <v>3</v>
      </c>
      <c r="AO1252" t="s">
        <v>12192</v>
      </c>
      <c r="AP1252" t="s">
        <v>12193</v>
      </c>
      <c r="AQ1252">
        <v>907200045</v>
      </c>
      <c r="AR1252" t="s">
        <v>1297</v>
      </c>
      <c r="AU1252" t="s">
        <v>1527</v>
      </c>
      <c r="AV1252" t="s">
        <v>1528</v>
      </c>
      <c r="AX1252" t="s">
        <v>4699</v>
      </c>
      <c r="AZ1252" s="246" t="s">
        <v>990</v>
      </c>
      <c r="BA1252" t="s">
        <v>494</v>
      </c>
      <c r="BB1252" t="s">
        <v>1097</v>
      </c>
      <c r="BD1252">
        <v>1</v>
      </c>
      <c r="BE1252">
        <v>1</v>
      </c>
    </row>
    <row r="1253" spans="1:57" hidden="1" x14ac:dyDescent="0.25">
      <c r="A1253" t="s">
        <v>12194</v>
      </c>
      <c r="B1253">
        <v>1270</v>
      </c>
      <c r="C1253" t="s">
        <v>12200</v>
      </c>
      <c r="D1253" t="s">
        <v>12195</v>
      </c>
      <c r="E1253" t="s">
        <v>12196</v>
      </c>
      <c r="F1253">
        <v>2</v>
      </c>
      <c r="G1253" t="s">
        <v>1293</v>
      </c>
      <c r="H1253" t="s">
        <v>12197</v>
      </c>
      <c r="I1253" t="s">
        <v>46</v>
      </c>
      <c r="J1253" t="s">
        <v>2751</v>
      </c>
      <c r="K1253">
        <v>934609368</v>
      </c>
      <c r="L1253">
        <v>0.03</v>
      </c>
      <c r="M1253" t="s">
        <v>1276</v>
      </c>
      <c r="N1253" t="s">
        <v>1266</v>
      </c>
      <c r="O1253" s="243" t="s">
        <v>12198</v>
      </c>
      <c r="Q1253" t="s">
        <v>1676</v>
      </c>
      <c r="S1253" t="s">
        <v>12199</v>
      </c>
      <c r="T1253" s="17" t="s">
        <v>12200</v>
      </c>
      <c r="U1253" t="s">
        <v>1526</v>
      </c>
      <c r="V1253" t="s">
        <v>536</v>
      </c>
      <c r="W1253" t="s">
        <v>8</v>
      </c>
      <c r="X1253" s="192" t="s">
        <v>12201</v>
      </c>
      <c r="Y1253" t="s">
        <v>1776</v>
      </c>
      <c r="Z1253" t="s">
        <v>1266</v>
      </c>
      <c r="AA1253">
        <v>48.8</v>
      </c>
      <c r="AB1253">
        <v>49.3</v>
      </c>
      <c r="AC1253">
        <v>5</v>
      </c>
      <c r="AD1253">
        <v>10.5</v>
      </c>
      <c r="AF1253">
        <v>2</v>
      </c>
      <c r="AG1253">
        <v>2</v>
      </c>
      <c r="AH1253"/>
      <c r="AJ1253" s="46">
        <v>10390</v>
      </c>
      <c r="AL1253">
        <v>3</v>
      </c>
      <c r="AO1253" t="s">
        <v>7752</v>
      </c>
      <c r="AP1253" t="s">
        <v>12202</v>
      </c>
      <c r="AQ1253">
        <v>934609368</v>
      </c>
      <c r="AR1253" t="s">
        <v>2751</v>
      </c>
      <c r="AU1253" t="s">
        <v>1527</v>
      </c>
      <c r="AV1253" t="s">
        <v>1528</v>
      </c>
      <c r="AX1253" t="s">
        <v>12203</v>
      </c>
      <c r="AZ1253" s="246" t="s">
        <v>988</v>
      </c>
      <c r="BA1253" t="s">
        <v>1059</v>
      </c>
      <c r="BB1253" t="s">
        <v>1107</v>
      </c>
      <c r="BD1253">
        <v>1.1000000000000001</v>
      </c>
    </row>
    <row r="1254" spans="1:57" hidden="1" x14ac:dyDescent="0.25">
      <c r="A1254" t="s">
        <v>12204</v>
      </c>
      <c r="B1254">
        <v>1271</v>
      </c>
      <c r="C1254" t="s">
        <v>12209</v>
      </c>
      <c r="D1254" t="s">
        <v>12205</v>
      </c>
      <c r="E1254" t="s">
        <v>12206</v>
      </c>
      <c r="F1254">
        <v>5</v>
      </c>
      <c r="G1254" t="s">
        <v>1267</v>
      </c>
      <c r="H1254" t="s">
        <v>3903</v>
      </c>
      <c r="I1254" t="s">
        <v>46</v>
      </c>
      <c r="J1254" t="s">
        <v>11947</v>
      </c>
      <c r="K1254">
        <v>902294507</v>
      </c>
      <c r="L1254">
        <v>0.03</v>
      </c>
      <c r="M1254" t="s">
        <v>1276</v>
      </c>
      <c r="N1254" t="s">
        <v>1266</v>
      </c>
      <c r="O1254" s="243" t="s">
        <v>12207</v>
      </c>
      <c r="Q1254" t="s">
        <v>1676</v>
      </c>
      <c r="S1254" t="s">
        <v>12208</v>
      </c>
      <c r="T1254" s="17" t="s">
        <v>12209</v>
      </c>
      <c r="U1254" t="s">
        <v>1526</v>
      </c>
      <c r="V1254" t="s">
        <v>536</v>
      </c>
      <c r="W1254" t="s">
        <v>6</v>
      </c>
      <c r="X1254" s="192">
        <v>92.29</v>
      </c>
      <c r="Y1254" t="s">
        <v>3869</v>
      </c>
      <c r="Z1254" t="s">
        <v>1266</v>
      </c>
      <c r="AA1254">
        <v>64</v>
      </c>
      <c r="AB1254">
        <v>73</v>
      </c>
      <c r="AC1254">
        <v>4</v>
      </c>
      <c r="AD1254">
        <v>17.5</v>
      </c>
      <c r="AF1254">
        <v>5</v>
      </c>
      <c r="AG1254"/>
      <c r="AH1254"/>
      <c r="AJ1254" s="46">
        <v>10800</v>
      </c>
      <c r="AL1254">
        <v>3</v>
      </c>
      <c r="AO1254" t="s">
        <v>12210</v>
      </c>
      <c r="AP1254" t="s">
        <v>12211</v>
      </c>
      <c r="AQ1254">
        <v>902294507</v>
      </c>
      <c r="AR1254" t="s">
        <v>2440</v>
      </c>
      <c r="AS1254">
        <v>10.796143391964501</v>
      </c>
      <c r="AT1254">
        <v>106.63965359330101</v>
      </c>
      <c r="AU1254" t="s">
        <v>1527</v>
      </c>
      <c r="AV1254" t="s">
        <v>1635</v>
      </c>
      <c r="AW1254">
        <v>772333989</v>
      </c>
      <c r="AX1254" t="s">
        <v>4061</v>
      </c>
      <c r="AZ1254" s="246" t="s">
        <v>988</v>
      </c>
      <c r="BA1254" t="s">
        <v>1059</v>
      </c>
      <c r="BB1254" t="s">
        <v>1107</v>
      </c>
      <c r="BD1254">
        <v>1.1000000000000001</v>
      </c>
    </row>
    <row r="1255" spans="1:57" hidden="1" x14ac:dyDescent="0.25">
      <c r="A1255" t="s">
        <v>12212</v>
      </c>
      <c r="B1255">
        <v>1272</v>
      </c>
      <c r="C1255" t="s">
        <v>12216</v>
      </c>
      <c r="D1255" t="s">
        <v>12213</v>
      </c>
      <c r="E1255" t="s">
        <v>9345</v>
      </c>
      <c r="F1255">
        <v>4</v>
      </c>
      <c r="G1255" t="s">
        <v>1267</v>
      </c>
      <c r="H1255" t="s">
        <v>3903</v>
      </c>
      <c r="I1255" t="s">
        <v>46</v>
      </c>
      <c r="J1255" t="s">
        <v>11499</v>
      </c>
      <c r="K1255">
        <v>981796969</v>
      </c>
      <c r="L1255">
        <v>0.03</v>
      </c>
      <c r="M1255" t="s">
        <v>1276</v>
      </c>
      <c r="N1255" t="s">
        <v>1266</v>
      </c>
      <c r="O1255" s="243" t="s">
        <v>12214</v>
      </c>
      <c r="Q1255" t="s">
        <v>1525</v>
      </c>
      <c r="S1255" t="s">
        <v>12215</v>
      </c>
      <c r="T1255" s="17" t="s">
        <v>12216</v>
      </c>
      <c r="U1255" t="s">
        <v>1526</v>
      </c>
      <c r="V1255" t="s">
        <v>535</v>
      </c>
      <c r="W1255" t="s">
        <v>10</v>
      </c>
      <c r="X1255" s="192">
        <v>239.8</v>
      </c>
      <c r="Y1255" t="s">
        <v>1667</v>
      </c>
      <c r="Z1255" t="s">
        <v>1266</v>
      </c>
      <c r="AA1255">
        <v>75</v>
      </c>
      <c r="AB1255">
        <v>75</v>
      </c>
      <c r="AC1255">
        <v>4</v>
      </c>
      <c r="AD1255">
        <v>20</v>
      </c>
      <c r="AF1255">
        <v>4</v>
      </c>
      <c r="AG1255">
        <v>4</v>
      </c>
      <c r="AH1255">
        <v>4</v>
      </c>
      <c r="AJ1255" s="46">
        <v>10800</v>
      </c>
      <c r="AL1255">
        <v>3</v>
      </c>
      <c r="AO1255" t="s">
        <v>12217</v>
      </c>
      <c r="AP1255" t="s">
        <v>12218</v>
      </c>
      <c r="AQ1255">
        <v>981796969</v>
      </c>
      <c r="AR1255" t="s">
        <v>1302</v>
      </c>
      <c r="AS1255">
        <v>10.808005057490799</v>
      </c>
      <c r="AT1255">
        <v>106.690025478601</v>
      </c>
      <c r="AU1255" t="s">
        <v>1527</v>
      </c>
      <c r="AV1255" t="s">
        <v>1635</v>
      </c>
      <c r="AW1255">
        <v>966428811</v>
      </c>
      <c r="AX1255" t="s">
        <v>1706</v>
      </c>
      <c r="AZ1255" s="246" t="s">
        <v>988</v>
      </c>
      <c r="BA1255" t="s">
        <v>1059</v>
      </c>
      <c r="BB1255" t="s">
        <v>1095</v>
      </c>
      <c r="BD1255">
        <v>1</v>
      </c>
      <c r="BE1255">
        <v>1</v>
      </c>
    </row>
    <row r="1256" spans="1:57" hidden="1" x14ac:dyDescent="0.25">
      <c r="A1256" t="s">
        <v>12219</v>
      </c>
      <c r="B1256">
        <v>1273</v>
      </c>
      <c r="C1256" t="s">
        <v>12225</v>
      </c>
      <c r="D1256" t="s">
        <v>12220</v>
      </c>
      <c r="E1256" t="s">
        <v>12221</v>
      </c>
      <c r="F1256">
        <v>4</v>
      </c>
      <c r="G1256" t="s">
        <v>1295</v>
      </c>
      <c r="H1256" t="s">
        <v>1345</v>
      </c>
      <c r="I1256" t="s">
        <v>46</v>
      </c>
      <c r="J1256" t="s">
        <v>12222</v>
      </c>
      <c r="K1256">
        <v>938851089</v>
      </c>
      <c r="L1256">
        <v>0.03</v>
      </c>
      <c r="M1256" t="s">
        <v>1276</v>
      </c>
      <c r="N1256" t="s">
        <v>1266</v>
      </c>
      <c r="O1256" s="243" t="s">
        <v>12223</v>
      </c>
      <c r="Q1256" t="s">
        <v>1676</v>
      </c>
      <c r="S1256" t="s">
        <v>12224</v>
      </c>
      <c r="T1256" s="17" t="s">
        <v>12225</v>
      </c>
      <c r="U1256" t="s">
        <v>1526</v>
      </c>
      <c r="V1256" t="s">
        <v>536</v>
      </c>
      <c r="W1256" t="s">
        <v>4</v>
      </c>
      <c r="X1256" s="192">
        <v>2</v>
      </c>
      <c r="Y1256" t="s">
        <v>5857</v>
      </c>
      <c r="Z1256" t="s">
        <v>1266</v>
      </c>
      <c r="AA1256">
        <v>51.8</v>
      </c>
      <c r="AB1256">
        <v>51.8</v>
      </c>
      <c r="AC1256">
        <v>3.6</v>
      </c>
      <c r="AD1256">
        <v>14</v>
      </c>
      <c r="AF1256">
        <v>4</v>
      </c>
      <c r="AG1256"/>
      <c r="AH1256"/>
      <c r="AJ1256" s="46">
        <v>11000</v>
      </c>
      <c r="AL1256">
        <v>3</v>
      </c>
      <c r="AO1256" t="s">
        <v>12226</v>
      </c>
      <c r="AP1256" t="s">
        <v>2654</v>
      </c>
      <c r="AQ1256">
        <v>938851089</v>
      </c>
      <c r="AR1256" t="s">
        <v>12227</v>
      </c>
      <c r="AU1256" t="s">
        <v>1527</v>
      </c>
      <c r="AV1256" t="s">
        <v>1528</v>
      </c>
      <c r="AX1256" t="s">
        <v>12228</v>
      </c>
      <c r="AZ1256" s="246" t="s">
        <v>990</v>
      </c>
      <c r="BA1256" t="s">
        <v>1060</v>
      </c>
      <c r="BB1256" t="s">
        <v>1107</v>
      </c>
      <c r="BD1256">
        <v>1.1000000000000001</v>
      </c>
    </row>
    <row r="1257" spans="1:57" hidden="1" x14ac:dyDescent="0.25">
      <c r="A1257" t="s">
        <v>12229</v>
      </c>
      <c r="B1257">
        <v>1274</v>
      </c>
      <c r="C1257" t="s">
        <v>12234</v>
      </c>
      <c r="D1257" t="s">
        <v>12230</v>
      </c>
      <c r="E1257" t="s">
        <v>9345</v>
      </c>
      <c r="F1257">
        <v>2</v>
      </c>
      <c r="G1257" t="s">
        <v>1303</v>
      </c>
      <c r="H1257" t="s">
        <v>2231</v>
      </c>
      <c r="I1257" t="s">
        <v>46</v>
      </c>
      <c r="J1257" t="s">
        <v>12231</v>
      </c>
      <c r="K1257">
        <v>961810870</v>
      </c>
      <c r="L1257">
        <v>0.03</v>
      </c>
      <c r="M1257" t="s">
        <v>1281</v>
      </c>
      <c r="N1257" t="s">
        <v>1266</v>
      </c>
      <c r="O1257" s="243" t="s">
        <v>12232</v>
      </c>
      <c r="Q1257" t="s">
        <v>1641</v>
      </c>
      <c r="S1257" t="s">
        <v>12233</v>
      </c>
      <c r="T1257" s="17" t="s">
        <v>12234</v>
      </c>
      <c r="U1257" t="s">
        <v>1526</v>
      </c>
      <c r="V1257" t="s">
        <v>534</v>
      </c>
      <c r="W1257" t="s">
        <v>9</v>
      </c>
      <c r="X1257" s="192" t="s">
        <v>12235</v>
      </c>
      <c r="Y1257" t="s">
        <v>1922</v>
      </c>
      <c r="Z1257" t="s">
        <v>1266</v>
      </c>
      <c r="AA1257">
        <v>75</v>
      </c>
      <c r="AB1257">
        <v>75</v>
      </c>
      <c r="AC1257">
        <v>4.5999999999999996</v>
      </c>
      <c r="AD1257">
        <v>15</v>
      </c>
      <c r="AE1257">
        <v>10</v>
      </c>
      <c r="AF1257">
        <v>2</v>
      </c>
      <c r="AG1257">
        <v>3</v>
      </c>
      <c r="AH1257">
        <v>2</v>
      </c>
      <c r="AJ1257" s="46">
        <v>12000</v>
      </c>
      <c r="AL1257">
        <v>3</v>
      </c>
      <c r="AO1257" t="s">
        <v>12236</v>
      </c>
      <c r="AP1257" t="s">
        <v>12237</v>
      </c>
      <c r="AQ1257">
        <v>961810870</v>
      </c>
      <c r="AR1257" t="s">
        <v>4015</v>
      </c>
      <c r="AS1257">
        <v>10.79461293722</v>
      </c>
      <c r="AT1257">
        <v>106.695314124226</v>
      </c>
      <c r="AU1257" t="s">
        <v>1527</v>
      </c>
      <c r="AV1257" t="s">
        <v>1635</v>
      </c>
      <c r="AW1257">
        <v>966428811</v>
      </c>
      <c r="AX1257" t="s">
        <v>12238</v>
      </c>
      <c r="AZ1257" s="246" t="s">
        <v>988</v>
      </c>
      <c r="BA1257" t="s">
        <v>1061</v>
      </c>
      <c r="BB1257" t="s">
        <v>1090</v>
      </c>
      <c r="BD1257">
        <v>2</v>
      </c>
    </row>
    <row r="1258" spans="1:57" hidden="1" x14ac:dyDescent="0.25">
      <c r="A1258" t="s">
        <v>12239</v>
      </c>
      <c r="B1258">
        <v>1275</v>
      </c>
      <c r="C1258" t="s">
        <v>12245</v>
      </c>
      <c r="D1258" t="s">
        <v>12240</v>
      </c>
      <c r="E1258" t="s">
        <v>12241</v>
      </c>
      <c r="F1258">
        <v>2</v>
      </c>
      <c r="G1258" t="s">
        <v>1282</v>
      </c>
      <c r="H1258" t="s">
        <v>2383</v>
      </c>
      <c r="I1258" t="s">
        <v>38</v>
      </c>
      <c r="J1258" t="s">
        <v>12242</v>
      </c>
      <c r="K1258">
        <v>836076879</v>
      </c>
      <c r="L1258">
        <v>0.03</v>
      </c>
      <c r="M1258" t="s">
        <v>1276</v>
      </c>
      <c r="N1258" t="s">
        <v>1266</v>
      </c>
      <c r="O1258" s="243" t="s">
        <v>12243</v>
      </c>
      <c r="Q1258" t="s">
        <v>1653</v>
      </c>
      <c r="S1258" t="s">
        <v>12244</v>
      </c>
      <c r="T1258" s="17" t="s">
        <v>12245</v>
      </c>
      <c r="U1258" t="s">
        <v>1526</v>
      </c>
      <c r="V1258" t="s">
        <v>527</v>
      </c>
      <c r="W1258" t="s">
        <v>5</v>
      </c>
      <c r="X1258" s="192" t="s">
        <v>12246</v>
      </c>
      <c r="Y1258" t="s">
        <v>10900</v>
      </c>
      <c r="Z1258" t="s">
        <v>1266</v>
      </c>
      <c r="AA1258">
        <v>28</v>
      </c>
      <c r="AB1258">
        <v>76</v>
      </c>
      <c r="AC1258">
        <v>3.2</v>
      </c>
      <c r="AD1258">
        <v>12</v>
      </c>
      <c r="AE1258">
        <v>6</v>
      </c>
      <c r="AF1258">
        <v>2</v>
      </c>
      <c r="AG1258">
        <v>2</v>
      </c>
      <c r="AH1258">
        <v>2</v>
      </c>
      <c r="AJ1258" s="46">
        <v>7500</v>
      </c>
      <c r="AL1258">
        <v>3</v>
      </c>
      <c r="AO1258" t="s">
        <v>12247</v>
      </c>
      <c r="AP1258" t="s">
        <v>9583</v>
      </c>
      <c r="AQ1258">
        <v>836076879</v>
      </c>
      <c r="AR1258" t="s">
        <v>1300</v>
      </c>
      <c r="AS1258">
        <v>10.818738345973699</v>
      </c>
      <c r="AT1258">
        <v>106.633793637156</v>
      </c>
      <c r="AU1258" t="s">
        <v>1527</v>
      </c>
      <c r="AV1258" t="s">
        <v>1635</v>
      </c>
      <c r="AW1258">
        <v>901655032</v>
      </c>
      <c r="AX1258" t="s">
        <v>3467</v>
      </c>
      <c r="AZ1258" s="246" t="s">
        <v>988</v>
      </c>
      <c r="BA1258" t="s">
        <v>493</v>
      </c>
      <c r="BB1258" t="s">
        <v>1097</v>
      </c>
      <c r="BD1258">
        <v>1.1000000000000001</v>
      </c>
      <c r="BE1258">
        <v>1</v>
      </c>
    </row>
    <row r="1259" spans="1:57" hidden="1" x14ac:dyDescent="0.25">
      <c r="A1259" t="s">
        <v>12248</v>
      </c>
      <c r="B1259">
        <v>1276</v>
      </c>
      <c r="C1259" t="s">
        <v>12253</v>
      </c>
      <c r="D1259" t="s">
        <v>12249</v>
      </c>
      <c r="E1259" t="s">
        <v>12250</v>
      </c>
      <c r="F1259">
        <v>4</v>
      </c>
      <c r="G1259" t="s">
        <v>1282</v>
      </c>
      <c r="H1259" t="s">
        <v>5955</v>
      </c>
      <c r="I1259" t="s">
        <v>46</v>
      </c>
      <c r="J1259" t="s">
        <v>11895</v>
      </c>
      <c r="K1259">
        <v>902893486</v>
      </c>
      <c r="L1259">
        <v>0.03</v>
      </c>
      <c r="M1259" t="s">
        <v>1276</v>
      </c>
      <c r="N1259" t="s">
        <v>1266</v>
      </c>
      <c r="O1259" s="243" t="s">
        <v>12251</v>
      </c>
      <c r="Q1259" t="s">
        <v>1676</v>
      </c>
      <c r="S1259" t="s">
        <v>12252</v>
      </c>
      <c r="T1259" s="17" t="s">
        <v>12253</v>
      </c>
      <c r="U1259" t="s">
        <v>1526</v>
      </c>
      <c r="V1259" t="s">
        <v>536</v>
      </c>
      <c r="W1259" t="s">
        <v>11</v>
      </c>
      <c r="X1259" s="192" t="s">
        <v>12254</v>
      </c>
      <c r="Y1259" t="s">
        <v>10986</v>
      </c>
      <c r="Z1259" t="s">
        <v>1266</v>
      </c>
      <c r="AA1259">
        <v>52</v>
      </c>
      <c r="AB1259">
        <v>51</v>
      </c>
      <c r="AC1259">
        <v>3.1</v>
      </c>
      <c r="AD1259">
        <v>18</v>
      </c>
      <c r="AF1259">
        <v>4</v>
      </c>
      <c r="AG1259">
        <v>5</v>
      </c>
      <c r="AH1259">
        <v>3</v>
      </c>
      <c r="AJ1259" s="46">
        <v>10990</v>
      </c>
      <c r="AM1259">
        <v>300</v>
      </c>
      <c r="AO1259" t="s">
        <v>12255</v>
      </c>
      <c r="AP1259" t="s">
        <v>12256</v>
      </c>
      <c r="AQ1259">
        <v>768688865</v>
      </c>
      <c r="AR1259" t="s">
        <v>4178</v>
      </c>
      <c r="AS1259">
        <v>10.784493033138199</v>
      </c>
      <c r="AT1259">
        <v>106.651228666305</v>
      </c>
      <c r="AU1259" t="s">
        <v>1527</v>
      </c>
      <c r="AV1259" t="s">
        <v>2030</v>
      </c>
      <c r="AW1259">
        <v>909978987</v>
      </c>
      <c r="AX1259" t="s">
        <v>7341</v>
      </c>
      <c r="AZ1259" s="246" t="s">
        <v>992</v>
      </c>
      <c r="BA1259" t="s">
        <v>1059</v>
      </c>
      <c r="BB1259" t="s">
        <v>1107</v>
      </c>
      <c r="BD1259">
        <v>1.1000000000000001</v>
      </c>
    </row>
    <row r="1260" spans="1:57" hidden="1" x14ac:dyDescent="0.25">
      <c r="A1260" t="s">
        <v>12107</v>
      </c>
      <c r="B1260">
        <v>1259</v>
      </c>
      <c r="C1260" t="str">
        <f>T1260</f>
        <v>TK-2F23BE</v>
      </c>
      <c r="D1260" t="s">
        <v>11639</v>
      </c>
      <c r="E1260" t="s">
        <v>11640</v>
      </c>
      <c r="F1260">
        <v>2</v>
      </c>
      <c r="G1260" t="s">
        <v>1267</v>
      </c>
      <c r="H1260" t="s">
        <v>11641</v>
      </c>
      <c r="I1260" t="s">
        <v>40</v>
      </c>
      <c r="J1260" t="s">
        <v>1640</v>
      </c>
      <c r="K1260">
        <v>909400470</v>
      </c>
      <c r="L1260">
        <v>0.03</v>
      </c>
      <c r="M1260" t="s">
        <v>1276</v>
      </c>
      <c r="N1260" t="s">
        <v>1266</v>
      </c>
      <c r="O1260" s="243" t="s">
        <v>11642</v>
      </c>
      <c r="Q1260" t="s">
        <v>1641</v>
      </c>
      <c r="S1260" t="s">
        <v>11643</v>
      </c>
      <c r="T1260" s="17" t="s">
        <v>11644</v>
      </c>
      <c r="U1260" t="s">
        <v>1526</v>
      </c>
      <c r="V1260" t="s">
        <v>534</v>
      </c>
      <c r="W1260" t="s">
        <v>2862</v>
      </c>
      <c r="X1260" s="192" t="s">
        <v>11645</v>
      </c>
      <c r="Y1260" t="s">
        <v>2864</v>
      </c>
      <c r="Z1260" t="s">
        <v>1266</v>
      </c>
      <c r="AA1260">
        <v>28.2</v>
      </c>
      <c r="AB1260">
        <v>30</v>
      </c>
      <c r="AC1260">
        <v>4</v>
      </c>
      <c r="AD1260"/>
      <c r="AF1260">
        <v>2</v>
      </c>
      <c r="AG1260"/>
      <c r="AH1260"/>
      <c r="AJ1260" s="46">
        <v>4199</v>
      </c>
      <c r="AL1260">
        <v>3</v>
      </c>
      <c r="AO1260" t="s">
        <v>6229</v>
      </c>
      <c r="AP1260" t="s">
        <v>11646</v>
      </c>
      <c r="AQ1260">
        <v>909400470</v>
      </c>
      <c r="AR1260" t="s">
        <v>11647</v>
      </c>
      <c r="AS1260">
        <v>10.8020033115526</v>
      </c>
      <c r="AT1260">
        <v>106.704122163355</v>
      </c>
      <c r="AU1260" t="s">
        <v>1527</v>
      </c>
      <c r="AV1260" t="s">
        <v>1635</v>
      </c>
      <c r="AW1260">
        <v>794494365</v>
      </c>
      <c r="AY1260" t="s">
        <v>11648</v>
      </c>
      <c r="AZ1260" s="246" t="str">
        <f>Get_PhanLoaiNha(X1260)</f>
        <v>NHA TRONG HEM</v>
      </c>
      <c r="BA1260" t="str">
        <f>Get_PhanKhucNho(AJ1260)</f>
        <v>NHO5</v>
      </c>
      <c r="BB1260" t="str">
        <f>ConvertToUnSign(V1260)</f>
        <v>Binh Thanh</v>
      </c>
      <c r="BD1260">
        <v>1.1000000000000001</v>
      </c>
      <c r="BE1260">
        <v>0</v>
      </c>
    </row>
    <row r="1261" spans="1:57" hidden="1" x14ac:dyDescent="0.25">
      <c r="A1261" t="s">
        <v>12264</v>
      </c>
      <c r="B1261">
        <v>1278</v>
      </c>
      <c r="C1261" t="s">
        <v>12270</v>
      </c>
      <c r="D1261" t="s">
        <v>12265</v>
      </c>
      <c r="E1261" t="s">
        <v>12266</v>
      </c>
      <c r="F1261">
        <v>1</v>
      </c>
      <c r="G1261" t="s">
        <v>1267</v>
      </c>
      <c r="H1261" t="s">
        <v>3892</v>
      </c>
      <c r="I1261" t="s">
        <v>1319</v>
      </c>
      <c r="J1261" t="s">
        <v>12267</v>
      </c>
      <c r="K1261">
        <v>937539888</v>
      </c>
      <c r="L1261" t="s">
        <v>1280</v>
      </c>
      <c r="M1261" t="s">
        <v>1276</v>
      </c>
      <c r="N1261" t="s">
        <v>1266</v>
      </c>
      <c r="O1261" s="243" t="s">
        <v>12268</v>
      </c>
      <c r="Q1261" t="s">
        <v>1641</v>
      </c>
      <c r="S1261" t="s">
        <v>12269</v>
      </c>
      <c r="T1261" s="17" t="s">
        <v>12270</v>
      </c>
      <c r="U1261" t="s">
        <v>1526</v>
      </c>
      <c r="V1261" t="s">
        <v>534</v>
      </c>
      <c r="W1261" t="s">
        <v>2562</v>
      </c>
      <c r="X1261" s="192" t="s">
        <v>12271</v>
      </c>
      <c r="Y1261" t="s">
        <v>12272</v>
      </c>
      <c r="Z1261" t="s">
        <v>1266</v>
      </c>
      <c r="AA1261">
        <v>44</v>
      </c>
      <c r="AB1261">
        <v>60</v>
      </c>
      <c r="AC1261">
        <v>4</v>
      </c>
      <c r="AD1261">
        <v>15</v>
      </c>
      <c r="AF1261">
        <v>1</v>
      </c>
      <c r="AG1261">
        <v>2</v>
      </c>
      <c r="AH1261">
        <v>1</v>
      </c>
      <c r="AJ1261" s="46">
        <v>2300</v>
      </c>
      <c r="AM1261">
        <v>100</v>
      </c>
      <c r="AO1261" t="s">
        <v>12273</v>
      </c>
      <c r="AP1261" t="s">
        <v>12274</v>
      </c>
      <c r="AQ1261">
        <v>937539888</v>
      </c>
      <c r="AR1261" t="s">
        <v>12275</v>
      </c>
      <c r="AS1261">
        <v>10.8164015041396</v>
      </c>
      <c r="AT1261">
        <v>106.722230426967</v>
      </c>
      <c r="AU1261" t="s">
        <v>1527</v>
      </c>
      <c r="AV1261" t="s">
        <v>1748</v>
      </c>
      <c r="AX1261" t="s">
        <v>1799</v>
      </c>
      <c r="AZ1261" s="246" t="s">
        <v>984</v>
      </c>
      <c r="BA1261" t="s">
        <v>488</v>
      </c>
      <c r="BB1261" t="s">
        <v>1090</v>
      </c>
      <c r="BD1261">
        <v>1</v>
      </c>
    </row>
    <row r="1262" spans="1:57" hidden="1" x14ac:dyDescent="0.25">
      <c r="A1262" t="s">
        <v>12276</v>
      </c>
      <c r="B1262">
        <v>1279</v>
      </c>
      <c r="C1262" t="s">
        <v>12281</v>
      </c>
      <c r="D1262" t="s">
        <v>12277</v>
      </c>
      <c r="E1262" t="s">
        <v>12278</v>
      </c>
      <c r="F1262">
        <v>2</v>
      </c>
      <c r="G1262" t="s">
        <v>1284</v>
      </c>
      <c r="H1262" t="s">
        <v>1828</v>
      </c>
      <c r="I1262" t="s">
        <v>40</v>
      </c>
      <c r="J1262" t="s">
        <v>8528</v>
      </c>
      <c r="K1262">
        <v>912865558</v>
      </c>
      <c r="L1262">
        <v>0.03</v>
      </c>
      <c r="M1262" t="s">
        <v>1276</v>
      </c>
      <c r="N1262" t="s">
        <v>1266</v>
      </c>
      <c r="O1262" s="243" t="s">
        <v>12279</v>
      </c>
      <c r="Q1262" t="s">
        <v>1676</v>
      </c>
      <c r="S1262" t="s">
        <v>12280</v>
      </c>
      <c r="T1262" s="17" t="s">
        <v>12281</v>
      </c>
      <c r="U1262" t="s">
        <v>1526</v>
      </c>
      <c r="V1262" t="s">
        <v>536</v>
      </c>
      <c r="W1262" t="s">
        <v>13</v>
      </c>
      <c r="X1262" s="192" t="s">
        <v>12282</v>
      </c>
      <c r="Y1262" t="s">
        <v>1844</v>
      </c>
      <c r="Z1262" t="s">
        <v>1266</v>
      </c>
      <c r="AA1262">
        <v>35</v>
      </c>
      <c r="AB1262">
        <v>37</v>
      </c>
      <c r="AC1262">
        <v>3.3</v>
      </c>
      <c r="AD1262">
        <v>11</v>
      </c>
      <c r="AE1262">
        <v>4</v>
      </c>
      <c r="AF1262">
        <v>2</v>
      </c>
      <c r="AG1262"/>
      <c r="AH1262"/>
      <c r="AJ1262" s="46">
        <v>3700</v>
      </c>
      <c r="AL1262">
        <v>3</v>
      </c>
      <c r="AO1262" t="s">
        <v>12283</v>
      </c>
      <c r="AP1262" t="s">
        <v>12284</v>
      </c>
      <c r="AQ1262">
        <v>912865558</v>
      </c>
      <c r="AR1262" t="s">
        <v>8534</v>
      </c>
      <c r="AS1262">
        <v>10.7825053724287</v>
      </c>
      <c r="AT1262">
        <v>106.64871141314499</v>
      </c>
      <c r="AU1262" t="s">
        <v>1527</v>
      </c>
      <c r="AV1262" t="s">
        <v>1635</v>
      </c>
      <c r="AW1262">
        <v>899991825</v>
      </c>
      <c r="AX1262" t="s">
        <v>12285</v>
      </c>
      <c r="AZ1262" s="246" t="s">
        <v>988</v>
      </c>
      <c r="BA1262" t="s">
        <v>489</v>
      </c>
      <c r="BB1262" t="s">
        <v>1107</v>
      </c>
      <c r="BD1262">
        <v>1.1000000000000001</v>
      </c>
      <c r="BE1262">
        <v>1</v>
      </c>
    </row>
    <row r="1263" spans="1:57" hidden="1" x14ac:dyDescent="0.25">
      <c r="A1263" t="s">
        <v>12264</v>
      </c>
      <c r="B1263">
        <v>1278</v>
      </c>
      <c r="C1263" t="s">
        <v>12290</v>
      </c>
      <c r="D1263" t="s">
        <v>12286</v>
      </c>
      <c r="E1263" t="s">
        <v>1827</v>
      </c>
      <c r="F1263">
        <v>4</v>
      </c>
      <c r="G1263" t="s">
        <v>1267</v>
      </c>
      <c r="H1263" t="s">
        <v>3384</v>
      </c>
      <c r="I1263" t="s">
        <v>38</v>
      </c>
      <c r="J1263" t="s">
        <v>12287</v>
      </c>
      <c r="K1263">
        <v>934632268</v>
      </c>
      <c r="L1263">
        <v>0.03</v>
      </c>
      <c r="M1263" t="s">
        <v>1276</v>
      </c>
      <c r="N1263" t="s">
        <v>1266</v>
      </c>
      <c r="O1263" s="243" t="s">
        <v>12288</v>
      </c>
      <c r="Q1263" t="s">
        <v>1525</v>
      </c>
      <c r="S1263" t="s">
        <v>12289</v>
      </c>
      <c r="T1263" s="17" t="s">
        <v>12290</v>
      </c>
      <c r="U1263" t="s">
        <v>1526</v>
      </c>
      <c r="V1263" t="s">
        <v>535</v>
      </c>
      <c r="W1263" t="s">
        <v>10</v>
      </c>
      <c r="X1263" s="192" t="s">
        <v>12291</v>
      </c>
      <c r="Y1263" t="s">
        <v>1553</v>
      </c>
      <c r="Z1263" t="s">
        <v>1266</v>
      </c>
      <c r="AA1263">
        <v>40</v>
      </c>
      <c r="AB1263">
        <v>40</v>
      </c>
      <c r="AC1263">
        <v>4</v>
      </c>
      <c r="AD1263">
        <v>10</v>
      </c>
      <c r="AF1263">
        <v>4</v>
      </c>
      <c r="AG1263"/>
      <c r="AH1263"/>
      <c r="AJ1263" s="46">
        <v>6600</v>
      </c>
      <c r="AL1263">
        <v>3</v>
      </c>
      <c r="AO1263" t="s">
        <v>12292</v>
      </c>
      <c r="AP1263" t="s">
        <v>12293</v>
      </c>
      <c r="AQ1263">
        <v>934632268</v>
      </c>
      <c r="AR1263" t="s">
        <v>2718</v>
      </c>
      <c r="AS1263">
        <v>10.8056292709605</v>
      </c>
      <c r="AT1263">
        <v>106.681770980358</v>
      </c>
      <c r="AU1263" t="s">
        <v>1527</v>
      </c>
      <c r="AV1263" t="s">
        <v>1635</v>
      </c>
      <c r="AW1263">
        <v>909733863</v>
      </c>
      <c r="AY1263" t="s">
        <v>12294</v>
      </c>
      <c r="AZ1263" s="246" t="s">
        <v>988</v>
      </c>
      <c r="BA1263" t="s">
        <v>492</v>
      </c>
      <c r="BB1263" t="s">
        <v>1095</v>
      </c>
      <c r="BD1263">
        <v>1.1000000000000001</v>
      </c>
      <c r="BE1263">
        <v>0</v>
      </c>
    </row>
    <row r="1264" spans="1:57" hidden="1" x14ac:dyDescent="0.25">
      <c r="A1264" t="s">
        <v>12295</v>
      </c>
      <c r="B1264">
        <v>1281</v>
      </c>
      <c r="C1264" t="s">
        <v>12300</v>
      </c>
      <c r="D1264" t="s">
        <v>12296</v>
      </c>
      <c r="E1264" t="s">
        <v>2447</v>
      </c>
      <c r="F1264">
        <v>5</v>
      </c>
      <c r="G1264" t="s">
        <v>1267</v>
      </c>
      <c r="H1264" t="s">
        <v>2818</v>
      </c>
      <c r="I1264" t="s">
        <v>44</v>
      </c>
      <c r="J1264" t="s">
        <v>12297</v>
      </c>
      <c r="K1264">
        <v>931149123</v>
      </c>
      <c r="L1264">
        <v>0.03</v>
      </c>
      <c r="M1264" t="s">
        <v>1281</v>
      </c>
      <c r="N1264" t="s">
        <v>1266</v>
      </c>
      <c r="O1264" s="243" t="s">
        <v>12298</v>
      </c>
      <c r="Q1264" t="s">
        <v>1676</v>
      </c>
      <c r="S1264" t="s">
        <v>12299</v>
      </c>
      <c r="T1264" s="17" t="s">
        <v>12300</v>
      </c>
      <c r="U1264" t="s">
        <v>1526</v>
      </c>
      <c r="V1264" t="s">
        <v>536</v>
      </c>
      <c r="W1264" t="s">
        <v>14</v>
      </c>
      <c r="X1264" s="192">
        <v>1.34</v>
      </c>
      <c r="Y1264" t="s">
        <v>12301</v>
      </c>
      <c r="Z1264" t="s">
        <v>1266</v>
      </c>
      <c r="AA1264">
        <v>81</v>
      </c>
      <c r="AB1264">
        <v>81</v>
      </c>
      <c r="AC1264">
        <v>4</v>
      </c>
      <c r="AD1264">
        <v>20.100000000000001</v>
      </c>
      <c r="AF1264">
        <v>5</v>
      </c>
      <c r="AG1264"/>
      <c r="AH1264"/>
      <c r="AJ1264" s="46">
        <v>17000</v>
      </c>
      <c r="AL1264">
        <v>3</v>
      </c>
      <c r="AO1264" t="s">
        <v>12302</v>
      </c>
      <c r="AP1264" t="s">
        <v>12303</v>
      </c>
      <c r="AQ1264">
        <v>931149123</v>
      </c>
      <c r="AR1264" t="s">
        <v>1348</v>
      </c>
      <c r="AS1264">
        <v>10.8488871082044</v>
      </c>
      <c r="AT1264">
        <v>106.73427756875699</v>
      </c>
      <c r="AU1264" t="s">
        <v>1527</v>
      </c>
      <c r="AV1264" t="s">
        <v>1635</v>
      </c>
      <c r="AW1264">
        <v>932981888</v>
      </c>
      <c r="AX1264" t="s">
        <v>3391</v>
      </c>
      <c r="AZ1264" s="246" t="s">
        <v>988</v>
      </c>
      <c r="BA1264" t="s">
        <v>1981</v>
      </c>
      <c r="BB1264" t="s">
        <v>1107</v>
      </c>
      <c r="BD1264">
        <v>1.1000000000000001</v>
      </c>
    </row>
    <row r="1265" spans="1:57" hidden="1" x14ac:dyDescent="0.25">
      <c r="A1265" t="s">
        <v>12304</v>
      </c>
      <c r="B1265">
        <v>1282</v>
      </c>
      <c r="C1265" t="s">
        <v>12309</v>
      </c>
      <c r="D1265" t="s">
        <v>12305</v>
      </c>
      <c r="E1265" t="s">
        <v>12306</v>
      </c>
      <c r="F1265">
        <v>2</v>
      </c>
      <c r="G1265" t="s">
        <v>1284</v>
      </c>
      <c r="H1265" t="s">
        <v>3394</v>
      </c>
      <c r="I1265" t="s">
        <v>38</v>
      </c>
      <c r="J1265" t="s">
        <v>1918</v>
      </c>
      <c r="K1265">
        <v>906977857</v>
      </c>
      <c r="L1265">
        <v>0.03</v>
      </c>
      <c r="M1265" t="s">
        <v>1281</v>
      </c>
      <c r="N1265" t="s">
        <v>1266</v>
      </c>
      <c r="O1265" s="243" t="s">
        <v>12307</v>
      </c>
      <c r="Q1265" t="s">
        <v>1676</v>
      </c>
      <c r="S1265" t="s">
        <v>12308</v>
      </c>
      <c r="T1265" s="17" t="s">
        <v>12309</v>
      </c>
      <c r="U1265" t="s">
        <v>1526</v>
      </c>
      <c r="V1265" t="s">
        <v>536</v>
      </c>
      <c r="W1265" t="s">
        <v>9</v>
      </c>
      <c r="X1265" s="192" t="s">
        <v>12310</v>
      </c>
      <c r="Y1265" t="s">
        <v>3298</v>
      </c>
      <c r="Z1265" t="s">
        <v>1266</v>
      </c>
      <c r="AA1265">
        <v>52.8</v>
      </c>
      <c r="AB1265">
        <v>53</v>
      </c>
      <c r="AC1265">
        <v>3.3</v>
      </c>
      <c r="AD1265">
        <v>15</v>
      </c>
      <c r="AE1265">
        <v>2.5</v>
      </c>
      <c r="AF1265">
        <v>2</v>
      </c>
      <c r="AG1265">
        <v>3</v>
      </c>
      <c r="AH1265">
        <v>2</v>
      </c>
      <c r="AJ1265" s="46">
        <v>6100</v>
      </c>
      <c r="AL1265">
        <v>3</v>
      </c>
      <c r="AO1265" t="s">
        <v>12311</v>
      </c>
      <c r="AP1265" t="s">
        <v>12312</v>
      </c>
      <c r="AQ1265">
        <v>906977857</v>
      </c>
      <c r="AR1265" t="s">
        <v>1851</v>
      </c>
      <c r="AS1265">
        <v>10.7957340199613</v>
      </c>
      <c r="AT1265">
        <v>106.661091484129</v>
      </c>
      <c r="AU1265" t="s">
        <v>1527</v>
      </c>
      <c r="AV1265" t="s">
        <v>1528</v>
      </c>
      <c r="AX1265" t="s">
        <v>9011</v>
      </c>
      <c r="AZ1265" s="246" t="s">
        <v>988</v>
      </c>
      <c r="BA1265" t="s">
        <v>492</v>
      </c>
      <c r="BB1265" t="s">
        <v>1107</v>
      </c>
      <c r="BD1265">
        <v>1.1000000000000001</v>
      </c>
      <c r="BE1265">
        <v>1</v>
      </c>
    </row>
    <row r="1266" spans="1:57" hidden="1" x14ac:dyDescent="0.25">
      <c r="A1266" t="s">
        <v>12313</v>
      </c>
      <c r="B1266">
        <v>1283</v>
      </c>
      <c r="C1266" t="s">
        <v>12319</v>
      </c>
      <c r="D1266" t="s">
        <v>12314</v>
      </c>
      <c r="E1266" t="s">
        <v>12315</v>
      </c>
      <c r="F1266">
        <v>2</v>
      </c>
      <c r="G1266" t="s">
        <v>3481</v>
      </c>
      <c r="H1266" t="s">
        <v>1324</v>
      </c>
      <c r="I1266" t="s">
        <v>44</v>
      </c>
      <c r="J1266" t="s">
        <v>12316</v>
      </c>
      <c r="K1266">
        <v>938047586</v>
      </c>
      <c r="L1266">
        <v>0.03</v>
      </c>
      <c r="M1266" t="s">
        <v>1281</v>
      </c>
      <c r="N1266" t="s">
        <v>1266</v>
      </c>
      <c r="O1266" s="243" t="s">
        <v>12317</v>
      </c>
      <c r="Q1266" t="s">
        <v>1641</v>
      </c>
      <c r="S1266" t="s">
        <v>12318</v>
      </c>
      <c r="T1266" s="17" t="s">
        <v>12319</v>
      </c>
      <c r="U1266" t="s">
        <v>1526</v>
      </c>
      <c r="V1266" t="s">
        <v>534</v>
      </c>
      <c r="W1266" t="s">
        <v>2862</v>
      </c>
      <c r="X1266" s="192" t="s">
        <v>12320</v>
      </c>
      <c r="Y1266" t="s">
        <v>2864</v>
      </c>
      <c r="Z1266" t="s">
        <v>1266</v>
      </c>
      <c r="AA1266">
        <v>45.3</v>
      </c>
      <c r="AB1266">
        <v>45.3</v>
      </c>
      <c r="AC1266">
        <v>5.6</v>
      </c>
      <c r="AD1266">
        <v>8</v>
      </c>
      <c r="AE1266">
        <v>30</v>
      </c>
      <c r="AF1266">
        <v>2</v>
      </c>
      <c r="AG1266">
        <v>2</v>
      </c>
      <c r="AH1266">
        <v>1</v>
      </c>
      <c r="AJ1266" s="46">
        <v>16000</v>
      </c>
      <c r="AL1266">
        <v>3</v>
      </c>
      <c r="AO1266" t="s">
        <v>11328</v>
      </c>
      <c r="AP1266" t="s">
        <v>8551</v>
      </c>
      <c r="AQ1266">
        <v>938047586</v>
      </c>
      <c r="AR1266" t="s">
        <v>1829</v>
      </c>
      <c r="AS1266">
        <v>10.795650696388</v>
      </c>
      <c r="AT1266">
        <v>106.718531660735</v>
      </c>
      <c r="AU1266" t="s">
        <v>1527</v>
      </c>
      <c r="AV1266" t="s">
        <v>1635</v>
      </c>
      <c r="AW1266">
        <v>933686500</v>
      </c>
      <c r="AX1266" t="s">
        <v>12321</v>
      </c>
      <c r="AZ1266" s="246" t="s">
        <v>992</v>
      </c>
      <c r="BA1266" t="s">
        <v>1981</v>
      </c>
      <c r="BB1266" t="s">
        <v>1090</v>
      </c>
      <c r="BD1266">
        <v>1.1000000000000001</v>
      </c>
    </row>
    <row r="1267" spans="1:57" hidden="1" x14ac:dyDescent="0.25">
      <c r="A1267" t="s">
        <v>12304</v>
      </c>
      <c r="B1267">
        <v>1282</v>
      </c>
      <c r="C1267" t="s">
        <v>12326</v>
      </c>
      <c r="D1267" t="s">
        <v>12322</v>
      </c>
      <c r="E1267" t="s">
        <v>12323</v>
      </c>
      <c r="F1267">
        <v>3</v>
      </c>
      <c r="G1267" t="s">
        <v>2412</v>
      </c>
      <c r="H1267" t="s">
        <v>3196</v>
      </c>
      <c r="I1267" t="s">
        <v>40</v>
      </c>
      <c r="J1267" t="s">
        <v>1640</v>
      </c>
      <c r="K1267">
        <v>909400470</v>
      </c>
      <c r="L1267">
        <v>0.03</v>
      </c>
      <c r="M1267" t="s">
        <v>1276</v>
      </c>
      <c r="N1267" t="s">
        <v>1266</v>
      </c>
      <c r="O1267" s="243" t="s">
        <v>12324</v>
      </c>
      <c r="Q1267" t="s">
        <v>1805</v>
      </c>
      <c r="S1267" t="s">
        <v>12325</v>
      </c>
      <c r="T1267" s="17" t="s">
        <v>12326</v>
      </c>
      <c r="U1267" s="17" t="s">
        <v>1526</v>
      </c>
      <c r="V1267" t="s">
        <v>528</v>
      </c>
      <c r="W1267" t="s">
        <v>9</v>
      </c>
      <c r="X1267" s="192" t="s">
        <v>12327</v>
      </c>
      <c r="Y1267" t="s">
        <v>2185</v>
      </c>
      <c r="Z1267" t="s">
        <v>1266</v>
      </c>
      <c r="AA1267">
        <v>27.5</v>
      </c>
      <c r="AB1267">
        <v>27.5</v>
      </c>
      <c r="AC1267">
        <v>3.1</v>
      </c>
      <c r="AD1267" s="247">
        <v>8.9</v>
      </c>
      <c r="AF1267">
        <v>3</v>
      </c>
      <c r="AG1267"/>
      <c r="AH1267"/>
      <c r="AJ1267" s="46">
        <v>5600</v>
      </c>
      <c r="AL1267">
        <v>3</v>
      </c>
      <c r="AO1267" t="s">
        <v>12328</v>
      </c>
      <c r="AP1267" t="s">
        <v>12329</v>
      </c>
      <c r="AQ1267">
        <v>909400470</v>
      </c>
      <c r="AR1267" t="s">
        <v>1640</v>
      </c>
      <c r="AS1267">
        <v>10.770192122855899</v>
      </c>
      <c r="AT1267">
        <v>106.680213287472</v>
      </c>
      <c r="AU1267" t="s">
        <v>1527</v>
      </c>
      <c r="AV1267" t="s">
        <v>1635</v>
      </c>
      <c r="AW1267">
        <v>907014808</v>
      </c>
      <c r="AX1267" t="s">
        <v>3617</v>
      </c>
      <c r="AZ1267" s="246" t="s">
        <v>988</v>
      </c>
      <c r="BA1267" t="s">
        <v>491</v>
      </c>
      <c r="BB1267" t="s">
        <v>1163</v>
      </c>
      <c r="BD1267">
        <v>1.1000000000000001</v>
      </c>
      <c r="BE1267">
        <v>1</v>
      </c>
    </row>
    <row r="1268" spans="1:57" hidden="1" x14ac:dyDescent="0.25">
      <c r="A1268" t="s">
        <v>12330</v>
      </c>
      <c r="B1268">
        <v>1285</v>
      </c>
      <c r="C1268" t="s">
        <v>12336</v>
      </c>
      <c r="D1268" t="s">
        <v>12331</v>
      </c>
      <c r="E1268" t="s">
        <v>12332</v>
      </c>
      <c r="F1268">
        <v>5</v>
      </c>
      <c r="G1268" t="s">
        <v>1282</v>
      </c>
      <c r="H1268" t="s">
        <v>2269</v>
      </c>
      <c r="I1268" t="s">
        <v>40</v>
      </c>
      <c r="J1268" t="s">
        <v>12333</v>
      </c>
      <c r="K1268">
        <v>901539625</v>
      </c>
      <c r="L1268" t="s">
        <v>5005</v>
      </c>
      <c r="M1268" t="s">
        <v>1276</v>
      </c>
      <c r="N1268" t="s">
        <v>1266</v>
      </c>
      <c r="O1268" s="243" t="s">
        <v>12334</v>
      </c>
      <c r="Q1268" t="s">
        <v>1676</v>
      </c>
      <c r="S1268" t="s">
        <v>12335</v>
      </c>
      <c r="T1268" s="17" t="s">
        <v>12336</v>
      </c>
      <c r="U1268" t="s">
        <v>1526</v>
      </c>
      <c r="V1268" t="s">
        <v>536</v>
      </c>
      <c r="W1268" t="s">
        <v>11</v>
      </c>
      <c r="X1268" s="192" t="s">
        <v>12337</v>
      </c>
      <c r="Y1268" t="s">
        <v>1844</v>
      </c>
      <c r="Z1268" t="s">
        <v>1266</v>
      </c>
      <c r="AA1268">
        <v>39.799999999999997</v>
      </c>
      <c r="AB1268">
        <v>39.799999999999997</v>
      </c>
      <c r="AC1268">
        <v>3.2</v>
      </c>
      <c r="AD1268">
        <v>12.4</v>
      </c>
      <c r="AF1268">
        <v>5</v>
      </c>
      <c r="AG1268">
        <v>5</v>
      </c>
      <c r="AH1268">
        <v>4</v>
      </c>
      <c r="AJ1268" s="46">
        <v>5850</v>
      </c>
      <c r="AM1268">
        <v>180</v>
      </c>
      <c r="AO1268" t="s">
        <v>9413</v>
      </c>
      <c r="AP1268" t="s">
        <v>12338</v>
      </c>
      <c r="AQ1268">
        <v>901539625</v>
      </c>
      <c r="AR1268" t="s">
        <v>2180</v>
      </c>
      <c r="AU1268" t="s">
        <v>1527</v>
      </c>
      <c r="AV1268" t="s">
        <v>1528</v>
      </c>
      <c r="AX1268" t="s">
        <v>2086</v>
      </c>
      <c r="AZ1268" s="246" t="s">
        <v>988</v>
      </c>
      <c r="BA1268" t="s">
        <v>491</v>
      </c>
      <c r="BB1268" t="s">
        <v>1107</v>
      </c>
      <c r="BD1268">
        <v>1.1000000000000001</v>
      </c>
      <c r="BE1268">
        <v>1</v>
      </c>
    </row>
    <row r="1269" spans="1:57" hidden="1" x14ac:dyDescent="0.25">
      <c r="A1269" t="s">
        <v>12339</v>
      </c>
      <c r="B1269">
        <v>1286</v>
      </c>
      <c r="C1269" t="s">
        <v>12344</v>
      </c>
      <c r="D1269" t="s">
        <v>12340</v>
      </c>
      <c r="E1269" t="s">
        <v>12341</v>
      </c>
      <c r="F1269">
        <v>2</v>
      </c>
      <c r="G1269" t="s">
        <v>2871</v>
      </c>
      <c r="H1269" t="s">
        <v>1316</v>
      </c>
      <c r="I1269" t="s">
        <v>38</v>
      </c>
      <c r="J1269" t="s">
        <v>11762</v>
      </c>
      <c r="K1269">
        <v>903373630</v>
      </c>
      <c r="L1269">
        <v>0.03</v>
      </c>
      <c r="M1269" t="s">
        <v>1276</v>
      </c>
      <c r="N1269" t="s">
        <v>1266</v>
      </c>
      <c r="O1269" s="243" t="s">
        <v>12342</v>
      </c>
      <c r="Q1269" t="s">
        <v>1653</v>
      </c>
      <c r="S1269" t="s">
        <v>12343</v>
      </c>
      <c r="T1269" s="17" t="s">
        <v>12344</v>
      </c>
      <c r="U1269" t="s">
        <v>1526</v>
      </c>
      <c r="V1269" t="s">
        <v>527</v>
      </c>
      <c r="W1269" t="s">
        <v>5</v>
      </c>
      <c r="X1269" s="192">
        <v>170.11</v>
      </c>
      <c r="Y1269" t="s">
        <v>778</v>
      </c>
      <c r="Z1269" t="s">
        <v>1266</v>
      </c>
      <c r="AA1269">
        <v>65</v>
      </c>
      <c r="AB1269">
        <v>71</v>
      </c>
      <c r="AC1269">
        <v>4.5</v>
      </c>
      <c r="AD1269">
        <v>16</v>
      </c>
      <c r="AF1269">
        <v>2</v>
      </c>
      <c r="AG1269"/>
      <c r="AH1269"/>
      <c r="AJ1269" s="46">
        <v>7800</v>
      </c>
      <c r="AL1269">
        <v>3</v>
      </c>
      <c r="AO1269" t="s">
        <v>12345</v>
      </c>
      <c r="AP1269" t="s">
        <v>12346</v>
      </c>
      <c r="AQ1269">
        <v>903373630</v>
      </c>
      <c r="AR1269" t="s">
        <v>2487</v>
      </c>
      <c r="AS1269">
        <v>10.778994410244399</v>
      </c>
      <c r="AT1269">
        <v>106.67388159781601</v>
      </c>
      <c r="AU1269" t="s">
        <v>1527</v>
      </c>
      <c r="AV1269" t="s">
        <v>2030</v>
      </c>
      <c r="AW1269">
        <v>909978987</v>
      </c>
      <c r="AX1269" t="s">
        <v>12347</v>
      </c>
      <c r="AZ1269" s="246" t="s">
        <v>988</v>
      </c>
      <c r="BA1269" t="s">
        <v>493</v>
      </c>
      <c r="BB1269" t="s">
        <v>1097</v>
      </c>
      <c r="BD1269">
        <v>1.1000000000000001</v>
      </c>
      <c r="BE1269">
        <v>1</v>
      </c>
    </row>
    <row r="1270" spans="1:57" hidden="1" x14ac:dyDescent="0.25">
      <c r="A1270" t="s">
        <v>12330</v>
      </c>
      <c r="B1270">
        <v>1285</v>
      </c>
      <c r="C1270" t="s">
        <v>12352</v>
      </c>
      <c r="D1270" t="s">
        <v>12348</v>
      </c>
      <c r="E1270" t="s">
        <v>1378</v>
      </c>
      <c r="F1270">
        <v>2</v>
      </c>
      <c r="G1270" t="s">
        <v>2034</v>
      </c>
      <c r="H1270" t="s">
        <v>12349</v>
      </c>
      <c r="I1270" t="s">
        <v>38</v>
      </c>
      <c r="J1270" t="s">
        <v>12075</v>
      </c>
      <c r="K1270">
        <v>971009920</v>
      </c>
      <c r="L1270">
        <v>0.03</v>
      </c>
      <c r="M1270" t="s">
        <v>1276</v>
      </c>
      <c r="N1270" t="s">
        <v>1266</v>
      </c>
      <c r="O1270" s="243" t="s">
        <v>12350</v>
      </c>
      <c r="Q1270" t="s">
        <v>1525</v>
      </c>
      <c r="S1270" t="s">
        <v>12351</v>
      </c>
      <c r="T1270" s="17" t="s">
        <v>12352</v>
      </c>
      <c r="U1270" t="s">
        <v>1526</v>
      </c>
      <c r="V1270" t="s">
        <v>535</v>
      </c>
      <c r="W1270" t="s">
        <v>9</v>
      </c>
      <c r="X1270" s="192" t="s">
        <v>12353</v>
      </c>
      <c r="Y1270" t="s">
        <v>3840</v>
      </c>
      <c r="Z1270" t="s">
        <v>1266</v>
      </c>
      <c r="AA1270">
        <v>66</v>
      </c>
      <c r="AB1270">
        <v>66</v>
      </c>
      <c r="AC1270">
        <v>5.2</v>
      </c>
      <c r="AD1270">
        <v>13</v>
      </c>
      <c r="AE1270">
        <v>4</v>
      </c>
      <c r="AF1270">
        <v>2</v>
      </c>
      <c r="AG1270">
        <v>4</v>
      </c>
      <c r="AH1270">
        <v>2</v>
      </c>
      <c r="AJ1270" s="46">
        <v>8300</v>
      </c>
      <c r="AL1270">
        <v>3</v>
      </c>
      <c r="AO1270" t="s">
        <v>12354</v>
      </c>
      <c r="AP1270" t="s">
        <v>5364</v>
      </c>
      <c r="AQ1270">
        <v>971009920</v>
      </c>
      <c r="AR1270" t="s">
        <v>2686</v>
      </c>
      <c r="AS1270">
        <v>10.7988946998691</v>
      </c>
      <c r="AT1270">
        <v>106.686737090349</v>
      </c>
      <c r="AU1270" t="s">
        <v>1527</v>
      </c>
      <c r="AV1270" t="s">
        <v>1635</v>
      </c>
      <c r="AW1270">
        <v>909200809</v>
      </c>
      <c r="AY1270" t="s">
        <v>7534</v>
      </c>
      <c r="AZ1270" s="246" t="s">
        <v>988</v>
      </c>
      <c r="BA1270" t="s">
        <v>494</v>
      </c>
      <c r="BB1270" t="s">
        <v>1095</v>
      </c>
      <c r="BD1270">
        <v>1.1000000000000001</v>
      </c>
      <c r="BE1270">
        <v>0</v>
      </c>
    </row>
    <row r="1271" spans="1:57" hidden="1" x14ac:dyDescent="0.25">
      <c r="A1271" t="s">
        <v>12355</v>
      </c>
      <c r="B1271">
        <v>1288</v>
      </c>
      <c r="C1271" t="s">
        <v>12361</v>
      </c>
      <c r="D1271" t="s">
        <v>12356</v>
      </c>
      <c r="E1271" t="s">
        <v>12357</v>
      </c>
      <c r="F1271">
        <v>2</v>
      </c>
      <c r="G1271" t="s">
        <v>1279</v>
      </c>
      <c r="H1271" t="s">
        <v>2221</v>
      </c>
      <c r="I1271" t="s">
        <v>40</v>
      </c>
      <c r="J1271" t="s">
        <v>12358</v>
      </c>
      <c r="K1271">
        <v>988651778</v>
      </c>
      <c r="L1271" t="s">
        <v>1280</v>
      </c>
      <c r="M1271" t="s">
        <v>1276</v>
      </c>
      <c r="N1271" t="s">
        <v>1266</v>
      </c>
      <c r="O1271" s="243" t="s">
        <v>12359</v>
      </c>
      <c r="Q1271" t="s">
        <v>1676</v>
      </c>
      <c r="S1271" t="s">
        <v>12360</v>
      </c>
      <c r="T1271" s="17" t="s">
        <v>12361</v>
      </c>
      <c r="U1271" t="s">
        <v>1526</v>
      </c>
      <c r="V1271" t="s">
        <v>536</v>
      </c>
      <c r="W1271" t="s">
        <v>13</v>
      </c>
      <c r="X1271" s="192" t="s">
        <v>12362</v>
      </c>
      <c r="Y1271" t="s">
        <v>1042</v>
      </c>
      <c r="Z1271" t="s">
        <v>1266</v>
      </c>
      <c r="AA1271">
        <v>23.6</v>
      </c>
      <c r="AB1271">
        <v>24</v>
      </c>
      <c r="AC1271">
        <v>3</v>
      </c>
      <c r="AD1271">
        <v>7.6</v>
      </c>
      <c r="AE1271">
        <v>3</v>
      </c>
      <c r="AF1271">
        <v>2</v>
      </c>
      <c r="AG1271">
        <v>3</v>
      </c>
      <c r="AH1271">
        <v>2</v>
      </c>
      <c r="AJ1271" s="46">
        <v>3300</v>
      </c>
      <c r="AM1271">
        <v>100</v>
      </c>
      <c r="AO1271" t="s">
        <v>8105</v>
      </c>
      <c r="AP1271" t="s">
        <v>12363</v>
      </c>
      <c r="AQ1271">
        <v>988651778</v>
      </c>
      <c r="AR1271" t="s">
        <v>1326</v>
      </c>
      <c r="AS1271">
        <v>10.784843795429399</v>
      </c>
      <c r="AT1271">
        <v>106.647828631103</v>
      </c>
      <c r="AU1271" t="s">
        <v>1527</v>
      </c>
      <c r="AV1271" t="s">
        <v>1635</v>
      </c>
      <c r="AW1271">
        <v>935295545</v>
      </c>
      <c r="AX1271" t="s">
        <v>12364</v>
      </c>
      <c r="AZ1271" s="246" t="s">
        <v>988</v>
      </c>
      <c r="BA1271" t="s">
        <v>489</v>
      </c>
      <c r="BB1271" t="s">
        <v>1107</v>
      </c>
      <c r="BD1271">
        <v>1.1000000000000001</v>
      </c>
      <c r="BE1271">
        <v>1</v>
      </c>
    </row>
    <row r="1272" spans="1:57" hidden="1" x14ac:dyDescent="0.25">
      <c r="A1272" t="s">
        <v>12365</v>
      </c>
      <c r="B1272">
        <v>1289</v>
      </c>
      <c r="C1272" t="s">
        <v>12369</v>
      </c>
      <c r="D1272" t="s">
        <v>12366</v>
      </c>
      <c r="E1272" t="s">
        <v>6607</v>
      </c>
      <c r="F1272">
        <v>2</v>
      </c>
      <c r="G1272" t="s">
        <v>3481</v>
      </c>
      <c r="H1272" t="s">
        <v>1592</v>
      </c>
      <c r="I1272" t="s">
        <v>1319</v>
      </c>
      <c r="J1272" t="s">
        <v>12358</v>
      </c>
      <c r="K1272">
        <v>988651778</v>
      </c>
      <c r="L1272" t="s">
        <v>1280</v>
      </c>
      <c r="M1272" t="s">
        <v>1276</v>
      </c>
      <c r="N1272" t="s">
        <v>1266</v>
      </c>
      <c r="O1272" s="243" t="s">
        <v>12367</v>
      </c>
      <c r="Q1272" t="s">
        <v>1676</v>
      </c>
      <c r="S1272" s="17" t="s">
        <v>12368</v>
      </c>
      <c r="T1272" s="17" t="s">
        <v>12369</v>
      </c>
      <c r="U1272" t="s">
        <v>1526</v>
      </c>
      <c r="V1272" t="s">
        <v>536</v>
      </c>
      <c r="W1272" t="s">
        <v>10</v>
      </c>
      <c r="X1272" s="192" t="s">
        <v>12370</v>
      </c>
      <c r="Y1272" t="s">
        <v>1065</v>
      </c>
      <c r="Z1272" t="s">
        <v>1266</v>
      </c>
      <c r="AA1272">
        <v>15</v>
      </c>
      <c r="AB1272">
        <v>15</v>
      </c>
      <c r="AC1272">
        <v>5.6</v>
      </c>
      <c r="AD1272">
        <v>3</v>
      </c>
      <c r="AE1272">
        <v>3</v>
      </c>
      <c r="AF1272">
        <v>2</v>
      </c>
      <c r="AG1272">
        <v>2</v>
      </c>
      <c r="AH1272">
        <v>2</v>
      </c>
      <c r="AJ1272" s="46">
        <v>2500</v>
      </c>
      <c r="AM1272">
        <v>100</v>
      </c>
      <c r="AO1272" t="s">
        <v>8105</v>
      </c>
      <c r="AP1272" t="s">
        <v>12363</v>
      </c>
      <c r="AQ1272">
        <v>988651778</v>
      </c>
      <c r="AR1272" t="s">
        <v>1326</v>
      </c>
      <c r="AS1272">
        <v>10.791194662940301</v>
      </c>
      <c r="AT1272">
        <v>106.658133007586</v>
      </c>
      <c r="AU1272" t="s">
        <v>1527</v>
      </c>
      <c r="AV1272" t="s">
        <v>1635</v>
      </c>
      <c r="AW1272">
        <v>935295545</v>
      </c>
      <c r="AX1272" t="s">
        <v>12371</v>
      </c>
      <c r="AZ1272" s="246" t="s">
        <v>988</v>
      </c>
      <c r="BA1272" t="s">
        <v>488</v>
      </c>
      <c r="BB1272" t="s">
        <v>1107</v>
      </c>
      <c r="BD1272">
        <v>1</v>
      </c>
      <c r="BE1272">
        <v>1</v>
      </c>
    </row>
    <row r="1273" spans="1:57" hidden="1" x14ac:dyDescent="0.25">
      <c r="A1273" t="s">
        <v>12355</v>
      </c>
      <c r="B1273">
        <v>1288</v>
      </c>
      <c r="C1273" t="s">
        <v>12376</v>
      </c>
      <c r="D1273" t="s">
        <v>12372</v>
      </c>
      <c r="E1273" t="s">
        <v>12373</v>
      </c>
      <c r="F1273">
        <v>2</v>
      </c>
      <c r="G1273" t="s">
        <v>1721</v>
      </c>
      <c r="H1273" t="s">
        <v>1882</v>
      </c>
      <c r="I1273" t="s">
        <v>40</v>
      </c>
      <c r="J1273" t="s">
        <v>1883</v>
      </c>
      <c r="K1273">
        <v>903158349</v>
      </c>
      <c r="L1273">
        <v>0.03</v>
      </c>
      <c r="M1273" t="s">
        <v>1276</v>
      </c>
      <c r="N1273" t="s">
        <v>1266</v>
      </c>
      <c r="O1273" s="243" t="s">
        <v>12374</v>
      </c>
      <c r="Q1273" t="s">
        <v>1525</v>
      </c>
      <c r="S1273" t="s">
        <v>12375</v>
      </c>
      <c r="T1273" s="17" t="s">
        <v>12376</v>
      </c>
      <c r="U1273" s="17" t="s">
        <v>1526</v>
      </c>
      <c r="V1273" t="s">
        <v>535</v>
      </c>
      <c r="W1273" t="s">
        <v>1656</v>
      </c>
      <c r="X1273" s="192">
        <v>469.3</v>
      </c>
      <c r="Y1273" t="s">
        <v>2215</v>
      </c>
      <c r="Z1273" t="s">
        <v>1266</v>
      </c>
      <c r="AA1273">
        <v>55.6</v>
      </c>
      <c r="AB1273">
        <v>55.6</v>
      </c>
      <c r="AC1273">
        <v>3.5</v>
      </c>
      <c r="AD1273">
        <v>16</v>
      </c>
      <c r="AF1273">
        <v>2</v>
      </c>
      <c r="AG1273">
        <v>3</v>
      </c>
      <c r="AH1273">
        <v>1</v>
      </c>
      <c r="AJ1273" s="46">
        <v>5950</v>
      </c>
      <c r="AL1273">
        <v>3</v>
      </c>
      <c r="AO1273" t="s">
        <v>12377</v>
      </c>
      <c r="AP1273" t="s">
        <v>12378</v>
      </c>
      <c r="AQ1273">
        <v>903158349</v>
      </c>
      <c r="AR1273" t="s">
        <v>1890</v>
      </c>
      <c r="AS1273">
        <v>10.800700458406</v>
      </c>
      <c r="AT1273">
        <v>106.679860912263</v>
      </c>
      <c r="AU1273" t="s">
        <v>1527</v>
      </c>
      <c r="AV1273" t="s">
        <v>1635</v>
      </c>
      <c r="AW1273">
        <v>966428811</v>
      </c>
      <c r="AY1273" t="s">
        <v>12379</v>
      </c>
      <c r="AZ1273" s="246" t="s">
        <v>988</v>
      </c>
      <c r="BA1273" t="s">
        <v>491</v>
      </c>
      <c r="BB1273" t="s">
        <v>1095</v>
      </c>
      <c r="BD1273">
        <v>1.1000000000000001</v>
      </c>
      <c r="BE1273">
        <v>0</v>
      </c>
    </row>
    <row r="1274" spans="1:57" hidden="1" x14ac:dyDescent="0.25">
      <c r="A1274" t="s">
        <v>12380</v>
      </c>
      <c r="B1274">
        <v>1291</v>
      </c>
      <c r="C1274" t="s">
        <v>12385</v>
      </c>
      <c r="D1274" t="s">
        <v>12381</v>
      </c>
      <c r="E1274" t="s">
        <v>8110</v>
      </c>
      <c r="F1274">
        <v>4</v>
      </c>
      <c r="G1274" t="s">
        <v>1721</v>
      </c>
      <c r="H1274" t="s">
        <v>1334</v>
      </c>
      <c r="I1274" t="s">
        <v>46</v>
      </c>
      <c r="J1274" t="s">
        <v>12382</v>
      </c>
      <c r="K1274">
        <v>812345985</v>
      </c>
      <c r="L1274">
        <v>0.03</v>
      </c>
      <c r="M1274" t="s">
        <v>1276</v>
      </c>
      <c r="N1274" t="s">
        <v>1266</v>
      </c>
      <c r="O1274" s="243" t="s">
        <v>12383</v>
      </c>
      <c r="Q1274" t="s">
        <v>1676</v>
      </c>
      <c r="S1274" t="s">
        <v>12384</v>
      </c>
      <c r="T1274" s="17" t="s">
        <v>12385</v>
      </c>
      <c r="U1274" t="s">
        <v>1526</v>
      </c>
      <c r="V1274" t="s">
        <v>536</v>
      </c>
      <c r="W1274" t="s">
        <v>4</v>
      </c>
      <c r="X1274" s="192">
        <v>953</v>
      </c>
      <c r="Y1274" t="s">
        <v>12386</v>
      </c>
      <c r="Z1274" t="s">
        <v>1266</v>
      </c>
      <c r="AA1274">
        <v>42.8</v>
      </c>
      <c r="AB1274">
        <v>42.8</v>
      </c>
      <c r="AC1274">
        <v>3.5</v>
      </c>
      <c r="AD1274">
        <v>14</v>
      </c>
      <c r="AF1274">
        <v>4</v>
      </c>
      <c r="AG1274"/>
      <c r="AH1274"/>
      <c r="AJ1274" s="46">
        <v>9800</v>
      </c>
      <c r="AL1274">
        <v>3</v>
      </c>
      <c r="AO1274" t="s">
        <v>12387</v>
      </c>
      <c r="AP1274" t="s">
        <v>12388</v>
      </c>
      <c r="AQ1274">
        <v>812345985</v>
      </c>
      <c r="AR1274" t="s">
        <v>12389</v>
      </c>
      <c r="AS1274">
        <v>10.785599662075001</v>
      </c>
      <c r="AT1274">
        <v>106.65103521198</v>
      </c>
      <c r="AU1274" t="s">
        <v>1527</v>
      </c>
      <c r="AV1274" t="s">
        <v>1528</v>
      </c>
      <c r="AX1274" t="s">
        <v>5896</v>
      </c>
      <c r="AZ1274" s="246" t="s">
        <v>990</v>
      </c>
      <c r="BA1274" t="s">
        <v>1058</v>
      </c>
      <c r="BB1274" t="s">
        <v>1107</v>
      </c>
      <c r="BD1274">
        <v>1.1000000000000001</v>
      </c>
      <c r="BE1274">
        <v>1</v>
      </c>
    </row>
    <row r="1275" spans="1:57" hidden="1" x14ac:dyDescent="0.25">
      <c r="A1275" t="s">
        <v>12390</v>
      </c>
      <c r="B1275">
        <v>1292</v>
      </c>
      <c r="C1275" t="s">
        <v>12395</v>
      </c>
      <c r="D1275" t="s">
        <v>12391</v>
      </c>
      <c r="E1275" t="s">
        <v>12392</v>
      </c>
      <c r="F1275">
        <v>1</v>
      </c>
      <c r="G1275" t="s">
        <v>2090</v>
      </c>
      <c r="H1275" t="s">
        <v>10293</v>
      </c>
      <c r="I1275" t="s">
        <v>44</v>
      </c>
      <c r="J1275" t="s">
        <v>12382</v>
      </c>
      <c r="K1275">
        <v>812345985</v>
      </c>
      <c r="L1275">
        <v>0.03</v>
      </c>
      <c r="M1275" t="s">
        <v>1276</v>
      </c>
      <c r="N1275" t="s">
        <v>1266</v>
      </c>
      <c r="O1275" s="243" t="s">
        <v>12393</v>
      </c>
      <c r="Q1275" t="s">
        <v>1676</v>
      </c>
      <c r="S1275" t="s">
        <v>12394</v>
      </c>
      <c r="T1275" s="17" t="s">
        <v>12395</v>
      </c>
      <c r="U1275" t="s">
        <v>1526</v>
      </c>
      <c r="V1275" t="s">
        <v>536</v>
      </c>
      <c r="W1275" t="s">
        <v>11</v>
      </c>
      <c r="X1275" s="192">
        <v>1150</v>
      </c>
      <c r="Y1275" t="s">
        <v>3656</v>
      </c>
      <c r="Z1275" t="s">
        <v>1266</v>
      </c>
      <c r="AA1275">
        <v>59.3</v>
      </c>
      <c r="AB1275">
        <v>60</v>
      </c>
      <c r="AC1275">
        <v>5.8</v>
      </c>
      <c r="AD1275">
        <v>11</v>
      </c>
      <c r="AF1275">
        <v>1</v>
      </c>
      <c r="AG1275"/>
      <c r="AH1275"/>
      <c r="AJ1275" s="46">
        <v>16800</v>
      </c>
      <c r="AL1275">
        <v>3</v>
      </c>
      <c r="AO1275" t="s">
        <v>8640</v>
      </c>
      <c r="AP1275" t="s">
        <v>9690</v>
      </c>
      <c r="AQ1275">
        <v>812345985</v>
      </c>
      <c r="AR1275" t="s">
        <v>12389</v>
      </c>
      <c r="AS1275">
        <v>10.785911888788601</v>
      </c>
      <c r="AT1275">
        <v>106.653022393584</v>
      </c>
      <c r="AU1275" t="s">
        <v>1527</v>
      </c>
      <c r="AV1275" t="s">
        <v>1528</v>
      </c>
      <c r="AX1275" t="s">
        <v>5943</v>
      </c>
      <c r="AZ1275" s="246" t="s">
        <v>990</v>
      </c>
      <c r="BA1275" t="s">
        <v>1981</v>
      </c>
      <c r="BB1275" t="s">
        <v>1107</v>
      </c>
      <c r="BD1275">
        <v>1.1000000000000001</v>
      </c>
    </row>
    <row r="1276" spans="1:57" hidden="1" x14ac:dyDescent="0.25">
      <c r="A1276" t="s">
        <v>12396</v>
      </c>
      <c r="B1276">
        <v>1293</v>
      </c>
      <c r="C1276" t="s">
        <v>12400</v>
      </c>
      <c r="D1276" t="s">
        <v>12397</v>
      </c>
      <c r="E1276" t="s">
        <v>3864</v>
      </c>
      <c r="F1276">
        <v>4</v>
      </c>
      <c r="G1276" t="s">
        <v>1721</v>
      </c>
      <c r="H1276" t="s">
        <v>2231</v>
      </c>
      <c r="I1276" t="s">
        <v>46</v>
      </c>
      <c r="J1276" t="s">
        <v>11895</v>
      </c>
      <c r="K1276">
        <v>902893486</v>
      </c>
      <c r="L1276">
        <v>0.03</v>
      </c>
      <c r="M1276" t="s">
        <v>1276</v>
      </c>
      <c r="N1276" t="s">
        <v>1266</v>
      </c>
      <c r="O1276" s="243" t="s">
        <v>12398</v>
      </c>
      <c r="Q1276" t="s">
        <v>1641</v>
      </c>
      <c r="S1276" t="s">
        <v>12399</v>
      </c>
      <c r="T1276" s="17" t="s">
        <v>12400</v>
      </c>
      <c r="U1276" t="s">
        <v>1526</v>
      </c>
      <c r="V1276" t="s">
        <v>534</v>
      </c>
      <c r="W1276" t="s">
        <v>4</v>
      </c>
      <c r="X1276" s="192">
        <v>265.35000000000002</v>
      </c>
      <c r="Y1276" t="s">
        <v>1646</v>
      </c>
      <c r="Z1276" t="s">
        <v>1266</v>
      </c>
      <c r="AA1276">
        <v>82</v>
      </c>
      <c r="AB1276">
        <v>82</v>
      </c>
      <c r="AC1276">
        <v>3.5</v>
      </c>
      <c r="AD1276">
        <v>27.5</v>
      </c>
      <c r="AF1276">
        <v>4</v>
      </c>
      <c r="AG1276"/>
      <c r="AH1276"/>
      <c r="AJ1276" s="46">
        <v>12000</v>
      </c>
      <c r="AL1276">
        <v>3</v>
      </c>
      <c r="AO1276" t="s">
        <v>12401</v>
      </c>
      <c r="AP1276" t="s">
        <v>12402</v>
      </c>
      <c r="AQ1276">
        <v>902893486</v>
      </c>
      <c r="AR1276" t="s">
        <v>1311</v>
      </c>
      <c r="AU1276" t="s">
        <v>1527</v>
      </c>
      <c r="AV1276" t="s">
        <v>1528</v>
      </c>
      <c r="AX1276" t="s">
        <v>3648</v>
      </c>
      <c r="AZ1276" s="246" t="s">
        <v>988</v>
      </c>
      <c r="BA1276" t="s">
        <v>1061</v>
      </c>
      <c r="BB1276" t="s">
        <v>1090</v>
      </c>
      <c r="BD1276">
        <v>1.1000000000000001</v>
      </c>
    </row>
    <row r="1277" spans="1:57" hidden="1" x14ac:dyDescent="0.25">
      <c r="A1277" t="s">
        <v>12403</v>
      </c>
      <c r="B1277">
        <v>1294</v>
      </c>
      <c r="C1277" t="s">
        <v>12410</v>
      </c>
      <c r="D1277" t="s">
        <v>12404</v>
      </c>
      <c r="E1277" t="s">
        <v>12405</v>
      </c>
      <c r="F1277">
        <v>3</v>
      </c>
      <c r="G1277" t="s">
        <v>12406</v>
      </c>
      <c r="H1277" t="s">
        <v>3238</v>
      </c>
      <c r="I1277" t="s">
        <v>44</v>
      </c>
      <c r="J1277" t="s">
        <v>12407</v>
      </c>
      <c r="K1277">
        <v>932065115</v>
      </c>
      <c r="L1277">
        <v>0.03</v>
      </c>
      <c r="M1277" t="s">
        <v>1281</v>
      </c>
      <c r="N1277" t="s">
        <v>1266</v>
      </c>
      <c r="O1277" s="243" t="s">
        <v>12408</v>
      </c>
      <c r="Q1277" t="s">
        <v>1641</v>
      </c>
      <c r="S1277" t="s">
        <v>12409</v>
      </c>
      <c r="T1277" s="17" t="s">
        <v>12410</v>
      </c>
      <c r="U1277" t="s">
        <v>1526</v>
      </c>
      <c r="V1277" t="s">
        <v>534</v>
      </c>
      <c r="W1277" t="s">
        <v>4</v>
      </c>
      <c r="X1277" s="192">
        <v>69.37</v>
      </c>
      <c r="Y1277" t="s">
        <v>1646</v>
      </c>
      <c r="Z1277" t="s">
        <v>1266</v>
      </c>
      <c r="AA1277">
        <v>172</v>
      </c>
      <c r="AB1277">
        <v>188</v>
      </c>
      <c r="AC1277">
        <v>7.9</v>
      </c>
      <c r="AD1277">
        <v>24</v>
      </c>
      <c r="AF1277">
        <v>3</v>
      </c>
      <c r="AG1277">
        <v>6</v>
      </c>
      <c r="AH1277">
        <v>3</v>
      </c>
      <c r="AJ1277" s="46">
        <v>18500</v>
      </c>
      <c r="AL1277">
        <v>3</v>
      </c>
      <c r="AO1277" t="s">
        <v>12411</v>
      </c>
      <c r="AP1277" t="s">
        <v>12412</v>
      </c>
      <c r="AQ1277">
        <v>932065115</v>
      </c>
      <c r="AR1277" t="s">
        <v>3285</v>
      </c>
      <c r="AS1277">
        <v>10.809328499999999</v>
      </c>
      <c r="AT1277">
        <v>106.69438340000001</v>
      </c>
      <c r="AU1277" t="s">
        <v>1527</v>
      </c>
      <c r="AV1277" t="s">
        <v>1635</v>
      </c>
      <c r="AW1277">
        <v>933686500</v>
      </c>
      <c r="AX1277" t="s">
        <v>10642</v>
      </c>
      <c r="AZ1277" s="246" t="s">
        <v>988</v>
      </c>
      <c r="BA1277" t="s">
        <v>1981</v>
      </c>
      <c r="BB1277" t="s">
        <v>1090</v>
      </c>
      <c r="BD1277">
        <v>1.1000000000000001</v>
      </c>
    </row>
    <row r="1278" spans="1:57" hidden="1" x14ac:dyDescent="0.25">
      <c r="A1278" t="s">
        <v>12413</v>
      </c>
      <c r="B1278">
        <v>1295</v>
      </c>
      <c r="C1278" t="s">
        <v>12418</v>
      </c>
      <c r="D1278" t="s">
        <v>12414</v>
      </c>
      <c r="E1278" t="s">
        <v>4678</v>
      </c>
      <c r="F1278">
        <v>2</v>
      </c>
      <c r="G1278" t="s">
        <v>1267</v>
      </c>
      <c r="H1278" t="s">
        <v>1664</v>
      </c>
      <c r="I1278" t="s">
        <v>40</v>
      </c>
      <c r="J1278" t="s">
        <v>12415</v>
      </c>
      <c r="K1278">
        <v>986783866</v>
      </c>
      <c r="L1278">
        <v>0.03</v>
      </c>
      <c r="M1278" t="s">
        <v>1281</v>
      </c>
      <c r="N1278" t="s">
        <v>1266</v>
      </c>
      <c r="O1278" s="243" t="s">
        <v>12416</v>
      </c>
      <c r="Q1278" t="s">
        <v>1676</v>
      </c>
      <c r="S1278" s="17" t="s">
        <v>12417</v>
      </c>
      <c r="T1278" s="17" t="s">
        <v>12418</v>
      </c>
      <c r="U1278" t="s">
        <v>1526</v>
      </c>
      <c r="V1278" t="s">
        <v>536</v>
      </c>
      <c r="W1278" t="s">
        <v>7</v>
      </c>
      <c r="X1278" s="192" t="s">
        <v>12419</v>
      </c>
      <c r="Y1278" t="s">
        <v>1691</v>
      </c>
      <c r="Z1278" t="s">
        <v>1619</v>
      </c>
      <c r="AA1278">
        <v>51.6</v>
      </c>
      <c r="AB1278">
        <v>51.6</v>
      </c>
      <c r="AC1278">
        <v>4</v>
      </c>
      <c r="AD1278">
        <v>13.9</v>
      </c>
      <c r="AE1278">
        <v>3</v>
      </c>
      <c r="AF1278">
        <v>2</v>
      </c>
      <c r="AG1278">
        <v>2</v>
      </c>
      <c r="AH1278">
        <v>2</v>
      </c>
      <c r="AJ1278" s="46">
        <v>4500</v>
      </c>
      <c r="AL1278">
        <v>3</v>
      </c>
      <c r="AO1278" t="s">
        <v>12420</v>
      </c>
      <c r="AP1278" t="s">
        <v>12421</v>
      </c>
      <c r="AQ1278">
        <v>986783866</v>
      </c>
      <c r="AR1278" t="s">
        <v>11516</v>
      </c>
      <c r="AS1278">
        <v>10.8189780885816</v>
      </c>
      <c r="AT1278">
        <v>106.63343489170001</v>
      </c>
      <c r="AU1278" t="s">
        <v>1527</v>
      </c>
      <c r="AV1278" t="s">
        <v>1748</v>
      </c>
      <c r="AX1278" t="s">
        <v>7021</v>
      </c>
      <c r="AZ1278" s="246" t="s">
        <v>988</v>
      </c>
      <c r="BA1278" t="s">
        <v>490</v>
      </c>
      <c r="BB1278" t="s">
        <v>1107</v>
      </c>
      <c r="BD1278">
        <v>1.1000000000000001</v>
      </c>
      <c r="BE1278">
        <v>1</v>
      </c>
    </row>
    <row r="1279" spans="1:57" hidden="1" x14ac:dyDescent="0.25">
      <c r="A1279" t="s">
        <v>12422</v>
      </c>
      <c r="B1279">
        <v>1296</v>
      </c>
      <c r="C1279" t="s">
        <v>12426</v>
      </c>
      <c r="D1279" t="s">
        <v>12423</v>
      </c>
      <c r="E1279" t="s">
        <v>8589</v>
      </c>
      <c r="F1279">
        <v>1</v>
      </c>
      <c r="G1279" t="s">
        <v>1295</v>
      </c>
      <c r="H1279" t="s">
        <v>1329</v>
      </c>
      <c r="I1279" t="s">
        <v>46</v>
      </c>
      <c r="J1279" t="s">
        <v>11947</v>
      </c>
      <c r="K1279">
        <v>902294507</v>
      </c>
      <c r="L1279">
        <v>0.03</v>
      </c>
      <c r="M1279" t="s">
        <v>1281</v>
      </c>
      <c r="N1279" t="s">
        <v>1266</v>
      </c>
      <c r="O1279" s="243" t="s">
        <v>12424</v>
      </c>
      <c r="Q1279" t="s">
        <v>1676</v>
      </c>
      <c r="S1279" t="s">
        <v>12425</v>
      </c>
      <c r="T1279" s="17" t="s">
        <v>12426</v>
      </c>
      <c r="U1279" t="s">
        <v>1526</v>
      </c>
      <c r="V1279" t="s">
        <v>536</v>
      </c>
      <c r="W1279" t="s">
        <v>4</v>
      </c>
      <c r="X1279" s="192">
        <v>80</v>
      </c>
      <c r="Y1279" t="s">
        <v>7012</v>
      </c>
      <c r="Z1279" t="s">
        <v>1266</v>
      </c>
      <c r="AA1279">
        <v>117</v>
      </c>
      <c r="AB1279">
        <v>117</v>
      </c>
      <c r="AC1279">
        <v>3.6</v>
      </c>
      <c r="AD1279">
        <v>33</v>
      </c>
      <c r="AF1279">
        <v>1</v>
      </c>
      <c r="AG1279"/>
      <c r="AH1279"/>
      <c r="AJ1279" s="46">
        <v>12500</v>
      </c>
      <c r="AL1279">
        <v>3</v>
      </c>
      <c r="AO1279" t="s">
        <v>12427</v>
      </c>
      <c r="AP1279" t="s">
        <v>12428</v>
      </c>
      <c r="AQ1279">
        <v>902294507</v>
      </c>
      <c r="AR1279" t="s">
        <v>2440</v>
      </c>
      <c r="AS1279">
        <v>10.789737298419499</v>
      </c>
      <c r="AT1279">
        <v>106.643966585397</v>
      </c>
      <c r="AU1279" t="s">
        <v>1527</v>
      </c>
      <c r="AV1279" t="s">
        <v>1635</v>
      </c>
      <c r="AW1279">
        <v>932981888</v>
      </c>
      <c r="AX1279" t="s">
        <v>12429</v>
      </c>
      <c r="AZ1279" s="246" t="s">
        <v>990</v>
      </c>
      <c r="BA1279" t="s">
        <v>1061</v>
      </c>
      <c r="BB1279" t="s">
        <v>1107</v>
      </c>
      <c r="BD1279">
        <v>1.1000000000000001</v>
      </c>
    </row>
    <row r="1280" spans="1:57" hidden="1" x14ac:dyDescent="0.25">
      <c r="A1280" t="s">
        <v>12430</v>
      </c>
      <c r="B1280">
        <v>1297</v>
      </c>
      <c r="C1280" t="s">
        <v>12435</v>
      </c>
      <c r="D1280" t="s">
        <v>12431</v>
      </c>
      <c r="E1280" t="s">
        <v>1349</v>
      </c>
      <c r="F1280">
        <v>5</v>
      </c>
      <c r="G1280" t="s">
        <v>1293</v>
      </c>
      <c r="H1280" t="s">
        <v>1339</v>
      </c>
      <c r="I1280" t="s">
        <v>38</v>
      </c>
      <c r="J1280" t="s">
        <v>12432</v>
      </c>
      <c r="K1280">
        <v>909581639</v>
      </c>
      <c r="L1280">
        <v>0.03</v>
      </c>
      <c r="M1280" t="s">
        <v>1276</v>
      </c>
      <c r="N1280" t="s">
        <v>1266</v>
      </c>
      <c r="O1280" s="243" t="s">
        <v>12433</v>
      </c>
      <c r="Q1280" t="s">
        <v>1676</v>
      </c>
      <c r="S1280" t="s">
        <v>12434</v>
      </c>
      <c r="T1280" s="17" t="s">
        <v>12435</v>
      </c>
      <c r="U1280" t="s">
        <v>1526</v>
      </c>
      <c r="V1280" t="s">
        <v>536</v>
      </c>
      <c r="W1280" t="s">
        <v>13</v>
      </c>
      <c r="X1280" s="192" t="s">
        <v>12436</v>
      </c>
      <c r="Y1280" t="s">
        <v>12437</v>
      </c>
      <c r="Z1280" t="s">
        <v>1266</v>
      </c>
      <c r="AA1280">
        <v>64</v>
      </c>
      <c r="AB1280">
        <v>64</v>
      </c>
      <c r="AC1280">
        <v>5</v>
      </c>
      <c r="AD1280">
        <v>12</v>
      </c>
      <c r="AE1280">
        <v>3</v>
      </c>
      <c r="AF1280">
        <v>5</v>
      </c>
      <c r="AG1280">
        <v>5</v>
      </c>
      <c r="AH1280">
        <v>3</v>
      </c>
      <c r="AJ1280" s="46">
        <v>8200</v>
      </c>
      <c r="AL1280">
        <v>3</v>
      </c>
      <c r="AO1280" t="s">
        <v>12438</v>
      </c>
      <c r="AP1280" t="s">
        <v>12439</v>
      </c>
      <c r="AQ1280">
        <v>909581639</v>
      </c>
      <c r="AR1280" t="s">
        <v>11620</v>
      </c>
      <c r="AS1280">
        <v>10.7838442041598</v>
      </c>
      <c r="AT1280">
        <v>106.648474372923</v>
      </c>
      <c r="AU1280" t="s">
        <v>1527</v>
      </c>
      <c r="AV1280" t="s">
        <v>1635</v>
      </c>
      <c r="AW1280">
        <v>909305015</v>
      </c>
      <c r="AX1280" t="s">
        <v>1529</v>
      </c>
      <c r="AZ1280" s="246" t="s">
        <v>988</v>
      </c>
      <c r="BA1280" t="s">
        <v>494</v>
      </c>
      <c r="BB1280" t="s">
        <v>1107</v>
      </c>
      <c r="BD1280">
        <v>1.1000000000000001</v>
      </c>
      <c r="BE1280">
        <v>1</v>
      </c>
    </row>
    <row r="1281" spans="1:57" hidden="1" x14ac:dyDescent="0.25">
      <c r="A1281" t="s">
        <v>12440</v>
      </c>
      <c r="B1281">
        <v>1298</v>
      </c>
      <c r="C1281" t="s">
        <v>12446</v>
      </c>
      <c r="D1281" t="s">
        <v>12441</v>
      </c>
      <c r="E1281" t="s">
        <v>12442</v>
      </c>
      <c r="F1281">
        <v>1</v>
      </c>
      <c r="G1281" t="s">
        <v>2871</v>
      </c>
      <c r="H1281" t="s">
        <v>2818</v>
      </c>
      <c r="I1281" t="s">
        <v>44</v>
      </c>
      <c r="J1281" t="s">
        <v>12443</v>
      </c>
      <c r="K1281">
        <v>939179848</v>
      </c>
      <c r="L1281" t="s">
        <v>6148</v>
      </c>
      <c r="M1281" t="s">
        <v>1276</v>
      </c>
      <c r="N1281" t="s">
        <v>1266</v>
      </c>
      <c r="O1281" s="243" t="s">
        <v>12444</v>
      </c>
      <c r="Q1281" t="s">
        <v>1676</v>
      </c>
      <c r="S1281" t="s">
        <v>12445</v>
      </c>
      <c r="T1281" s="17" t="s">
        <v>12446</v>
      </c>
      <c r="U1281" t="s">
        <v>1526</v>
      </c>
      <c r="V1281" t="s">
        <v>536</v>
      </c>
      <c r="W1281" t="s">
        <v>4</v>
      </c>
      <c r="X1281" s="192">
        <v>1007.31</v>
      </c>
      <c r="Y1281" t="s">
        <v>1844</v>
      </c>
      <c r="Z1281" t="s">
        <v>1266</v>
      </c>
      <c r="AA1281">
        <v>188.6</v>
      </c>
      <c r="AB1281">
        <v>202</v>
      </c>
      <c r="AC1281">
        <v>4.5</v>
      </c>
      <c r="AD1281">
        <v>33</v>
      </c>
      <c r="AE1281">
        <v>8</v>
      </c>
      <c r="AF1281">
        <v>1</v>
      </c>
      <c r="AG1281">
        <v>4</v>
      </c>
      <c r="AH1281"/>
      <c r="AJ1281" s="46">
        <v>17000</v>
      </c>
      <c r="AM1281">
        <v>500</v>
      </c>
      <c r="AO1281" t="s">
        <v>12447</v>
      </c>
      <c r="AP1281" t="s">
        <v>12448</v>
      </c>
      <c r="AQ1281">
        <v>939179848</v>
      </c>
      <c r="AR1281" t="s">
        <v>10018</v>
      </c>
      <c r="AS1281">
        <v>10.7776926</v>
      </c>
      <c r="AT1281">
        <v>106.6546147</v>
      </c>
      <c r="AU1281" t="s">
        <v>1527</v>
      </c>
      <c r="AV1281" t="s">
        <v>1635</v>
      </c>
      <c r="AW1281">
        <v>906874486</v>
      </c>
      <c r="AX1281" t="s">
        <v>12449</v>
      </c>
      <c r="AZ1281" s="246" t="s">
        <v>988</v>
      </c>
      <c r="BA1281" t="s">
        <v>1981</v>
      </c>
      <c r="BB1281" t="s">
        <v>1107</v>
      </c>
      <c r="BD1281">
        <v>1.1000000000000001</v>
      </c>
    </row>
    <row r="1282" spans="1:57" hidden="1" x14ac:dyDescent="0.25">
      <c r="A1282" t="s">
        <v>12450</v>
      </c>
      <c r="B1282">
        <v>1299</v>
      </c>
      <c r="C1282" t="s">
        <v>12456</v>
      </c>
      <c r="D1282" t="s">
        <v>12451</v>
      </c>
      <c r="E1282" t="s">
        <v>12452</v>
      </c>
      <c r="F1282">
        <v>2</v>
      </c>
      <c r="G1282" t="s">
        <v>2210</v>
      </c>
      <c r="H1282" t="s">
        <v>5602</v>
      </c>
      <c r="I1282" t="s">
        <v>46</v>
      </c>
      <c r="J1282" t="s">
        <v>12453</v>
      </c>
      <c r="K1282">
        <v>905931456</v>
      </c>
      <c r="L1282">
        <v>0.03</v>
      </c>
      <c r="M1282" t="s">
        <v>1276</v>
      </c>
      <c r="N1282" t="s">
        <v>1266</v>
      </c>
      <c r="O1282" s="243" t="s">
        <v>12454</v>
      </c>
      <c r="Q1282" t="s">
        <v>1653</v>
      </c>
      <c r="S1282" t="s">
        <v>12455</v>
      </c>
      <c r="T1282" s="17" t="s">
        <v>12456</v>
      </c>
      <c r="U1282" t="s">
        <v>1526</v>
      </c>
      <c r="V1282" t="s">
        <v>527</v>
      </c>
      <c r="W1282" t="s">
        <v>5</v>
      </c>
      <c r="X1282" s="192" t="s">
        <v>12457</v>
      </c>
      <c r="Y1282" t="s">
        <v>12458</v>
      </c>
      <c r="Z1282" t="s">
        <v>1266</v>
      </c>
      <c r="AA1282">
        <v>83.9</v>
      </c>
      <c r="AB1282">
        <v>83.9</v>
      </c>
      <c r="AC1282">
        <v>6</v>
      </c>
      <c r="AD1282">
        <v>15</v>
      </c>
      <c r="AE1282">
        <v>3</v>
      </c>
      <c r="AF1282">
        <v>2</v>
      </c>
      <c r="AG1282">
        <v>3</v>
      </c>
      <c r="AH1282">
        <v>2</v>
      </c>
      <c r="AJ1282" s="46">
        <v>9600</v>
      </c>
      <c r="AL1282">
        <v>3</v>
      </c>
      <c r="AO1282" t="s">
        <v>12459</v>
      </c>
      <c r="AP1282" t="s">
        <v>12460</v>
      </c>
      <c r="AQ1282">
        <v>905931456</v>
      </c>
      <c r="AR1282" t="s">
        <v>11662</v>
      </c>
      <c r="AS1282">
        <v>10.779657082790999</v>
      </c>
      <c r="AT1282">
        <v>106.67565453797501</v>
      </c>
      <c r="AU1282" t="s">
        <v>1527</v>
      </c>
      <c r="AV1282" t="s">
        <v>1635</v>
      </c>
      <c r="AW1282">
        <v>836076879</v>
      </c>
      <c r="AX1282" t="s">
        <v>2802</v>
      </c>
      <c r="AZ1282" s="246" t="s">
        <v>988</v>
      </c>
      <c r="BA1282" t="s">
        <v>1058</v>
      </c>
      <c r="BB1282" t="s">
        <v>1097</v>
      </c>
      <c r="BD1282">
        <v>1.1000000000000001</v>
      </c>
      <c r="BE1282">
        <v>1</v>
      </c>
    </row>
    <row r="1283" spans="1:57" hidden="1" x14ac:dyDescent="0.25">
      <c r="A1283" t="s">
        <v>12461</v>
      </c>
      <c r="B1283">
        <v>1300</v>
      </c>
      <c r="C1283" t="s">
        <v>12465</v>
      </c>
      <c r="D1283" t="s">
        <v>12462</v>
      </c>
      <c r="E1283" t="s">
        <v>2902</v>
      </c>
      <c r="F1283">
        <v>1</v>
      </c>
      <c r="G1283" t="s">
        <v>4575</v>
      </c>
      <c r="H1283" t="s">
        <v>4804</v>
      </c>
      <c r="I1283" t="s">
        <v>38</v>
      </c>
      <c r="J1283" t="s">
        <v>12432</v>
      </c>
      <c r="K1283">
        <v>909581639</v>
      </c>
      <c r="L1283">
        <v>0.03</v>
      </c>
      <c r="M1283" t="s">
        <v>1276</v>
      </c>
      <c r="N1283" t="s">
        <v>1266</v>
      </c>
      <c r="O1283" s="243" t="s">
        <v>12463</v>
      </c>
      <c r="Q1283" t="s">
        <v>1676</v>
      </c>
      <c r="S1283" t="s">
        <v>12464</v>
      </c>
      <c r="T1283" s="17" t="s">
        <v>12465</v>
      </c>
      <c r="U1283" t="s">
        <v>1526</v>
      </c>
      <c r="V1283" t="s">
        <v>536</v>
      </c>
      <c r="W1283" t="s">
        <v>13</v>
      </c>
      <c r="X1283" s="192" t="s">
        <v>12466</v>
      </c>
      <c r="Y1283" t="s">
        <v>12437</v>
      </c>
      <c r="Z1283" t="s">
        <v>1266</v>
      </c>
      <c r="AA1283">
        <v>95</v>
      </c>
      <c r="AB1283">
        <v>95</v>
      </c>
      <c r="AC1283">
        <v>7.5</v>
      </c>
      <c r="AD1283">
        <v>12</v>
      </c>
      <c r="AE1283">
        <v>4</v>
      </c>
      <c r="AF1283">
        <v>1</v>
      </c>
      <c r="AG1283"/>
      <c r="AH1283"/>
      <c r="AJ1283" s="46">
        <v>8100</v>
      </c>
      <c r="AL1283">
        <v>3</v>
      </c>
      <c r="AO1283" t="s">
        <v>12438</v>
      </c>
      <c r="AP1283" t="s">
        <v>12439</v>
      </c>
      <c r="AQ1283">
        <v>909581639</v>
      </c>
      <c r="AR1283" t="s">
        <v>11620</v>
      </c>
      <c r="AS1283">
        <v>10.783833664794299</v>
      </c>
      <c r="AT1283">
        <v>106.648509576916</v>
      </c>
      <c r="AU1283" t="s">
        <v>1527</v>
      </c>
      <c r="AV1283" t="s">
        <v>1528</v>
      </c>
      <c r="AX1283" t="s">
        <v>4286</v>
      </c>
      <c r="AZ1283" s="246" t="s">
        <v>998</v>
      </c>
      <c r="BA1283" t="s">
        <v>494</v>
      </c>
      <c r="BB1283" t="s">
        <v>1107</v>
      </c>
      <c r="BD1283">
        <v>1</v>
      </c>
      <c r="BE1283">
        <v>1</v>
      </c>
    </row>
    <row r="1284" spans="1:57" hidden="1" x14ac:dyDescent="0.25">
      <c r="A1284" t="s">
        <v>12467</v>
      </c>
      <c r="B1284">
        <v>1301</v>
      </c>
      <c r="C1284" t="s">
        <v>12471</v>
      </c>
      <c r="D1284" t="s">
        <v>12468</v>
      </c>
      <c r="E1284" t="s">
        <v>7424</v>
      </c>
      <c r="F1284">
        <v>2</v>
      </c>
      <c r="G1284" t="s">
        <v>3745</v>
      </c>
      <c r="H1284" t="s">
        <v>9484</v>
      </c>
      <c r="I1284" t="s">
        <v>38</v>
      </c>
      <c r="J1284" t="s">
        <v>12432</v>
      </c>
      <c r="K1284">
        <v>909581639</v>
      </c>
      <c r="L1284">
        <v>0.03</v>
      </c>
      <c r="M1284" t="s">
        <v>1276</v>
      </c>
      <c r="N1284" t="s">
        <v>1266</v>
      </c>
      <c r="O1284" s="243" t="s">
        <v>12469</v>
      </c>
      <c r="Q1284" t="s">
        <v>1676</v>
      </c>
      <c r="S1284" t="s">
        <v>12470</v>
      </c>
      <c r="T1284" s="17" t="s">
        <v>12471</v>
      </c>
      <c r="U1284" t="s">
        <v>1526</v>
      </c>
      <c r="V1284" t="s">
        <v>536</v>
      </c>
      <c r="W1284" t="s">
        <v>13</v>
      </c>
      <c r="X1284" s="192" t="s">
        <v>12472</v>
      </c>
      <c r="Y1284" t="s">
        <v>12437</v>
      </c>
      <c r="Z1284" t="s">
        <v>1266</v>
      </c>
      <c r="AA1284">
        <v>92.2</v>
      </c>
      <c r="AB1284">
        <v>92.2</v>
      </c>
      <c r="AC1284">
        <v>6.2</v>
      </c>
      <c r="AD1284">
        <v>15</v>
      </c>
      <c r="AE1284">
        <v>3</v>
      </c>
      <c r="AF1284">
        <v>2</v>
      </c>
      <c r="AG1284">
        <v>3</v>
      </c>
      <c r="AH1284">
        <v>2</v>
      </c>
      <c r="AJ1284" s="46">
        <v>7650</v>
      </c>
      <c r="AL1284">
        <v>3</v>
      </c>
      <c r="AO1284" t="s">
        <v>12438</v>
      </c>
      <c r="AP1284" t="s">
        <v>12439</v>
      </c>
      <c r="AQ1284">
        <v>909581639</v>
      </c>
      <c r="AR1284" t="s">
        <v>11620</v>
      </c>
      <c r="AS1284">
        <v>10.783825760269901</v>
      </c>
      <c r="AT1284">
        <v>106.64847973734101</v>
      </c>
      <c r="AU1284" t="s">
        <v>1527</v>
      </c>
      <c r="AV1284" t="s">
        <v>1635</v>
      </c>
      <c r="AW1284">
        <v>868038619</v>
      </c>
      <c r="AX1284" t="s">
        <v>12473</v>
      </c>
      <c r="AZ1284" s="246" t="s">
        <v>988</v>
      </c>
      <c r="BA1284" t="s">
        <v>493</v>
      </c>
      <c r="BB1284" t="s">
        <v>1107</v>
      </c>
      <c r="BD1284">
        <v>2</v>
      </c>
    </row>
    <row r="1285" spans="1:57" hidden="1" x14ac:dyDescent="0.25">
      <c r="A1285" t="s">
        <v>12474</v>
      </c>
      <c r="B1285">
        <v>1302</v>
      </c>
      <c r="C1285" t="s">
        <v>12479</v>
      </c>
      <c r="D1285" t="s">
        <v>12475</v>
      </c>
      <c r="E1285" t="s">
        <v>6587</v>
      </c>
      <c r="F1285">
        <v>3</v>
      </c>
      <c r="G1285" t="s">
        <v>1721</v>
      </c>
      <c r="H1285" t="s">
        <v>2072</v>
      </c>
      <c r="I1285" t="s">
        <v>40</v>
      </c>
      <c r="J1285" t="s">
        <v>12476</v>
      </c>
      <c r="K1285">
        <v>968576786</v>
      </c>
      <c r="L1285" t="s">
        <v>1280</v>
      </c>
      <c r="M1285" t="s">
        <v>1276</v>
      </c>
      <c r="N1285" t="s">
        <v>1266</v>
      </c>
      <c r="O1285" s="243" t="s">
        <v>12477</v>
      </c>
      <c r="Q1285" t="s">
        <v>1676</v>
      </c>
      <c r="S1285" t="s">
        <v>12478</v>
      </c>
      <c r="T1285" s="17" t="s">
        <v>12479</v>
      </c>
      <c r="U1285" t="s">
        <v>1526</v>
      </c>
      <c r="V1285" t="s">
        <v>536</v>
      </c>
      <c r="W1285" t="s">
        <v>13</v>
      </c>
      <c r="X1285" s="192" t="s">
        <v>12480</v>
      </c>
      <c r="Y1285" t="s">
        <v>2917</v>
      </c>
      <c r="Z1285" t="s">
        <v>1266</v>
      </c>
      <c r="AA1285">
        <v>20</v>
      </c>
      <c r="AB1285">
        <v>20</v>
      </c>
      <c r="AC1285">
        <v>3.5</v>
      </c>
      <c r="AD1285">
        <v>6.5</v>
      </c>
      <c r="AE1285">
        <v>4</v>
      </c>
      <c r="AF1285">
        <v>3</v>
      </c>
      <c r="AG1285">
        <v>3</v>
      </c>
      <c r="AH1285">
        <v>3</v>
      </c>
      <c r="AJ1285" s="46">
        <v>3400</v>
      </c>
      <c r="AM1285">
        <v>100</v>
      </c>
      <c r="AO1285" t="s">
        <v>12481</v>
      </c>
      <c r="AP1285" t="s">
        <v>12482</v>
      </c>
      <c r="AQ1285">
        <v>968576786</v>
      </c>
      <c r="AR1285" t="s">
        <v>4108</v>
      </c>
      <c r="AU1285" t="s">
        <v>1527</v>
      </c>
      <c r="AV1285" t="s">
        <v>1528</v>
      </c>
      <c r="AX1285" t="s">
        <v>12483</v>
      </c>
      <c r="AZ1285" s="246" t="s">
        <v>988</v>
      </c>
      <c r="BA1285" t="s">
        <v>489</v>
      </c>
      <c r="BB1285" t="s">
        <v>1107</v>
      </c>
      <c r="BD1285">
        <v>1</v>
      </c>
      <c r="BE1285">
        <v>1</v>
      </c>
    </row>
    <row r="1286" spans="1:57" hidden="1" x14ac:dyDescent="0.25">
      <c r="A1286" t="s">
        <v>12484</v>
      </c>
      <c r="B1286">
        <v>1303</v>
      </c>
      <c r="C1286" t="s">
        <v>12489</v>
      </c>
      <c r="D1286" t="s">
        <v>12485</v>
      </c>
      <c r="E1286" t="s">
        <v>12486</v>
      </c>
      <c r="F1286">
        <v>4</v>
      </c>
      <c r="G1286" t="s">
        <v>1267</v>
      </c>
      <c r="H1286" t="s">
        <v>5602</v>
      </c>
      <c r="I1286" t="s">
        <v>46</v>
      </c>
      <c r="J1286" t="s">
        <v>12126</v>
      </c>
      <c r="K1286">
        <v>925229079</v>
      </c>
      <c r="L1286">
        <v>0.03</v>
      </c>
      <c r="M1286" t="s">
        <v>1276</v>
      </c>
      <c r="N1286" t="s">
        <v>1266</v>
      </c>
      <c r="O1286" s="243" t="s">
        <v>12487</v>
      </c>
      <c r="Q1286" t="s">
        <v>1641</v>
      </c>
      <c r="S1286" t="s">
        <v>12488</v>
      </c>
      <c r="T1286" s="17" t="s">
        <v>12489</v>
      </c>
      <c r="U1286" t="s">
        <v>1526</v>
      </c>
      <c r="V1286" t="s">
        <v>534</v>
      </c>
      <c r="W1286" t="s">
        <v>1774</v>
      </c>
      <c r="X1286" s="192" t="s">
        <v>12490</v>
      </c>
      <c r="Y1286" t="s">
        <v>9972</v>
      </c>
      <c r="Z1286" t="s">
        <v>1266</v>
      </c>
      <c r="AA1286">
        <v>49.9</v>
      </c>
      <c r="AB1286">
        <v>49.9</v>
      </c>
      <c r="AC1286">
        <v>4</v>
      </c>
      <c r="AD1286">
        <v>11.6</v>
      </c>
      <c r="AF1286">
        <v>4</v>
      </c>
      <c r="AG1286"/>
      <c r="AH1286"/>
      <c r="AJ1286" s="46">
        <v>9600</v>
      </c>
      <c r="AL1286">
        <v>3</v>
      </c>
      <c r="AO1286" t="s">
        <v>7075</v>
      </c>
      <c r="AP1286" t="s">
        <v>12491</v>
      </c>
      <c r="AQ1286">
        <v>925229079</v>
      </c>
      <c r="AR1286" t="s">
        <v>3717</v>
      </c>
      <c r="AS1286">
        <v>10.806229970634</v>
      </c>
      <c r="AT1286">
        <v>106.70506697147999</v>
      </c>
      <c r="AU1286" t="s">
        <v>1527</v>
      </c>
      <c r="AV1286" t="s">
        <v>1635</v>
      </c>
      <c r="AW1286">
        <v>794494365</v>
      </c>
      <c r="AX1286" t="s">
        <v>9004</v>
      </c>
      <c r="AZ1286" s="246" t="s">
        <v>988</v>
      </c>
      <c r="BA1286" t="s">
        <v>1058</v>
      </c>
      <c r="BB1286" t="s">
        <v>1090</v>
      </c>
      <c r="BD1286">
        <v>1.1000000000000001</v>
      </c>
      <c r="BE1286">
        <v>1</v>
      </c>
    </row>
    <row r="1287" spans="1:57" hidden="1" x14ac:dyDescent="0.25">
      <c r="A1287" t="s">
        <v>12474</v>
      </c>
      <c r="B1287">
        <v>1302</v>
      </c>
      <c r="C1287" t="s">
        <v>12495</v>
      </c>
      <c r="D1287" t="s">
        <v>12492</v>
      </c>
      <c r="E1287" t="s">
        <v>12493</v>
      </c>
      <c r="F1287">
        <v>4</v>
      </c>
      <c r="G1287" t="s">
        <v>1267</v>
      </c>
      <c r="H1287" t="s">
        <v>2628</v>
      </c>
      <c r="I1287" t="s">
        <v>38</v>
      </c>
      <c r="J1287" t="s">
        <v>12075</v>
      </c>
      <c r="K1287">
        <v>971009920</v>
      </c>
      <c r="L1287">
        <v>0.03</v>
      </c>
      <c r="M1287" t="s">
        <v>1276</v>
      </c>
      <c r="N1287" t="s">
        <v>1266</v>
      </c>
      <c r="O1287" s="243">
        <v>45474.704861111109</v>
      </c>
      <c r="Q1287" t="s">
        <v>1525</v>
      </c>
      <c r="S1287" t="s">
        <v>12494</v>
      </c>
      <c r="T1287" s="17" t="s">
        <v>12495</v>
      </c>
      <c r="U1287" s="17" t="s">
        <v>1526</v>
      </c>
      <c r="V1287" t="s">
        <v>535</v>
      </c>
      <c r="W1287" t="s">
        <v>1644</v>
      </c>
      <c r="X1287" s="192" t="s">
        <v>12496</v>
      </c>
      <c r="Y1287" t="s">
        <v>1606</v>
      </c>
      <c r="Z1287" t="s">
        <v>1266</v>
      </c>
      <c r="AA1287">
        <v>42</v>
      </c>
      <c r="AB1287">
        <v>56</v>
      </c>
      <c r="AC1287">
        <v>4</v>
      </c>
      <c r="AD1287">
        <v>14</v>
      </c>
      <c r="AE1287">
        <v>6</v>
      </c>
      <c r="AF1287">
        <v>4</v>
      </c>
      <c r="AG1287">
        <v>6</v>
      </c>
      <c r="AH1287">
        <v>6</v>
      </c>
      <c r="AJ1287" s="46">
        <v>8900</v>
      </c>
      <c r="AL1287">
        <v>3</v>
      </c>
      <c r="AO1287" t="s">
        <v>12497</v>
      </c>
      <c r="AP1287" t="s">
        <v>12498</v>
      </c>
      <c r="AQ1287">
        <v>971009920</v>
      </c>
      <c r="AR1287" t="s">
        <v>2686</v>
      </c>
      <c r="AS1287">
        <v>10.7931921465619</v>
      </c>
      <c r="AT1287">
        <v>106.67787808924901</v>
      </c>
      <c r="AU1287" t="s">
        <v>1527</v>
      </c>
      <c r="AV1287" t="s">
        <v>1635</v>
      </c>
      <c r="AW1287">
        <v>966428811</v>
      </c>
      <c r="AY1287" t="s">
        <v>4881</v>
      </c>
      <c r="AZ1287" s="246" t="s">
        <v>988</v>
      </c>
      <c r="BA1287" t="s">
        <v>494</v>
      </c>
      <c r="BB1287" t="s">
        <v>1095</v>
      </c>
      <c r="BD1287">
        <v>1.1000000000000001</v>
      </c>
      <c r="BE1287">
        <v>1</v>
      </c>
    </row>
    <row r="1288" spans="1:57" hidden="1" x14ac:dyDescent="0.25">
      <c r="A1288" t="s">
        <v>12499</v>
      </c>
      <c r="B1288">
        <v>1305</v>
      </c>
      <c r="C1288" t="s">
        <v>12503</v>
      </c>
      <c r="D1288" t="s">
        <v>12500</v>
      </c>
      <c r="E1288" t="s">
        <v>3056</v>
      </c>
      <c r="F1288">
        <v>4</v>
      </c>
      <c r="G1288" t="s">
        <v>1306</v>
      </c>
      <c r="H1288" t="s">
        <v>2540</v>
      </c>
      <c r="I1288" t="s">
        <v>46</v>
      </c>
      <c r="J1288" t="s">
        <v>12501</v>
      </c>
      <c r="K1288">
        <v>934768649</v>
      </c>
      <c r="L1288">
        <v>0.03</v>
      </c>
      <c r="M1288" t="s">
        <v>1276</v>
      </c>
      <c r="N1288" t="s">
        <v>1266</v>
      </c>
      <c r="O1288" s="243">
        <v>45505.54583333333</v>
      </c>
      <c r="Q1288" t="s">
        <v>1676</v>
      </c>
      <c r="S1288" t="s">
        <v>12502</v>
      </c>
      <c r="T1288" s="17" t="s">
        <v>12503</v>
      </c>
      <c r="U1288" t="s">
        <v>1526</v>
      </c>
      <c r="V1288" t="s">
        <v>536</v>
      </c>
      <c r="W1288" t="s">
        <v>5</v>
      </c>
      <c r="X1288" s="192" t="s">
        <v>12504</v>
      </c>
      <c r="Y1288" t="s">
        <v>6832</v>
      </c>
      <c r="Z1288" t="s">
        <v>1266</v>
      </c>
      <c r="AA1288">
        <v>88</v>
      </c>
      <c r="AB1288">
        <v>88</v>
      </c>
      <c r="AC1288">
        <v>4.4000000000000004</v>
      </c>
      <c r="AD1288">
        <v>20</v>
      </c>
      <c r="AF1288">
        <v>4</v>
      </c>
      <c r="AG1288">
        <v>4</v>
      </c>
      <c r="AH1288">
        <v>5</v>
      </c>
      <c r="AJ1288" s="46">
        <v>12800</v>
      </c>
      <c r="AL1288">
        <v>3</v>
      </c>
      <c r="AO1288" t="s">
        <v>12505</v>
      </c>
      <c r="AP1288" t="s">
        <v>12506</v>
      </c>
      <c r="AQ1288">
        <v>934768649</v>
      </c>
      <c r="AR1288" t="s">
        <v>12507</v>
      </c>
      <c r="AU1288" t="s">
        <v>1527</v>
      </c>
      <c r="AV1288" t="s">
        <v>1528</v>
      </c>
      <c r="AX1288" t="s">
        <v>4808</v>
      </c>
      <c r="AZ1288" s="246" t="s">
        <v>988</v>
      </c>
      <c r="BA1288" t="s">
        <v>1061</v>
      </c>
      <c r="BB1288" t="s">
        <v>1107</v>
      </c>
      <c r="BD1288">
        <v>1.1000000000000001</v>
      </c>
    </row>
    <row r="1289" spans="1:57" hidden="1" x14ac:dyDescent="0.25">
      <c r="A1289" t="s">
        <v>12508</v>
      </c>
      <c r="B1289">
        <v>1306</v>
      </c>
      <c r="C1289" t="s">
        <v>12512</v>
      </c>
      <c r="D1289" t="s">
        <v>12509</v>
      </c>
      <c r="E1289" t="s">
        <v>12510</v>
      </c>
      <c r="F1289">
        <v>3</v>
      </c>
      <c r="G1289" t="s">
        <v>2210</v>
      </c>
      <c r="H1289" t="s">
        <v>1340</v>
      </c>
      <c r="I1289" t="s">
        <v>46</v>
      </c>
      <c r="J1289" t="s">
        <v>11499</v>
      </c>
      <c r="K1289">
        <v>981796969</v>
      </c>
      <c r="L1289">
        <v>0.03</v>
      </c>
      <c r="M1289" t="s">
        <v>1276</v>
      </c>
      <c r="N1289" t="s">
        <v>1266</v>
      </c>
      <c r="O1289" s="243">
        <v>45505.584027777775</v>
      </c>
      <c r="Q1289" t="s">
        <v>1525</v>
      </c>
      <c r="S1289" t="s">
        <v>12511</v>
      </c>
      <c r="T1289" s="17" t="s">
        <v>12512</v>
      </c>
      <c r="U1289" t="s">
        <v>1526</v>
      </c>
      <c r="V1289" t="s">
        <v>535</v>
      </c>
      <c r="W1289" t="s">
        <v>11</v>
      </c>
      <c r="X1289" s="192">
        <v>18.11</v>
      </c>
      <c r="Y1289" t="s">
        <v>12513</v>
      </c>
      <c r="Z1289" t="s">
        <v>1266</v>
      </c>
      <c r="AA1289">
        <v>102</v>
      </c>
      <c r="AB1289">
        <v>102</v>
      </c>
      <c r="AC1289">
        <v>6</v>
      </c>
      <c r="AD1289">
        <v>17</v>
      </c>
      <c r="AF1289">
        <v>3</v>
      </c>
      <c r="AG1289">
        <v>3</v>
      </c>
      <c r="AH1289">
        <v>1</v>
      </c>
      <c r="AJ1289" s="46">
        <v>9900</v>
      </c>
      <c r="AL1289">
        <v>3</v>
      </c>
      <c r="AO1289" t="s">
        <v>8018</v>
      </c>
      <c r="AP1289" t="s">
        <v>12514</v>
      </c>
      <c r="AQ1289">
        <v>981796969</v>
      </c>
      <c r="AR1289" t="s">
        <v>1302</v>
      </c>
      <c r="AS1289">
        <v>10.796858721269899</v>
      </c>
      <c r="AT1289">
        <v>106.679221540689</v>
      </c>
      <c r="AU1289" t="s">
        <v>1527</v>
      </c>
      <c r="AV1289" t="s">
        <v>1635</v>
      </c>
      <c r="AW1289">
        <v>777088622</v>
      </c>
      <c r="AX1289" t="s">
        <v>12157</v>
      </c>
      <c r="AZ1289" s="246" t="s">
        <v>988</v>
      </c>
      <c r="BA1289" t="s">
        <v>1058</v>
      </c>
      <c r="BB1289" t="s">
        <v>1095</v>
      </c>
      <c r="BD1289">
        <v>1.1000000000000001</v>
      </c>
      <c r="BE1289">
        <v>0</v>
      </c>
    </row>
    <row r="1290" spans="1:57" hidden="1" x14ac:dyDescent="0.25">
      <c r="A1290" t="s">
        <v>12515</v>
      </c>
      <c r="B1290">
        <v>1307</v>
      </c>
      <c r="C1290" t="s">
        <v>12519</v>
      </c>
      <c r="D1290" t="s">
        <v>12516</v>
      </c>
      <c r="E1290" t="s">
        <v>12517</v>
      </c>
      <c r="F1290">
        <v>1</v>
      </c>
      <c r="G1290" t="s">
        <v>1721</v>
      </c>
      <c r="H1290" t="s">
        <v>1289</v>
      </c>
      <c r="I1290" t="s">
        <v>40</v>
      </c>
      <c r="J1290" t="s">
        <v>12126</v>
      </c>
      <c r="K1290">
        <v>925229079</v>
      </c>
      <c r="L1290">
        <v>0.03</v>
      </c>
      <c r="M1290" t="s">
        <v>1276</v>
      </c>
      <c r="N1290" t="s">
        <v>1266</v>
      </c>
      <c r="O1290" s="243">
        <v>45505.734722222223</v>
      </c>
      <c r="Q1290" t="s">
        <v>1641</v>
      </c>
      <c r="S1290" t="s">
        <v>12518</v>
      </c>
      <c r="T1290" s="17" t="s">
        <v>12519</v>
      </c>
      <c r="U1290" t="s">
        <v>1526</v>
      </c>
      <c r="V1290" t="s">
        <v>534</v>
      </c>
      <c r="W1290" t="s">
        <v>4</v>
      </c>
      <c r="X1290" s="192">
        <v>2.64</v>
      </c>
      <c r="Y1290" t="s">
        <v>6458</v>
      </c>
      <c r="Z1290" t="s">
        <v>1266</v>
      </c>
      <c r="AA1290">
        <v>72.5</v>
      </c>
      <c r="AB1290">
        <v>72.5</v>
      </c>
      <c r="AC1290">
        <v>3.5</v>
      </c>
      <c r="AD1290">
        <v>20</v>
      </c>
      <c r="AF1290">
        <v>1</v>
      </c>
      <c r="AG1290"/>
      <c r="AH1290"/>
      <c r="AJ1290" s="46">
        <v>5800</v>
      </c>
      <c r="AL1290">
        <v>3</v>
      </c>
      <c r="AO1290" t="s">
        <v>12520</v>
      </c>
      <c r="AP1290" t="s">
        <v>12132</v>
      </c>
      <c r="AQ1290">
        <v>925229079</v>
      </c>
      <c r="AR1290" t="s">
        <v>3717</v>
      </c>
      <c r="AS1290">
        <v>10.8119678433824</v>
      </c>
      <c r="AT1290">
        <v>106.693790964782</v>
      </c>
      <c r="AU1290" t="s">
        <v>1527</v>
      </c>
      <c r="AV1290" t="s">
        <v>1635</v>
      </c>
      <c r="AW1290">
        <v>966428811</v>
      </c>
      <c r="AX1290" t="s">
        <v>12521</v>
      </c>
      <c r="AZ1290" s="246" t="s">
        <v>988</v>
      </c>
      <c r="BA1290" t="s">
        <v>491</v>
      </c>
      <c r="BB1290" t="s">
        <v>1090</v>
      </c>
      <c r="BD1290">
        <v>2</v>
      </c>
      <c r="BE1290">
        <v>0</v>
      </c>
    </row>
    <row r="1291" spans="1:57" hidden="1" x14ac:dyDescent="0.25">
      <c r="A1291" t="s">
        <v>12522</v>
      </c>
      <c r="B1291">
        <v>1308</v>
      </c>
      <c r="C1291" t="s">
        <v>12526</v>
      </c>
      <c r="D1291" t="s">
        <v>12523</v>
      </c>
      <c r="E1291" t="s">
        <v>12524</v>
      </c>
      <c r="F1291">
        <v>6</v>
      </c>
      <c r="G1291" t="s">
        <v>1278</v>
      </c>
      <c r="H1291" t="s">
        <v>4856</v>
      </c>
      <c r="I1291" t="s">
        <v>44</v>
      </c>
      <c r="J1291" t="s">
        <v>12507</v>
      </c>
      <c r="K1291">
        <v>934768649</v>
      </c>
      <c r="L1291">
        <v>0.03</v>
      </c>
      <c r="M1291" t="s">
        <v>1281</v>
      </c>
      <c r="N1291" t="s">
        <v>1266</v>
      </c>
      <c r="O1291" s="243">
        <v>45505.833333333336</v>
      </c>
      <c r="Q1291" t="s">
        <v>1653</v>
      </c>
      <c r="S1291" t="s">
        <v>12525</v>
      </c>
      <c r="T1291" s="17" t="s">
        <v>12526</v>
      </c>
      <c r="U1291" t="s">
        <v>1526</v>
      </c>
      <c r="V1291" t="s">
        <v>527</v>
      </c>
      <c r="W1291" t="s">
        <v>6</v>
      </c>
      <c r="X1291" s="192" t="s">
        <v>12527</v>
      </c>
      <c r="Y1291" t="s">
        <v>12528</v>
      </c>
      <c r="Z1291" t="s">
        <v>1266</v>
      </c>
      <c r="AA1291">
        <v>64</v>
      </c>
      <c r="AB1291">
        <v>4</v>
      </c>
      <c r="AC1291">
        <v>16</v>
      </c>
      <c r="AD1291">
        <v>4</v>
      </c>
      <c r="AF1291">
        <v>6</v>
      </c>
      <c r="AG1291">
        <v>9</v>
      </c>
      <c r="AH1291">
        <v>9</v>
      </c>
      <c r="AJ1291" s="46">
        <v>17500</v>
      </c>
      <c r="AL1291">
        <v>3</v>
      </c>
      <c r="AO1291" t="s">
        <v>12529</v>
      </c>
      <c r="AP1291" t="s">
        <v>12530</v>
      </c>
      <c r="AQ1291">
        <v>934768649</v>
      </c>
      <c r="AR1291" t="s">
        <v>12507</v>
      </c>
      <c r="AU1291" t="s">
        <v>1527</v>
      </c>
      <c r="AV1291" t="s">
        <v>1528</v>
      </c>
      <c r="AX1291" t="s">
        <v>4808</v>
      </c>
      <c r="AZ1291" s="246" t="s">
        <v>988</v>
      </c>
      <c r="BA1291" t="s">
        <v>1981</v>
      </c>
      <c r="BB1291" t="s">
        <v>1097</v>
      </c>
      <c r="BD1291">
        <v>1.1000000000000001</v>
      </c>
    </row>
    <row r="1292" spans="1:57" hidden="1" x14ac:dyDescent="0.25">
      <c r="A1292" t="s">
        <v>12531</v>
      </c>
      <c r="B1292">
        <v>1309</v>
      </c>
      <c r="C1292" t="s">
        <v>12534</v>
      </c>
      <c r="D1292" t="s">
        <v>12532</v>
      </c>
      <c r="E1292" t="s">
        <v>10249</v>
      </c>
      <c r="F1292">
        <v>2</v>
      </c>
      <c r="G1292" t="s">
        <v>1267</v>
      </c>
      <c r="H1292" t="s">
        <v>5031</v>
      </c>
      <c r="I1292" t="s">
        <v>46</v>
      </c>
      <c r="J1292" t="s">
        <v>12443</v>
      </c>
      <c r="K1292">
        <v>939179848</v>
      </c>
      <c r="L1292">
        <v>0.03</v>
      </c>
      <c r="M1292" t="s">
        <v>1276</v>
      </c>
      <c r="N1292" t="s">
        <v>1266</v>
      </c>
      <c r="O1292" s="243">
        <v>45505.861805555556</v>
      </c>
      <c r="Q1292" t="s">
        <v>1676</v>
      </c>
      <c r="S1292" t="s">
        <v>12533</v>
      </c>
      <c r="T1292" s="17" t="s">
        <v>12534</v>
      </c>
      <c r="U1292" t="s">
        <v>1526</v>
      </c>
      <c r="V1292" t="s">
        <v>536</v>
      </c>
      <c r="W1292" t="s">
        <v>10</v>
      </c>
      <c r="X1292" s="192" t="s">
        <v>12535</v>
      </c>
      <c r="Y1292" t="s">
        <v>1018</v>
      </c>
      <c r="Z1292" t="s">
        <v>1266</v>
      </c>
      <c r="AA1292">
        <v>54.4</v>
      </c>
      <c r="AB1292">
        <v>54.4</v>
      </c>
      <c r="AC1292">
        <v>4</v>
      </c>
      <c r="AD1292">
        <v>13</v>
      </c>
      <c r="AE1292">
        <v>6</v>
      </c>
      <c r="AF1292">
        <v>2</v>
      </c>
      <c r="AG1292">
        <v>2</v>
      </c>
      <c r="AH1292">
        <v>2</v>
      </c>
      <c r="AJ1292" s="46">
        <v>9400</v>
      </c>
      <c r="AL1292">
        <v>3</v>
      </c>
      <c r="AO1292" t="s">
        <v>12536</v>
      </c>
      <c r="AP1292" t="s">
        <v>12537</v>
      </c>
      <c r="AQ1292">
        <v>939179848</v>
      </c>
      <c r="AR1292" t="s">
        <v>10018</v>
      </c>
      <c r="AS1292">
        <v>10.777684600000001</v>
      </c>
      <c r="AT1292">
        <v>106.6546125</v>
      </c>
      <c r="AU1292" t="s">
        <v>1527</v>
      </c>
      <c r="AV1292" t="s">
        <v>1635</v>
      </c>
      <c r="AW1292">
        <v>936374452</v>
      </c>
      <c r="AX1292" t="s">
        <v>4128</v>
      </c>
      <c r="AZ1292" s="246" t="s">
        <v>988</v>
      </c>
      <c r="BA1292" t="s">
        <v>1058</v>
      </c>
      <c r="BB1292" t="s">
        <v>1107</v>
      </c>
      <c r="BD1292">
        <v>1.1000000000000001</v>
      </c>
      <c r="BE1292">
        <v>1</v>
      </c>
    </row>
    <row r="1293" spans="1:57" hidden="1" x14ac:dyDescent="0.25">
      <c r="A1293" t="s">
        <v>12538</v>
      </c>
      <c r="B1293">
        <v>1310</v>
      </c>
      <c r="C1293" t="s">
        <v>12541</v>
      </c>
      <c r="D1293" t="s">
        <v>12539</v>
      </c>
      <c r="E1293" t="s">
        <v>1349</v>
      </c>
      <c r="F1293">
        <v>3</v>
      </c>
      <c r="G1293" t="s">
        <v>1267</v>
      </c>
      <c r="H1293" t="s">
        <v>1974</v>
      </c>
      <c r="I1293" t="s">
        <v>44</v>
      </c>
      <c r="J1293" t="s">
        <v>1883</v>
      </c>
      <c r="K1293">
        <v>903158349</v>
      </c>
      <c r="L1293">
        <v>0.03</v>
      </c>
      <c r="M1293" t="s">
        <v>1276</v>
      </c>
      <c r="N1293" t="s">
        <v>1266</v>
      </c>
      <c r="O1293" s="243">
        <v>45536.444444444445</v>
      </c>
      <c r="Q1293" t="s">
        <v>1676</v>
      </c>
      <c r="S1293" t="s">
        <v>12540</v>
      </c>
      <c r="T1293" s="17" t="s">
        <v>12541</v>
      </c>
      <c r="U1293" t="s">
        <v>1526</v>
      </c>
      <c r="V1293" t="s">
        <v>536</v>
      </c>
      <c r="W1293" t="s">
        <v>5</v>
      </c>
      <c r="X1293" s="192" t="s">
        <v>12542</v>
      </c>
      <c r="Y1293" t="s">
        <v>6960</v>
      </c>
      <c r="Z1293" t="s">
        <v>1266</v>
      </c>
      <c r="AA1293">
        <v>64</v>
      </c>
      <c r="AB1293">
        <v>64</v>
      </c>
      <c r="AC1293">
        <v>4</v>
      </c>
      <c r="AD1293">
        <v>19</v>
      </c>
      <c r="AF1293">
        <v>3</v>
      </c>
      <c r="AG1293">
        <v>4</v>
      </c>
      <c r="AH1293">
        <v>3</v>
      </c>
      <c r="AJ1293" s="46">
        <v>15500</v>
      </c>
      <c r="AL1293">
        <v>3</v>
      </c>
      <c r="AO1293" t="s">
        <v>12543</v>
      </c>
      <c r="AP1293" t="s">
        <v>12544</v>
      </c>
      <c r="AQ1293">
        <v>903158349</v>
      </c>
      <c r="AR1293" t="s">
        <v>1890</v>
      </c>
      <c r="AS1293">
        <v>10.8015182003109</v>
      </c>
      <c r="AT1293">
        <v>106.643315479159</v>
      </c>
      <c r="AU1293" t="s">
        <v>1527</v>
      </c>
      <c r="AV1293" t="s">
        <v>1635</v>
      </c>
      <c r="AW1293">
        <v>977393611</v>
      </c>
      <c r="AX1293" t="s">
        <v>12545</v>
      </c>
      <c r="AZ1293" s="246" t="s">
        <v>992</v>
      </c>
      <c r="BA1293" t="s">
        <v>1981</v>
      </c>
      <c r="BB1293" t="s">
        <v>1107</v>
      </c>
      <c r="BD1293">
        <v>1.1000000000000001</v>
      </c>
    </row>
    <row r="1294" spans="1:57" hidden="1" x14ac:dyDescent="0.25">
      <c r="A1294" t="s">
        <v>12546</v>
      </c>
      <c r="B1294">
        <v>1311</v>
      </c>
      <c r="C1294" t="s">
        <v>12550</v>
      </c>
      <c r="D1294" t="s">
        <v>12547</v>
      </c>
      <c r="E1294" t="s">
        <v>2605</v>
      </c>
      <c r="F1294">
        <v>3</v>
      </c>
      <c r="G1294" t="s">
        <v>1547</v>
      </c>
      <c r="H1294" t="s">
        <v>4155</v>
      </c>
      <c r="I1294" t="s">
        <v>1319</v>
      </c>
      <c r="J1294" t="s">
        <v>12548</v>
      </c>
      <c r="K1294">
        <v>902842527</v>
      </c>
      <c r="L1294" t="s">
        <v>1280</v>
      </c>
      <c r="M1294" t="s">
        <v>1276</v>
      </c>
      <c r="N1294" t="s">
        <v>1266</v>
      </c>
      <c r="O1294" s="243">
        <v>45536.466666666667</v>
      </c>
      <c r="Q1294" t="s">
        <v>1676</v>
      </c>
      <c r="S1294" t="s">
        <v>12549</v>
      </c>
      <c r="T1294" s="17" t="s">
        <v>12550</v>
      </c>
      <c r="U1294" t="s">
        <v>1526</v>
      </c>
      <c r="V1294" t="s">
        <v>536</v>
      </c>
      <c r="W1294" t="s">
        <v>13</v>
      </c>
      <c r="X1294" s="192" t="s">
        <v>12551</v>
      </c>
      <c r="Y1294" t="s">
        <v>1833</v>
      </c>
      <c r="Z1294" t="s">
        <v>1266</v>
      </c>
      <c r="AA1294">
        <v>17</v>
      </c>
      <c r="AB1294">
        <v>17</v>
      </c>
      <c r="AC1294">
        <v>2.9</v>
      </c>
      <c r="AD1294">
        <v>6</v>
      </c>
      <c r="AE1294">
        <v>5</v>
      </c>
      <c r="AF1294">
        <v>3</v>
      </c>
      <c r="AG1294">
        <v>2</v>
      </c>
      <c r="AH1294">
        <v>2</v>
      </c>
      <c r="AJ1294" s="46">
        <v>2950</v>
      </c>
      <c r="AM1294">
        <v>100</v>
      </c>
      <c r="AO1294" t="s">
        <v>12552</v>
      </c>
      <c r="AP1294" t="s">
        <v>12553</v>
      </c>
      <c r="AQ1294">
        <v>902842527</v>
      </c>
      <c r="AR1294" t="s">
        <v>12554</v>
      </c>
      <c r="AS1294">
        <v>10.7871150125348</v>
      </c>
      <c r="AT1294">
        <v>106.64524432271701</v>
      </c>
      <c r="AU1294" t="s">
        <v>1527</v>
      </c>
      <c r="AV1294" t="s">
        <v>1635</v>
      </c>
      <c r="AW1294">
        <v>966428811</v>
      </c>
      <c r="AX1294" t="s">
        <v>3467</v>
      </c>
      <c r="AZ1294" s="246" t="s">
        <v>988</v>
      </c>
      <c r="BA1294" t="s">
        <v>488</v>
      </c>
      <c r="BB1294" t="s">
        <v>1107</v>
      </c>
      <c r="BD1294">
        <v>2</v>
      </c>
    </row>
    <row r="1295" spans="1:57" hidden="1" x14ac:dyDescent="0.25">
      <c r="A1295" t="s">
        <v>12555</v>
      </c>
      <c r="B1295">
        <v>1312</v>
      </c>
      <c r="C1295" t="s">
        <v>12559</v>
      </c>
      <c r="D1295" t="s">
        <v>12556</v>
      </c>
      <c r="E1295" t="s">
        <v>12557</v>
      </c>
      <c r="F1295">
        <v>2</v>
      </c>
      <c r="G1295" t="s">
        <v>1279</v>
      </c>
      <c r="H1295" t="s">
        <v>3068</v>
      </c>
      <c r="I1295" t="s">
        <v>40</v>
      </c>
      <c r="J1295" t="s">
        <v>12501</v>
      </c>
      <c r="K1295">
        <v>934768649</v>
      </c>
      <c r="L1295" t="s">
        <v>1280</v>
      </c>
      <c r="M1295" t="s">
        <v>1281</v>
      </c>
      <c r="N1295" t="s">
        <v>1266</v>
      </c>
      <c r="O1295" s="243">
        <v>45536.500694444447</v>
      </c>
      <c r="Q1295" t="s">
        <v>1653</v>
      </c>
      <c r="S1295" t="s">
        <v>12558</v>
      </c>
      <c r="T1295" s="17" t="s">
        <v>12559</v>
      </c>
      <c r="U1295" t="s">
        <v>1526</v>
      </c>
      <c r="V1295" t="s">
        <v>527</v>
      </c>
      <c r="W1295" t="s">
        <v>4</v>
      </c>
      <c r="X1295" s="192">
        <v>660.19</v>
      </c>
      <c r="Y1295" t="s">
        <v>2907</v>
      </c>
      <c r="Z1295" t="s">
        <v>1266</v>
      </c>
      <c r="AA1295">
        <v>23.5</v>
      </c>
      <c r="AB1295">
        <v>24</v>
      </c>
      <c r="AC1295">
        <v>3</v>
      </c>
      <c r="AD1295">
        <v>8</v>
      </c>
      <c r="AF1295">
        <v>2</v>
      </c>
      <c r="AG1295"/>
      <c r="AH1295"/>
      <c r="AJ1295" s="46">
        <v>3100</v>
      </c>
      <c r="AM1295">
        <v>100</v>
      </c>
      <c r="AO1295" t="s">
        <v>4009</v>
      </c>
      <c r="AP1295" t="s">
        <v>12560</v>
      </c>
      <c r="AQ1295">
        <v>934768649</v>
      </c>
      <c r="AR1295" t="s">
        <v>12507</v>
      </c>
      <c r="AU1295" t="s">
        <v>1527</v>
      </c>
      <c r="AV1295" t="s">
        <v>1528</v>
      </c>
      <c r="AX1295" t="s">
        <v>3617</v>
      </c>
      <c r="AZ1295" s="246" t="s">
        <v>988</v>
      </c>
      <c r="BA1295" t="s">
        <v>489</v>
      </c>
      <c r="BB1295" t="s">
        <v>1097</v>
      </c>
      <c r="BD1295">
        <v>1.1000000000000001</v>
      </c>
      <c r="BE1295">
        <v>1</v>
      </c>
    </row>
    <row r="1296" spans="1:57" hidden="1" x14ac:dyDescent="0.25">
      <c r="A1296" t="s">
        <v>12561</v>
      </c>
      <c r="B1296">
        <v>1313</v>
      </c>
      <c r="C1296" t="s">
        <v>12566</v>
      </c>
      <c r="D1296" t="s">
        <v>12562</v>
      </c>
      <c r="E1296" t="s">
        <v>6827</v>
      </c>
      <c r="F1296">
        <v>4</v>
      </c>
      <c r="G1296" t="s">
        <v>1267</v>
      </c>
      <c r="H1296" t="s">
        <v>12563</v>
      </c>
      <c r="I1296" t="s">
        <v>44</v>
      </c>
      <c r="J1296" t="s">
        <v>12564</v>
      </c>
      <c r="K1296">
        <v>924366665</v>
      </c>
      <c r="L1296">
        <v>0.03</v>
      </c>
      <c r="M1296" t="s">
        <v>1276</v>
      </c>
      <c r="N1296" t="s">
        <v>1266</v>
      </c>
      <c r="O1296" s="243">
        <v>45536.695833333331</v>
      </c>
      <c r="Q1296" t="s">
        <v>1676</v>
      </c>
      <c r="S1296" t="s">
        <v>12565</v>
      </c>
      <c r="T1296" s="17" t="s">
        <v>12566</v>
      </c>
      <c r="U1296" t="s">
        <v>1526</v>
      </c>
      <c r="V1296" t="s">
        <v>536</v>
      </c>
      <c r="W1296" t="s">
        <v>5</v>
      </c>
      <c r="X1296" s="192" t="s">
        <v>12567</v>
      </c>
      <c r="Y1296" t="s">
        <v>10746</v>
      </c>
      <c r="Z1296" t="s">
        <v>1266</v>
      </c>
      <c r="AA1296">
        <v>74</v>
      </c>
      <c r="AB1296">
        <v>74</v>
      </c>
      <c r="AC1296">
        <v>4</v>
      </c>
      <c r="AD1296">
        <v>21</v>
      </c>
      <c r="AF1296">
        <v>4</v>
      </c>
      <c r="AG1296">
        <v>6</v>
      </c>
      <c r="AH1296">
        <v>6</v>
      </c>
      <c r="AJ1296" s="46">
        <v>17700</v>
      </c>
      <c r="AL1296">
        <v>3</v>
      </c>
      <c r="AO1296" t="s">
        <v>12568</v>
      </c>
      <c r="AP1296" t="s">
        <v>12569</v>
      </c>
      <c r="AQ1296">
        <v>924366665</v>
      </c>
      <c r="AR1296" t="s">
        <v>6406</v>
      </c>
      <c r="AU1296" t="s">
        <v>1527</v>
      </c>
      <c r="AV1296" t="s">
        <v>1528</v>
      </c>
      <c r="AX1296" t="s">
        <v>12570</v>
      </c>
      <c r="AZ1296" s="246" t="s">
        <v>992</v>
      </c>
      <c r="BA1296" t="s">
        <v>1981</v>
      </c>
      <c r="BB1296" t="s">
        <v>1107</v>
      </c>
      <c r="BD1296">
        <v>1</v>
      </c>
      <c r="BE1296">
        <v>1</v>
      </c>
    </row>
    <row r="1297" spans="1:57" hidden="1" x14ac:dyDescent="0.25">
      <c r="A1297" t="s">
        <v>12571</v>
      </c>
      <c r="B1297">
        <v>1314</v>
      </c>
      <c r="C1297" t="s">
        <v>12575</v>
      </c>
      <c r="D1297" t="s">
        <v>12572</v>
      </c>
      <c r="E1297" t="s">
        <v>8009</v>
      </c>
      <c r="F1297">
        <v>1</v>
      </c>
      <c r="G1297" t="s">
        <v>2090</v>
      </c>
      <c r="H1297" t="s">
        <v>8768</v>
      </c>
      <c r="I1297" t="s">
        <v>46</v>
      </c>
      <c r="J1297" t="s">
        <v>12573</v>
      </c>
      <c r="K1297">
        <v>947143223</v>
      </c>
      <c r="L1297">
        <v>0.03</v>
      </c>
      <c r="M1297" t="s">
        <v>1276</v>
      </c>
      <c r="N1297" t="s">
        <v>1266</v>
      </c>
      <c r="O1297" s="243">
        <v>45536.947222222225</v>
      </c>
      <c r="Q1297" t="s">
        <v>1641</v>
      </c>
      <c r="S1297" t="s">
        <v>12574</v>
      </c>
      <c r="T1297" s="17" t="s">
        <v>12575</v>
      </c>
      <c r="U1297" t="s">
        <v>1526</v>
      </c>
      <c r="V1297" t="s">
        <v>534</v>
      </c>
      <c r="W1297" t="s">
        <v>2064</v>
      </c>
      <c r="X1297" s="192" t="s">
        <v>12576</v>
      </c>
      <c r="Y1297" t="s">
        <v>2065</v>
      </c>
      <c r="Z1297" t="s">
        <v>1266</v>
      </c>
      <c r="AA1297">
        <v>118</v>
      </c>
      <c r="AB1297">
        <v>118</v>
      </c>
      <c r="AC1297">
        <v>5.8</v>
      </c>
      <c r="AD1297">
        <v>20</v>
      </c>
      <c r="AF1297">
        <v>1</v>
      </c>
      <c r="AG1297"/>
      <c r="AH1297"/>
      <c r="AJ1297" s="46">
        <v>14200</v>
      </c>
      <c r="AL1297">
        <v>3</v>
      </c>
      <c r="AO1297" t="s">
        <v>12577</v>
      </c>
      <c r="AP1297" t="s">
        <v>12578</v>
      </c>
      <c r="AQ1297">
        <v>947143223</v>
      </c>
      <c r="AR1297" t="s">
        <v>3250</v>
      </c>
      <c r="AS1297">
        <v>10.7961071643761</v>
      </c>
      <c r="AT1297">
        <v>106.712499707937</v>
      </c>
      <c r="AU1297" t="s">
        <v>1527</v>
      </c>
      <c r="AV1297" t="s">
        <v>1528</v>
      </c>
      <c r="AX1297" t="s">
        <v>12579</v>
      </c>
      <c r="AZ1297" s="246" t="s">
        <v>998</v>
      </c>
      <c r="BA1297" t="s">
        <v>1063</v>
      </c>
      <c r="BB1297" t="s">
        <v>1090</v>
      </c>
      <c r="BD1297">
        <v>1</v>
      </c>
    </row>
    <row r="1298" spans="1:57" hidden="1" x14ac:dyDescent="0.25">
      <c r="A1298" t="s">
        <v>12580</v>
      </c>
      <c r="B1298">
        <v>1315</v>
      </c>
      <c r="C1298" t="s">
        <v>12584</v>
      </c>
      <c r="D1298" t="s">
        <v>12581</v>
      </c>
      <c r="E1298" t="s">
        <v>2722</v>
      </c>
      <c r="F1298">
        <v>1</v>
      </c>
      <c r="G1298" t="s">
        <v>1293</v>
      </c>
      <c r="H1298" t="s">
        <v>12582</v>
      </c>
      <c r="I1298" t="s">
        <v>1319</v>
      </c>
      <c r="J1298" t="s">
        <v>12030</v>
      </c>
      <c r="K1298">
        <v>944050289</v>
      </c>
      <c r="L1298" t="s">
        <v>1280</v>
      </c>
      <c r="M1298" t="s">
        <v>1276</v>
      </c>
      <c r="N1298" t="s">
        <v>1266</v>
      </c>
      <c r="O1298" s="243">
        <v>45597.313194444447</v>
      </c>
      <c r="Q1298" t="s">
        <v>1641</v>
      </c>
      <c r="S1298" s="17" t="s">
        <v>12583</v>
      </c>
      <c r="T1298" s="17" t="s">
        <v>12584</v>
      </c>
      <c r="U1298" t="s">
        <v>1526</v>
      </c>
      <c r="V1298" t="s">
        <v>534</v>
      </c>
      <c r="W1298" t="s">
        <v>9</v>
      </c>
      <c r="X1298" s="192">
        <v>14.03</v>
      </c>
      <c r="Y1298" t="s">
        <v>2743</v>
      </c>
      <c r="Z1298" t="s">
        <v>1266</v>
      </c>
      <c r="AA1298">
        <v>54</v>
      </c>
      <c r="AB1298">
        <v>54</v>
      </c>
      <c r="AC1298">
        <v>5</v>
      </c>
      <c r="AD1298">
        <v>11</v>
      </c>
      <c r="AF1298">
        <v>1</v>
      </c>
      <c r="AG1298"/>
      <c r="AH1298"/>
      <c r="AJ1298" s="46">
        <v>2890</v>
      </c>
      <c r="AM1298">
        <v>100</v>
      </c>
      <c r="AO1298" t="s">
        <v>8089</v>
      </c>
      <c r="AP1298" t="s">
        <v>8090</v>
      </c>
      <c r="AQ1298">
        <v>944050289</v>
      </c>
      <c r="AR1298" t="s">
        <v>2738</v>
      </c>
      <c r="AS1298">
        <v>10.795699109692301</v>
      </c>
      <c r="AT1298">
        <v>106.692501157522</v>
      </c>
      <c r="AU1298" t="s">
        <v>1527</v>
      </c>
      <c r="AV1298" t="s">
        <v>1635</v>
      </c>
      <c r="AW1298">
        <v>966428811</v>
      </c>
      <c r="AX1298" t="s">
        <v>12585</v>
      </c>
      <c r="AZ1298" s="246" t="s">
        <v>986</v>
      </c>
      <c r="BA1298" t="s">
        <v>488</v>
      </c>
      <c r="BB1298" t="s">
        <v>1090</v>
      </c>
      <c r="BD1298">
        <v>1</v>
      </c>
    </row>
    <row r="1299" spans="1:57" hidden="1" x14ac:dyDescent="0.25">
      <c r="A1299" t="s">
        <v>12586</v>
      </c>
      <c r="B1299">
        <v>1316</v>
      </c>
      <c r="C1299" t="s">
        <v>12591</v>
      </c>
      <c r="D1299" t="s">
        <v>12587</v>
      </c>
      <c r="E1299" t="s">
        <v>12588</v>
      </c>
      <c r="F1299">
        <v>2</v>
      </c>
      <c r="G1299" t="s">
        <v>3745</v>
      </c>
      <c r="H1299" t="s">
        <v>2383</v>
      </c>
      <c r="I1299" t="s">
        <v>38</v>
      </c>
      <c r="J1299" t="s">
        <v>12589</v>
      </c>
      <c r="K1299">
        <v>934000185</v>
      </c>
      <c r="L1299">
        <v>0.03</v>
      </c>
      <c r="M1299" t="s">
        <v>1276</v>
      </c>
      <c r="N1299" t="s">
        <v>1266</v>
      </c>
      <c r="O1299" s="243">
        <v>45627.51458333333</v>
      </c>
      <c r="Q1299" t="s">
        <v>1676</v>
      </c>
      <c r="S1299" t="s">
        <v>12590</v>
      </c>
      <c r="T1299" s="17" t="s">
        <v>12591</v>
      </c>
      <c r="U1299" t="s">
        <v>1526</v>
      </c>
      <c r="V1299" t="s">
        <v>536</v>
      </c>
      <c r="W1299" t="s">
        <v>9</v>
      </c>
      <c r="X1299" s="192">
        <v>162.1</v>
      </c>
      <c r="Y1299" t="s">
        <v>3041</v>
      </c>
      <c r="Z1299" t="s">
        <v>1266</v>
      </c>
      <c r="AA1299">
        <v>48.4</v>
      </c>
      <c r="AB1299">
        <v>48.4</v>
      </c>
      <c r="AC1299">
        <v>6.2</v>
      </c>
      <c r="AD1299">
        <v>7.9</v>
      </c>
      <c r="AE1299">
        <v>2.5</v>
      </c>
      <c r="AF1299">
        <v>2</v>
      </c>
      <c r="AG1299">
        <v>2</v>
      </c>
      <c r="AH1299">
        <v>2</v>
      </c>
      <c r="AJ1299" s="46">
        <v>7500</v>
      </c>
      <c r="AL1299">
        <v>3</v>
      </c>
      <c r="AO1299" t="s">
        <v>12592</v>
      </c>
      <c r="AP1299" t="s">
        <v>12593</v>
      </c>
      <c r="AQ1299">
        <v>934000185</v>
      </c>
      <c r="AR1299" t="s">
        <v>3795</v>
      </c>
      <c r="AS1299">
        <v>10.7942809589194</v>
      </c>
      <c r="AT1299">
        <v>106.664185076951</v>
      </c>
      <c r="AU1299" t="s">
        <v>1527</v>
      </c>
      <c r="AV1299" t="s">
        <v>1635</v>
      </c>
      <c r="AW1299">
        <v>961606495</v>
      </c>
      <c r="AX1299" t="s">
        <v>12594</v>
      </c>
      <c r="AZ1299" s="246" t="s">
        <v>988</v>
      </c>
      <c r="BA1299" t="s">
        <v>493</v>
      </c>
      <c r="BB1299" t="s">
        <v>1107</v>
      </c>
      <c r="BD1299">
        <v>1</v>
      </c>
      <c r="BE1299">
        <v>1</v>
      </c>
    </row>
    <row r="1300" spans="1:57" hidden="1" x14ac:dyDescent="0.25">
      <c r="A1300" t="s">
        <v>12595</v>
      </c>
      <c r="B1300">
        <v>1317</v>
      </c>
      <c r="C1300" t="s">
        <v>12600</v>
      </c>
      <c r="D1300" t="s">
        <v>12596</v>
      </c>
      <c r="E1300" t="s">
        <v>12597</v>
      </c>
      <c r="F1300">
        <v>5</v>
      </c>
      <c r="G1300" t="s">
        <v>1279</v>
      </c>
      <c r="H1300" t="s">
        <v>1289</v>
      </c>
      <c r="I1300" t="s">
        <v>40</v>
      </c>
      <c r="J1300" t="s">
        <v>12598</v>
      </c>
      <c r="K1300">
        <v>989015120</v>
      </c>
      <c r="L1300">
        <v>0.03</v>
      </c>
      <c r="M1300" t="s">
        <v>1276</v>
      </c>
      <c r="N1300" t="s">
        <v>1266</v>
      </c>
      <c r="O1300" s="243">
        <v>45627.90347222222</v>
      </c>
      <c r="Q1300" t="s">
        <v>1653</v>
      </c>
      <c r="S1300" t="s">
        <v>12599</v>
      </c>
      <c r="T1300" s="17" t="s">
        <v>12600</v>
      </c>
      <c r="U1300" t="s">
        <v>1526</v>
      </c>
      <c r="V1300" t="s">
        <v>527</v>
      </c>
      <c r="W1300" t="s">
        <v>10</v>
      </c>
      <c r="X1300" s="192">
        <v>465.2</v>
      </c>
      <c r="Y1300" t="s">
        <v>2610</v>
      </c>
      <c r="Z1300" t="s">
        <v>1266</v>
      </c>
      <c r="AA1300">
        <v>27.4</v>
      </c>
      <c r="AB1300">
        <v>27.4</v>
      </c>
      <c r="AC1300">
        <v>3</v>
      </c>
      <c r="AD1300">
        <v>9</v>
      </c>
      <c r="AE1300">
        <v>3</v>
      </c>
      <c r="AF1300">
        <v>5</v>
      </c>
      <c r="AG1300">
        <v>2</v>
      </c>
      <c r="AH1300">
        <v>4</v>
      </c>
      <c r="AJ1300" s="46">
        <v>5800</v>
      </c>
      <c r="AL1300">
        <v>3</v>
      </c>
      <c r="AO1300" t="s">
        <v>12601</v>
      </c>
      <c r="AP1300" t="s">
        <v>12602</v>
      </c>
      <c r="AQ1300">
        <v>989015120</v>
      </c>
      <c r="AR1300" t="s">
        <v>2281</v>
      </c>
      <c r="AS1300">
        <v>10.760866800000001</v>
      </c>
      <c r="AT1300">
        <v>106.6658089</v>
      </c>
      <c r="AU1300" t="s">
        <v>1527</v>
      </c>
      <c r="AV1300" t="s">
        <v>1635</v>
      </c>
      <c r="AW1300">
        <v>907014808</v>
      </c>
      <c r="AX1300" t="s">
        <v>1529</v>
      </c>
      <c r="AZ1300" s="246" t="s">
        <v>988</v>
      </c>
      <c r="BA1300" t="s">
        <v>491</v>
      </c>
      <c r="BB1300" t="s">
        <v>1097</v>
      </c>
      <c r="BD1300">
        <v>1.1000000000000001</v>
      </c>
      <c r="BE1300">
        <v>1</v>
      </c>
    </row>
    <row r="1301" spans="1:57" hidden="1" x14ac:dyDescent="0.25">
      <c r="A1301" t="s">
        <v>12603</v>
      </c>
      <c r="B1301">
        <v>1318</v>
      </c>
      <c r="C1301" t="s">
        <v>12607</v>
      </c>
      <c r="D1301" t="s">
        <v>12604</v>
      </c>
      <c r="E1301" t="s">
        <v>9809</v>
      </c>
      <c r="F1301">
        <v>4</v>
      </c>
      <c r="G1301" t="s">
        <v>1304</v>
      </c>
      <c r="H1301" t="s">
        <v>2540</v>
      </c>
      <c r="I1301" t="s">
        <v>46</v>
      </c>
      <c r="J1301" t="s">
        <v>8528</v>
      </c>
      <c r="K1301">
        <v>912865558</v>
      </c>
      <c r="L1301">
        <v>0.03</v>
      </c>
      <c r="M1301" t="s">
        <v>1276</v>
      </c>
      <c r="N1301" t="s">
        <v>1266</v>
      </c>
      <c r="O1301" s="243" t="s">
        <v>12605</v>
      </c>
      <c r="Q1301" t="s">
        <v>1641</v>
      </c>
      <c r="S1301" s="17" t="s">
        <v>12606</v>
      </c>
      <c r="T1301" s="17" t="s">
        <v>12607</v>
      </c>
      <c r="U1301" t="s">
        <v>1526</v>
      </c>
      <c r="V1301" t="s">
        <v>534</v>
      </c>
      <c r="W1301" t="s">
        <v>4</v>
      </c>
      <c r="X1301" s="192" t="s">
        <v>12608</v>
      </c>
      <c r="Y1301" t="s">
        <v>2573</v>
      </c>
      <c r="Z1301" t="s">
        <v>4364</v>
      </c>
      <c r="AA1301">
        <v>85</v>
      </c>
      <c r="AB1301">
        <v>90</v>
      </c>
      <c r="AC1301">
        <v>8</v>
      </c>
      <c r="AD1301">
        <v>11</v>
      </c>
      <c r="AE1301">
        <v>6</v>
      </c>
      <c r="AF1301">
        <v>4</v>
      </c>
      <c r="AG1301"/>
      <c r="AH1301"/>
      <c r="AJ1301" s="46">
        <v>12800</v>
      </c>
      <c r="AL1301">
        <v>3</v>
      </c>
      <c r="AO1301" t="s">
        <v>12609</v>
      </c>
      <c r="AP1301" t="s">
        <v>12610</v>
      </c>
      <c r="AQ1301">
        <v>912865558</v>
      </c>
      <c r="AR1301" t="s">
        <v>8534</v>
      </c>
      <c r="AS1301">
        <v>10.814345226336799</v>
      </c>
      <c r="AT1301">
        <v>106.694886311888</v>
      </c>
      <c r="AU1301" t="s">
        <v>1527</v>
      </c>
      <c r="AV1301" t="s">
        <v>1748</v>
      </c>
      <c r="AX1301" t="s">
        <v>12611</v>
      </c>
      <c r="AZ1301" s="246" t="s">
        <v>988</v>
      </c>
      <c r="BA1301" t="s">
        <v>1061</v>
      </c>
      <c r="BB1301" t="s">
        <v>1090</v>
      </c>
      <c r="BD1301">
        <v>1.1000000000000001</v>
      </c>
    </row>
    <row r="1302" spans="1:57" hidden="1" x14ac:dyDescent="0.25">
      <c r="A1302" t="s">
        <v>12027</v>
      </c>
      <c r="B1302">
        <v>1249</v>
      </c>
      <c r="C1302" t="str">
        <f>T1302</f>
        <v>TK-CB4B2C</v>
      </c>
      <c r="D1302" t="s">
        <v>12173</v>
      </c>
      <c r="E1302" t="s">
        <v>1638</v>
      </c>
      <c r="F1302">
        <v>2</v>
      </c>
      <c r="G1302" t="s">
        <v>1267</v>
      </c>
      <c r="H1302" t="s">
        <v>3349</v>
      </c>
      <c r="I1302" t="s">
        <v>40</v>
      </c>
      <c r="J1302" t="s">
        <v>11499</v>
      </c>
      <c r="K1302">
        <v>981796969</v>
      </c>
      <c r="L1302">
        <v>0.03</v>
      </c>
      <c r="M1302" t="s">
        <v>1276</v>
      </c>
      <c r="N1302" t="s">
        <v>1266</v>
      </c>
      <c r="O1302" s="243" t="s">
        <v>12174</v>
      </c>
      <c r="Q1302" t="s">
        <v>1641</v>
      </c>
      <c r="S1302" t="s">
        <v>12175</v>
      </c>
      <c r="T1302" s="17" t="s">
        <v>12176</v>
      </c>
      <c r="U1302" s="17" t="s">
        <v>1526</v>
      </c>
      <c r="V1302" t="s">
        <v>534</v>
      </c>
      <c r="W1302" t="s">
        <v>1644</v>
      </c>
      <c r="X1302" s="192" t="s">
        <v>12177</v>
      </c>
      <c r="Y1302" t="s">
        <v>1765</v>
      </c>
      <c r="Z1302" t="s">
        <v>1266</v>
      </c>
      <c r="AA1302">
        <v>29</v>
      </c>
      <c r="AB1302">
        <v>29</v>
      </c>
      <c r="AC1302">
        <v>4</v>
      </c>
      <c r="AD1302">
        <v>7.3</v>
      </c>
      <c r="AF1302">
        <v>2</v>
      </c>
      <c r="AG1302">
        <v>2</v>
      </c>
      <c r="AH1302">
        <v>1</v>
      </c>
      <c r="AJ1302" s="46">
        <v>3800</v>
      </c>
      <c r="AL1302">
        <v>3</v>
      </c>
      <c r="AO1302" t="s">
        <v>9228</v>
      </c>
      <c r="AP1302" t="s">
        <v>12178</v>
      </c>
      <c r="AQ1302">
        <v>981796969</v>
      </c>
      <c r="AR1302" t="s">
        <v>1302</v>
      </c>
      <c r="AS1302">
        <v>10.8111903076198</v>
      </c>
      <c r="AT1302">
        <v>106.702995300292</v>
      </c>
      <c r="AU1302" t="s">
        <v>1527</v>
      </c>
      <c r="AV1302" t="s">
        <v>1635</v>
      </c>
      <c r="AW1302">
        <v>966428811</v>
      </c>
      <c r="AY1302" t="s">
        <v>12179</v>
      </c>
      <c r="AZ1302" s="246" t="str">
        <f>Get_PhanLoaiNha(X1302)</f>
        <v>NHA TRONG HEM</v>
      </c>
      <c r="BA1302" t="str">
        <f>Get_PhanKhucNho(AJ1302)</f>
        <v>NHO4</v>
      </c>
      <c r="BB1302" t="str">
        <f>ConvertToUnSign(V1302)</f>
        <v>Binh Thanh</v>
      </c>
      <c r="BD1302">
        <v>1.1000000000000001</v>
      </c>
      <c r="BE1302">
        <v>1</v>
      </c>
    </row>
    <row r="1303" spans="1:57" hidden="1" x14ac:dyDescent="0.25">
      <c r="A1303" t="s">
        <v>12603</v>
      </c>
      <c r="B1303">
        <v>1318</v>
      </c>
      <c r="C1303" t="s">
        <v>12626</v>
      </c>
      <c r="D1303" t="s">
        <v>12622</v>
      </c>
      <c r="E1303" t="s">
        <v>12623</v>
      </c>
      <c r="F1303">
        <v>2</v>
      </c>
      <c r="G1303" t="s">
        <v>2412</v>
      </c>
      <c r="H1303" t="s">
        <v>3196</v>
      </c>
      <c r="I1303" t="s">
        <v>40</v>
      </c>
      <c r="J1303" t="s">
        <v>4262</v>
      </c>
      <c r="K1303">
        <v>363697575</v>
      </c>
      <c r="L1303">
        <v>0.03</v>
      </c>
      <c r="M1303" t="s">
        <v>1281</v>
      </c>
      <c r="N1303" t="s">
        <v>1266</v>
      </c>
      <c r="O1303" s="243" t="s">
        <v>12624</v>
      </c>
      <c r="Q1303" t="s">
        <v>1805</v>
      </c>
      <c r="S1303" t="s">
        <v>12625</v>
      </c>
      <c r="T1303" s="17" t="s">
        <v>12626</v>
      </c>
      <c r="U1303" s="17" t="s">
        <v>1526</v>
      </c>
      <c r="V1303" t="s">
        <v>528</v>
      </c>
      <c r="W1303" t="s">
        <v>14</v>
      </c>
      <c r="X1303" s="192" t="s">
        <v>12627</v>
      </c>
      <c r="Y1303" t="s">
        <v>3475</v>
      </c>
      <c r="Z1303" t="s">
        <v>1266</v>
      </c>
      <c r="AA1303">
        <v>21.6</v>
      </c>
      <c r="AB1303">
        <v>23</v>
      </c>
      <c r="AC1303">
        <v>3.1</v>
      </c>
      <c r="AD1303">
        <v>7.8</v>
      </c>
      <c r="AF1303">
        <v>2</v>
      </c>
      <c r="AG1303"/>
      <c r="AH1303"/>
      <c r="AJ1303" s="46">
        <v>5600</v>
      </c>
      <c r="AL1303">
        <v>3</v>
      </c>
      <c r="AO1303" t="s">
        <v>12628</v>
      </c>
      <c r="AP1303" t="s">
        <v>12629</v>
      </c>
      <c r="AQ1303">
        <v>363697575</v>
      </c>
      <c r="AR1303" t="s">
        <v>4262</v>
      </c>
      <c r="AS1303">
        <v>10.7737545688365</v>
      </c>
      <c r="AT1303">
        <v>106.68298736214599</v>
      </c>
      <c r="AU1303" t="s">
        <v>1527</v>
      </c>
      <c r="AV1303" t="s">
        <v>1635</v>
      </c>
      <c r="AW1303">
        <v>907014808</v>
      </c>
      <c r="AX1303" t="s">
        <v>2218</v>
      </c>
      <c r="AZ1303" s="246" t="s">
        <v>988</v>
      </c>
      <c r="BA1303" t="s">
        <v>491</v>
      </c>
      <c r="BB1303" t="s">
        <v>1163</v>
      </c>
      <c r="BD1303">
        <v>1.1000000000000001</v>
      </c>
      <c r="BE1303">
        <v>1</v>
      </c>
    </row>
    <row r="1304" spans="1:57" hidden="1" x14ac:dyDescent="0.25">
      <c r="A1304" t="s">
        <v>12612</v>
      </c>
      <c r="B1304">
        <v>1319</v>
      </c>
      <c r="C1304" t="s">
        <v>12634</v>
      </c>
      <c r="D1304" t="s">
        <v>12630</v>
      </c>
      <c r="E1304" t="s">
        <v>12631</v>
      </c>
      <c r="F1304">
        <v>3</v>
      </c>
      <c r="G1304" t="s">
        <v>1916</v>
      </c>
      <c r="H1304" t="s">
        <v>1317</v>
      </c>
      <c r="I1304" t="s">
        <v>38</v>
      </c>
      <c r="J1304" t="s">
        <v>1883</v>
      </c>
      <c r="K1304">
        <v>903158349</v>
      </c>
      <c r="L1304">
        <v>0.03</v>
      </c>
      <c r="M1304" t="s">
        <v>1276</v>
      </c>
      <c r="N1304" t="s">
        <v>1266</v>
      </c>
      <c r="O1304" s="243" t="s">
        <v>12632</v>
      </c>
      <c r="Q1304" t="s">
        <v>1525</v>
      </c>
      <c r="S1304" t="s">
        <v>12633</v>
      </c>
      <c r="T1304" s="17" t="s">
        <v>12634</v>
      </c>
      <c r="U1304" s="17" t="s">
        <v>1526</v>
      </c>
      <c r="V1304" t="s">
        <v>535</v>
      </c>
      <c r="W1304" t="s">
        <v>8</v>
      </c>
      <c r="X1304" s="192">
        <v>418.18</v>
      </c>
      <c r="Y1304" t="s">
        <v>2743</v>
      </c>
      <c r="Z1304" t="s">
        <v>1266</v>
      </c>
      <c r="AA1304">
        <v>36.6</v>
      </c>
      <c r="AB1304">
        <v>36.6</v>
      </c>
      <c r="AC1304">
        <v>3.8</v>
      </c>
      <c r="AD1304">
        <v>10</v>
      </c>
      <c r="AF1304">
        <v>3</v>
      </c>
      <c r="AG1304">
        <v>3</v>
      </c>
      <c r="AH1304">
        <v>1</v>
      </c>
      <c r="AJ1304" s="46">
        <v>8500</v>
      </c>
      <c r="AL1304">
        <v>3</v>
      </c>
      <c r="AO1304" t="s">
        <v>12635</v>
      </c>
      <c r="AP1304" t="s">
        <v>12636</v>
      </c>
      <c r="AQ1304">
        <v>903158349</v>
      </c>
      <c r="AR1304" t="s">
        <v>1890</v>
      </c>
      <c r="AS1304">
        <v>10.788744639760999</v>
      </c>
      <c r="AT1304">
        <v>106.668851450085</v>
      </c>
      <c r="AU1304" t="s">
        <v>1527</v>
      </c>
      <c r="AV1304" t="s">
        <v>1635</v>
      </c>
      <c r="AW1304">
        <v>907014808</v>
      </c>
      <c r="AY1304" t="s">
        <v>1901</v>
      </c>
      <c r="AZ1304" s="246" t="s">
        <v>988</v>
      </c>
      <c r="BA1304" t="s">
        <v>494</v>
      </c>
      <c r="BB1304" t="s">
        <v>1095</v>
      </c>
      <c r="BD1304">
        <v>1.1000000000000001</v>
      </c>
      <c r="BE1304">
        <v>1</v>
      </c>
    </row>
    <row r="1305" spans="1:57" hidden="1" x14ac:dyDescent="0.25">
      <c r="A1305" t="s">
        <v>12637</v>
      </c>
      <c r="B1305">
        <v>1322</v>
      </c>
      <c r="C1305" t="s">
        <v>12643</v>
      </c>
      <c r="D1305" t="s">
        <v>12638</v>
      </c>
      <c r="E1305" t="s">
        <v>12639</v>
      </c>
      <c r="F1305">
        <v>4</v>
      </c>
      <c r="G1305" t="s">
        <v>1267</v>
      </c>
      <c r="H1305" t="s">
        <v>2675</v>
      </c>
      <c r="I1305" t="s">
        <v>46</v>
      </c>
      <c r="J1305" t="s">
        <v>12640</v>
      </c>
      <c r="K1305">
        <v>907772932</v>
      </c>
      <c r="L1305">
        <v>0.03</v>
      </c>
      <c r="M1305" t="s">
        <v>1276</v>
      </c>
      <c r="N1305" t="s">
        <v>1266</v>
      </c>
      <c r="O1305" s="243" t="s">
        <v>12641</v>
      </c>
      <c r="Q1305" t="s">
        <v>1525</v>
      </c>
      <c r="S1305" t="s">
        <v>12642</v>
      </c>
      <c r="T1305" s="17" t="s">
        <v>12643</v>
      </c>
      <c r="U1305" t="s">
        <v>1526</v>
      </c>
      <c r="V1305" t="s">
        <v>535</v>
      </c>
      <c r="W1305" t="s">
        <v>9</v>
      </c>
      <c r="X1305" s="192" t="s">
        <v>12644</v>
      </c>
      <c r="Y1305" t="s">
        <v>2215</v>
      </c>
      <c r="Z1305" t="s">
        <v>1266</v>
      </c>
      <c r="AA1305">
        <v>38</v>
      </c>
      <c r="AB1305">
        <v>45</v>
      </c>
      <c r="AC1305">
        <v>4</v>
      </c>
      <c r="AD1305">
        <v>11.1</v>
      </c>
      <c r="AF1305">
        <v>4</v>
      </c>
      <c r="AG1305">
        <v>5</v>
      </c>
      <c r="AH1305">
        <v>3</v>
      </c>
      <c r="AJ1305" s="46">
        <v>12400</v>
      </c>
      <c r="AL1305">
        <v>3</v>
      </c>
      <c r="AO1305" t="s">
        <v>12645</v>
      </c>
      <c r="AP1305" t="s">
        <v>12646</v>
      </c>
      <c r="AQ1305">
        <v>907772932</v>
      </c>
      <c r="AR1305" t="s">
        <v>12647</v>
      </c>
      <c r="AS1305">
        <v>10.846877590652101</v>
      </c>
      <c r="AT1305">
        <v>106.666748219052</v>
      </c>
      <c r="AU1305" t="s">
        <v>1527</v>
      </c>
      <c r="AV1305" t="s">
        <v>1748</v>
      </c>
      <c r="AX1305" t="s">
        <v>12648</v>
      </c>
      <c r="AZ1305" s="246" t="s">
        <v>988</v>
      </c>
      <c r="BA1305" t="s">
        <v>1061</v>
      </c>
      <c r="BB1305" t="s">
        <v>1095</v>
      </c>
      <c r="BD1305">
        <v>1</v>
      </c>
      <c r="BE1305">
        <v>1</v>
      </c>
    </row>
    <row r="1306" spans="1:57" hidden="1" x14ac:dyDescent="0.25">
      <c r="A1306" t="s">
        <v>12649</v>
      </c>
      <c r="B1306">
        <v>1323</v>
      </c>
      <c r="C1306" t="s">
        <v>12654</v>
      </c>
      <c r="D1306" t="s">
        <v>12650</v>
      </c>
      <c r="E1306" t="s">
        <v>12651</v>
      </c>
      <c r="F1306">
        <v>1</v>
      </c>
      <c r="G1306" t="s">
        <v>1547</v>
      </c>
      <c r="H1306" t="s">
        <v>1613</v>
      </c>
      <c r="I1306" t="s">
        <v>1319</v>
      </c>
      <c r="J1306" t="s">
        <v>2606</v>
      </c>
      <c r="K1306">
        <v>907840540</v>
      </c>
      <c r="L1306" t="s">
        <v>1280</v>
      </c>
      <c r="M1306" t="s">
        <v>1276</v>
      </c>
      <c r="N1306" t="s">
        <v>1266</v>
      </c>
      <c r="O1306" s="243" t="s">
        <v>12652</v>
      </c>
      <c r="Q1306" t="s">
        <v>1676</v>
      </c>
      <c r="S1306" t="s">
        <v>12653</v>
      </c>
      <c r="T1306" s="17" t="s">
        <v>12654</v>
      </c>
      <c r="U1306" t="s">
        <v>1526</v>
      </c>
      <c r="V1306" t="s">
        <v>536</v>
      </c>
      <c r="W1306" t="s">
        <v>1582</v>
      </c>
      <c r="X1306" s="192" t="s">
        <v>12655</v>
      </c>
      <c r="Y1306" t="s">
        <v>12656</v>
      </c>
      <c r="Z1306" t="s">
        <v>1266</v>
      </c>
      <c r="AA1306">
        <v>27</v>
      </c>
      <c r="AB1306">
        <v>29</v>
      </c>
      <c r="AC1306">
        <v>2.9</v>
      </c>
      <c r="AD1306">
        <v>10</v>
      </c>
      <c r="AF1306">
        <v>1</v>
      </c>
      <c r="AG1306"/>
      <c r="AH1306"/>
      <c r="AJ1306" s="46">
        <v>2650</v>
      </c>
      <c r="AM1306">
        <v>100</v>
      </c>
      <c r="AO1306" t="s">
        <v>12657</v>
      </c>
      <c r="AP1306" t="s">
        <v>12658</v>
      </c>
      <c r="AQ1306">
        <v>907840540</v>
      </c>
      <c r="AR1306" t="s">
        <v>2606</v>
      </c>
      <c r="AS1306">
        <v>10.7871515705585</v>
      </c>
      <c r="AT1306">
        <v>106.654120758175</v>
      </c>
      <c r="AU1306" t="s">
        <v>1527</v>
      </c>
      <c r="AV1306" t="s">
        <v>1635</v>
      </c>
      <c r="AW1306">
        <v>389979162</v>
      </c>
      <c r="AX1306" t="s">
        <v>2614</v>
      </c>
      <c r="AZ1306" s="246" t="s">
        <v>992</v>
      </c>
      <c r="BA1306" t="s">
        <v>488</v>
      </c>
      <c r="BB1306" t="s">
        <v>1107</v>
      </c>
      <c r="BD1306" s="246">
        <v>2</v>
      </c>
    </row>
    <row r="1307" spans="1:57" hidden="1" x14ac:dyDescent="0.25">
      <c r="A1307" t="s">
        <v>12659</v>
      </c>
      <c r="B1307">
        <v>1324</v>
      </c>
      <c r="C1307" t="s">
        <v>12662</v>
      </c>
      <c r="D1307" t="s">
        <v>12660</v>
      </c>
      <c r="E1307" t="s">
        <v>3459</v>
      </c>
      <c r="F1307">
        <v>1</v>
      </c>
      <c r="G1307" t="s">
        <v>1306</v>
      </c>
      <c r="H1307" t="s">
        <v>2120</v>
      </c>
      <c r="I1307" t="s">
        <v>40</v>
      </c>
      <c r="J1307" t="s">
        <v>1895</v>
      </c>
      <c r="K1307">
        <v>762120891</v>
      </c>
      <c r="L1307">
        <v>0.03</v>
      </c>
      <c r="M1307" t="s">
        <v>1281</v>
      </c>
      <c r="N1307" t="s">
        <v>1266</v>
      </c>
      <c r="O1307" s="243">
        <v>45323.409722222219</v>
      </c>
      <c r="Q1307" t="s">
        <v>1525</v>
      </c>
      <c r="S1307" t="s">
        <v>12661</v>
      </c>
      <c r="T1307" s="17" t="s">
        <v>12662</v>
      </c>
      <c r="U1307" t="s">
        <v>1526</v>
      </c>
      <c r="V1307" t="s">
        <v>535</v>
      </c>
      <c r="W1307" t="s">
        <v>1582</v>
      </c>
      <c r="X1307" s="192" t="s">
        <v>12663</v>
      </c>
      <c r="Y1307" t="s">
        <v>1898</v>
      </c>
      <c r="Z1307" t="s">
        <v>1266</v>
      </c>
      <c r="AA1307">
        <v>41</v>
      </c>
      <c r="AB1307">
        <v>41</v>
      </c>
      <c r="AC1307">
        <v>4.4000000000000004</v>
      </c>
      <c r="AD1307">
        <v>10.8</v>
      </c>
      <c r="AF1307">
        <v>1</v>
      </c>
      <c r="AG1307">
        <v>1</v>
      </c>
      <c r="AH1307">
        <v>1</v>
      </c>
      <c r="AJ1307" s="46">
        <v>4100</v>
      </c>
      <c r="AL1307">
        <v>3</v>
      </c>
      <c r="AO1307" t="s">
        <v>1899</v>
      </c>
      <c r="AP1307" t="s">
        <v>1900</v>
      </c>
      <c r="AQ1307">
        <v>762120891</v>
      </c>
      <c r="AR1307" t="s">
        <v>1614</v>
      </c>
      <c r="AU1307" t="s">
        <v>1527</v>
      </c>
      <c r="AV1307" t="s">
        <v>1528</v>
      </c>
      <c r="AX1307" t="s">
        <v>1901</v>
      </c>
      <c r="AZ1307" s="246" t="s">
        <v>988</v>
      </c>
      <c r="BA1307" t="s">
        <v>490</v>
      </c>
      <c r="BB1307" t="s">
        <v>1095</v>
      </c>
      <c r="BD1307">
        <v>3</v>
      </c>
      <c r="BE1307">
        <v>0</v>
      </c>
    </row>
    <row r="1308" spans="1:57" hidden="1" x14ac:dyDescent="0.25">
      <c r="A1308" t="s">
        <v>12664</v>
      </c>
      <c r="B1308">
        <v>1325</v>
      </c>
      <c r="C1308" t="s">
        <v>12669</v>
      </c>
      <c r="D1308" t="s">
        <v>12665</v>
      </c>
      <c r="E1308" t="s">
        <v>12666</v>
      </c>
      <c r="F1308">
        <v>1</v>
      </c>
      <c r="G1308" t="s">
        <v>2521</v>
      </c>
      <c r="H1308" t="s">
        <v>3437</v>
      </c>
      <c r="I1308" t="s">
        <v>38</v>
      </c>
      <c r="J1308" t="s">
        <v>12667</v>
      </c>
      <c r="K1308">
        <v>909400470</v>
      </c>
      <c r="L1308">
        <v>0.03</v>
      </c>
      <c r="M1308" t="s">
        <v>1276</v>
      </c>
      <c r="N1308" t="s">
        <v>1266</v>
      </c>
      <c r="O1308" s="243">
        <v>45323.459722222222</v>
      </c>
      <c r="Q1308" t="s">
        <v>1641</v>
      </c>
      <c r="S1308" t="s">
        <v>12668</v>
      </c>
      <c r="T1308" s="17" t="s">
        <v>12669</v>
      </c>
      <c r="U1308" t="s">
        <v>1526</v>
      </c>
      <c r="V1308" t="s">
        <v>534</v>
      </c>
      <c r="W1308" t="s">
        <v>4</v>
      </c>
      <c r="X1308" s="192">
        <v>328.36</v>
      </c>
      <c r="Y1308" t="s">
        <v>3152</v>
      </c>
      <c r="Z1308" t="s">
        <v>1266</v>
      </c>
      <c r="AA1308">
        <v>102.7</v>
      </c>
      <c r="AB1308">
        <v>120</v>
      </c>
      <c r="AC1308">
        <v>3.7</v>
      </c>
      <c r="AD1308">
        <v>32</v>
      </c>
      <c r="AF1308">
        <v>1</v>
      </c>
      <c r="AG1308"/>
      <c r="AH1308"/>
      <c r="AJ1308" s="46">
        <v>7600</v>
      </c>
      <c r="AL1308">
        <v>3</v>
      </c>
      <c r="AO1308" t="s">
        <v>12670</v>
      </c>
      <c r="AP1308" t="s">
        <v>12671</v>
      </c>
      <c r="AQ1308">
        <v>909400470</v>
      </c>
      <c r="AR1308" t="s">
        <v>1640</v>
      </c>
      <c r="AS1308">
        <v>10.8092400375154</v>
      </c>
      <c r="AT1308">
        <v>106.682367771863</v>
      </c>
      <c r="AU1308" t="s">
        <v>1527</v>
      </c>
      <c r="AV1308" t="s">
        <v>1635</v>
      </c>
      <c r="AW1308">
        <v>933465606</v>
      </c>
      <c r="AX1308" t="s">
        <v>8526</v>
      </c>
      <c r="AZ1308" s="246" t="s">
        <v>988</v>
      </c>
      <c r="BA1308" t="s">
        <v>493</v>
      </c>
      <c r="BB1308" t="s">
        <v>1090</v>
      </c>
      <c r="BD1308">
        <v>3</v>
      </c>
    </row>
    <row r="1309" spans="1:57" hidden="1" x14ac:dyDescent="0.25">
      <c r="A1309" t="s">
        <v>12672</v>
      </c>
      <c r="B1309">
        <v>1326</v>
      </c>
      <c r="C1309" t="s">
        <v>12675</v>
      </c>
      <c r="D1309" t="s">
        <v>12673</v>
      </c>
      <c r="E1309" t="s">
        <v>1338</v>
      </c>
      <c r="F1309">
        <v>3</v>
      </c>
      <c r="G1309" t="s">
        <v>1293</v>
      </c>
      <c r="H1309" t="s">
        <v>2872</v>
      </c>
      <c r="I1309" t="s">
        <v>46</v>
      </c>
      <c r="J1309" t="s">
        <v>12011</v>
      </c>
      <c r="K1309">
        <v>935089952</v>
      </c>
      <c r="L1309">
        <v>0.03</v>
      </c>
      <c r="M1309" t="s">
        <v>1276</v>
      </c>
      <c r="N1309" t="s">
        <v>1266</v>
      </c>
      <c r="O1309" s="243">
        <v>45323.563194444447</v>
      </c>
      <c r="Q1309" t="s">
        <v>1676</v>
      </c>
      <c r="S1309" t="s">
        <v>12674</v>
      </c>
      <c r="T1309" s="17" t="s">
        <v>12675</v>
      </c>
      <c r="U1309" t="s">
        <v>1526</v>
      </c>
      <c r="V1309" t="s">
        <v>536</v>
      </c>
      <c r="W1309" t="s">
        <v>7</v>
      </c>
      <c r="X1309" s="192">
        <v>155</v>
      </c>
      <c r="Y1309" t="s">
        <v>12676</v>
      </c>
      <c r="Z1309" t="s">
        <v>1266</v>
      </c>
      <c r="AA1309">
        <v>62</v>
      </c>
      <c r="AB1309">
        <v>62</v>
      </c>
      <c r="AC1309">
        <v>5</v>
      </c>
      <c r="AD1309">
        <v>15</v>
      </c>
      <c r="AE1309">
        <v>24</v>
      </c>
      <c r="AF1309">
        <v>3</v>
      </c>
      <c r="AG1309">
        <v>4</v>
      </c>
      <c r="AH1309">
        <v>4</v>
      </c>
      <c r="AJ1309" s="46">
        <v>10000</v>
      </c>
      <c r="AL1309">
        <v>3</v>
      </c>
      <c r="AO1309" t="s">
        <v>12677</v>
      </c>
      <c r="AP1309" t="s">
        <v>12678</v>
      </c>
      <c r="AQ1309">
        <v>935089952</v>
      </c>
      <c r="AR1309" t="s">
        <v>11053</v>
      </c>
      <c r="AS1309">
        <v>10.824836903623</v>
      </c>
      <c r="AT1309">
        <v>106.63781527429801</v>
      </c>
      <c r="AU1309" t="s">
        <v>1527</v>
      </c>
      <c r="AV1309" t="s">
        <v>1635</v>
      </c>
      <c r="AW1309">
        <v>909536024</v>
      </c>
      <c r="AX1309" t="s">
        <v>11455</v>
      </c>
      <c r="AZ1309" s="246" t="s">
        <v>990</v>
      </c>
      <c r="BA1309" t="s">
        <v>1059</v>
      </c>
      <c r="BB1309" t="s">
        <v>1107</v>
      </c>
      <c r="BD1309">
        <v>1.1000000000000001</v>
      </c>
    </row>
    <row r="1310" spans="1:57" hidden="1" x14ac:dyDescent="0.25">
      <c r="A1310" t="s">
        <v>12679</v>
      </c>
      <c r="B1310">
        <v>1327</v>
      </c>
      <c r="C1310" t="s">
        <v>12682</v>
      </c>
      <c r="D1310" t="s">
        <v>12680</v>
      </c>
      <c r="E1310" t="s">
        <v>2486</v>
      </c>
      <c r="F1310">
        <v>4</v>
      </c>
      <c r="G1310" t="s">
        <v>1299</v>
      </c>
      <c r="H1310" t="s">
        <v>2035</v>
      </c>
      <c r="I1310" t="s">
        <v>38</v>
      </c>
      <c r="J1310" t="s">
        <v>12046</v>
      </c>
      <c r="K1310">
        <v>987953195</v>
      </c>
      <c r="L1310">
        <v>0.03</v>
      </c>
      <c r="M1310" t="s">
        <v>1276</v>
      </c>
      <c r="N1310" t="s">
        <v>1266</v>
      </c>
      <c r="O1310" s="243">
        <v>45323.638194444444</v>
      </c>
      <c r="Q1310" t="s">
        <v>1641</v>
      </c>
      <c r="S1310" t="s">
        <v>12681</v>
      </c>
      <c r="T1310" s="17" t="s">
        <v>12682</v>
      </c>
      <c r="U1310" t="s">
        <v>1526</v>
      </c>
      <c r="V1310" t="s">
        <v>534</v>
      </c>
      <c r="W1310" t="s">
        <v>3172</v>
      </c>
      <c r="X1310" s="192" t="s">
        <v>12683</v>
      </c>
      <c r="Y1310" t="s">
        <v>4776</v>
      </c>
      <c r="Z1310" t="s">
        <v>1266</v>
      </c>
      <c r="AA1310">
        <v>52</v>
      </c>
      <c r="AB1310">
        <v>52</v>
      </c>
      <c r="AC1310">
        <v>4.0999999999999996</v>
      </c>
      <c r="AD1310">
        <v>12.7</v>
      </c>
      <c r="AE1310">
        <v>4</v>
      </c>
      <c r="AF1310">
        <v>4</v>
      </c>
      <c r="AG1310">
        <v>4</v>
      </c>
      <c r="AH1310">
        <v>3</v>
      </c>
      <c r="AJ1310" s="46">
        <v>7000</v>
      </c>
      <c r="AL1310">
        <v>3</v>
      </c>
      <c r="AO1310" t="s">
        <v>12684</v>
      </c>
      <c r="AP1310" t="s">
        <v>12685</v>
      </c>
      <c r="AQ1310">
        <v>987953195</v>
      </c>
      <c r="AR1310" t="s">
        <v>3167</v>
      </c>
      <c r="AU1310" t="s">
        <v>1527</v>
      </c>
      <c r="AV1310" t="s">
        <v>1528</v>
      </c>
      <c r="AX1310" t="s">
        <v>12686</v>
      </c>
      <c r="AZ1310" s="246" t="s">
        <v>988</v>
      </c>
      <c r="BA1310" t="s">
        <v>493</v>
      </c>
      <c r="BB1310" t="s">
        <v>1090</v>
      </c>
      <c r="BD1310">
        <v>1</v>
      </c>
      <c r="BE1310">
        <v>1</v>
      </c>
    </row>
    <row r="1311" spans="1:57" hidden="1" x14ac:dyDescent="0.25">
      <c r="A1311" t="s">
        <v>12687</v>
      </c>
      <c r="B1311">
        <v>1328</v>
      </c>
      <c r="C1311" t="s">
        <v>12690</v>
      </c>
      <c r="D1311" t="s">
        <v>12688</v>
      </c>
      <c r="E1311" t="s">
        <v>39</v>
      </c>
      <c r="F1311">
        <v>3</v>
      </c>
      <c r="G1311" t="s">
        <v>1299</v>
      </c>
      <c r="H1311" t="s">
        <v>1752</v>
      </c>
      <c r="I1311" t="s">
        <v>40</v>
      </c>
      <c r="J1311" t="s">
        <v>1871</v>
      </c>
      <c r="K1311">
        <v>985884878</v>
      </c>
      <c r="L1311" t="s">
        <v>6989</v>
      </c>
      <c r="M1311" t="s">
        <v>1276</v>
      </c>
      <c r="N1311" t="s">
        <v>1266</v>
      </c>
      <c r="O1311" s="243">
        <v>45323.746527777781</v>
      </c>
      <c r="Q1311" t="s">
        <v>1676</v>
      </c>
      <c r="S1311" t="s">
        <v>12689</v>
      </c>
      <c r="T1311" s="17" t="s">
        <v>12690</v>
      </c>
      <c r="U1311" t="s">
        <v>1526</v>
      </c>
      <c r="V1311" t="s">
        <v>536</v>
      </c>
      <c r="W1311" t="s">
        <v>1656</v>
      </c>
      <c r="X1311" s="192" t="s">
        <v>12691</v>
      </c>
      <c r="Y1311" t="s">
        <v>1844</v>
      </c>
      <c r="Z1311" t="s">
        <v>1266</v>
      </c>
      <c r="AA1311">
        <v>38</v>
      </c>
      <c r="AB1311">
        <v>38</v>
      </c>
      <c r="AC1311">
        <v>4.0999999999999996</v>
      </c>
      <c r="AD1311">
        <v>9.1999999999999993</v>
      </c>
      <c r="AF1311">
        <v>3</v>
      </c>
      <c r="AG1311">
        <v>3</v>
      </c>
      <c r="AH1311">
        <v>3</v>
      </c>
      <c r="AJ1311" s="46">
        <v>4300</v>
      </c>
      <c r="AM1311">
        <v>150</v>
      </c>
      <c r="AO1311" t="s">
        <v>12692</v>
      </c>
      <c r="AP1311" t="s">
        <v>12693</v>
      </c>
      <c r="AQ1311">
        <v>985884878</v>
      </c>
      <c r="AR1311" t="s">
        <v>1290</v>
      </c>
      <c r="AS1311">
        <v>21.031779564571099</v>
      </c>
      <c r="AT1311">
        <v>105.84359306842001</v>
      </c>
      <c r="AU1311" t="s">
        <v>1527</v>
      </c>
      <c r="AV1311" t="s">
        <v>1635</v>
      </c>
      <c r="AW1311">
        <v>902794447</v>
      </c>
      <c r="AX1311" t="s">
        <v>1879</v>
      </c>
      <c r="AZ1311" s="246" t="s">
        <v>988</v>
      </c>
      <c r="BA1311" t="s">
        <v>490</v>
      </c>
      <c r="BB1311" t="s">
        <v>1107</v>
      </c>
      <c r="BD1311">
        <v>1.1000000000000001</v>
      </c>
      <c r="BE1311">
        <v>1</v>
      </c>
    </row>
    <row r="1312" spans="1:57" hidden="1" x14ac:dyDescent="0.25">
      <c r="A1312" t="s">
        <v>12694</v>
      </c>
      <c r="B1312">
        <v>1329</v>
      </c>
      <c r="C1312" t="s">
        <v>12698</v>
      </c>
      <c r="D1312" t="s">
        <v>12695</v>
      </c>
      <c r="E1312" t="s">
        <v>2486</v>
      </c>
      <c r="F1312">
        <v>1</v>
      </c>
      <c r="G1312" t="s">
        <v>1267</v>
      </c>
      <c r="H1312" t="s">
        <v>12696</v>
      </c>
      <c r="I1312" t="s">
        <v>40</v>
      </c>
      <c r="J1312" t="s">
        <v>11499</v>
      </c>
      <c r="K1312">
        <v>981796969</v>
      </c>
      <c r="L1312">
        <v>0.03</v>
      </c>
      <c r="M1312" t="s">
        <v>1276</v>
      </c>
      <c r="N1312" t="s">
        <v>1266</v>
      </c>
      <c r="O1312" s="243">
        <v>45323.911111111112</v>
      </c>
      <c r="Q1312" t="s">
        <v>1676</v>
      </c>
      <c r="S1312" t="s">
        <v>12697</v>
      </c>
      <c r="T1312" s="17" t="s">
        <v>12698</v>
      </c>
      <c r="U1312" t="s">
        <v>1526</v>
      </c>
      <c r="V1312" t="s">
        <v>536</v>
      </c>
      <c r="W1312" t="s">
        <v>7</v>
      </c>
      <c r="X1312" s="192" t="s">
        <v>12699</v>
      </c>
      <c r="Y1312" t="s">
        <v>1726</v>
      </c>
      <c r="Z1312" t="s">
        <v>1266</v>
      </c>
      <c r="AA1312">
        <v>52</v>
      </c>
      <c r="AB1312">
        <v>52</v>
      </c>
      <c r="AC1312">
        <v>4</v>
      </c>
      <c r="AD1312">
        <v>13</v>
      </c>
      <c r="AF1312">
        <v>1</v>
      </c>
      <c r="AG1312">
        <v>1</v>
      </c>
      <c r="AH1312">
        <v>1</v>
      </c>
      <c r="AJ1312" s="46">
        <v>5650</v>
      </c>
      <c r="AL1312">
        <v>3</v>
      </c>
      <c r="AO1312" t="s">
        <v>12700</v>
      </c>
      <c r="AP1312" t="s">
        <v>12701</v>
      </c>
      <c r="AQ1312">
        <v>981796969</v>
      </c>
      <c r="AR1312" t="s">
        <v>1302</v>
      </c>
      <c r="AU1312" t="s">
        <v>1527</v>
      </c>
      <c r="AV1312" t="s">
        <v>1528</v>
      </c>
      <c r="AX1312" t="s">
        <v>12702</v>
      </c>
      <c r="AZ1312" s="246" t="s">
        <v>988</v>
      </c>
      <c r="BA1312" t="s">
        <v>491</v>
      </c>
      <c r="BB1312" t="s">
        <v>1107</v>
      </c>
      <c r="BD1312">
        <v>1.1000000000000001</v>
      </c>
      <c r="BE1312">
        <v>1</v>
      </c>
    </row>
    <row r="1313" spans="1:57" hidden="1" x14ac:dyDescent="0.25">
      <c r="A1313" t="s">
        <v>12555</v>
      </c>
      <c r="B1313">
        <v>1312</v>
      </c>
      <c r="C1313" t="str">
        <f>T1313</f>
        <v>TK-450862</v>
      </c>
      <c r="D1313" t="s">
        <v>12703</v>
      </c>
      <c r="E1313" t="s">
        <v>2200</v>
      </c>
      <c r="F1313">
        <v>2</v>
      </c>
      <c r="G1313" t="s">
        <v>2210</v>
      </c>
      <c r="H1313" t="s">
        <v>1365</v>
      </c>
      <c r="I1313" t="s">
        <v>1319</v>
      </c>
      <c r="J1313" t="s">
        <v>11499</v>
      </c>
      <c r="K1313">
        <v>981796969</v>
      </c>
      <c r="L1313" t="s">
        <v>1280</v>
      </c>
      <c r="M1313" t="s">
        <v>1276</v>
      </c>
      <c r="N1313" t="s">
        <v>1266</v>
      </c>
      <c r="O1313" s="243">
        <v>45352.495833333334</v>
      </c>
      <c r="Q1313" t="s">
        <v>1641</v>
      </c>
      <c r="S1313" t="s">
        <v>12704</v>
      </c>
      <c r="T1313" s="17" t="s">
        <v>12705</v>
      </c>
      <c r="U1313" s="17" t="s">
        <v>1526</v>
      </c>
      <c r="V1313" t="s">
        <v>534</v>
      </c>
      <c r="W1313" t="s">
        <v>4</v>
      </c>
      <c r="X1313" s="192">
        <v>243.43</v>
      </c>
      <c r="Y1313" t="s">
        <v>1646</v>
      </c>
      <c r="Z1313" t="s">
        <v>1266</v>
      </c>
      <c r="AA1313">
        <v>24</v>
      </c>
      <c r="AB1313">
        <v>24</v>
      </c>
      <c r="AC1313">
        <v>6</v>
      </c>
      <c r="AD1313">
        <v>4</v>
      </c>
      <c r="AF1313">
        <v>2</v>
      </c>
      <c r="AG1313">
        <v>2</v>
      </c>
      <c r="AH1313">
        <v>2</v>
      </c>
      <c r="AJ1313" s="46">
        <v>2600</v>
      </c>
      <c r="AM1313">
        <v>100</v>
      </c>
      <c r="AO1313" t="s">
        <v>8412</v>
      </c>
      <c r="AP1313" t="s">
        <v>12706</v>
      </c>
      <c r="AQ1313">
        <v>981796969</v>
      </c>
      <c r="AR1313" t="s">
        <v>1302</v>
      </c>
      <c r="AU1313" t="s">
        <v>1527</v>
      </c>
      <c r="AV1313" t="s">
        <v>1528</v>
      </c>
      <c r="AX1313" t="s">
        <v>12179</v>
      </c>
      <c r="AZ1313" s="246" t="str">
        <f>Get_PhanLoaiNha(X1313)</f>
        <v>NHA TRONG HEM</v>
      </c>
      <c r="BA1313" t="str">
        <f>Get_PhanKhucNho(AJ1313)</f>
        <v>NHO3</v>
      </c>
      <c r="BB1313" t="str">
        <f>ConvertToUnSign(V1313)</f>
        <v>Binh Thanh</v>
      </c>
      <c r="BD1313">
        <v>1.1000000000000001</v>
      </c>
      <c r="BE1313">
        <v>1</v>
      </c>
    </row>
    <row r="1314" spans="1:57" hidden="1" x14ac:dyDescent="0.25">
      <c r="A1314" t="s">
        <v>12707</v>
      </c>
      <c r="B1314">
        <v>1331</v>
      </c>
      <c r="C1314" t="s">
        <v>12710</v>
      </c>
      <c r="D1314" t="s">
        <v>12708</v>
      </c>
      <c r="E1314" t="s">
        <v>1342</v>
      </c>
      <c r="F1314">
        <v>4</v>
      </c>
      <c r="G1314" t="s">
        <v>1283</v>
      </c>
      <c r="H1314" t="s">
        <v>2540</v>
      </c>
      <c r="I1314" t="s">
        <v>46</v>
      </c>
      <c r="J1314" t="s">
        <v>11947</v>
      </c>
      <c r="K1314">
        <v>902294507</v>
      </c>
      <c r="L1314">
        <v>0.03</v>
      </c>
      <c r="M1314" t="s">
        <v>1276</v>
      </c>
      <c r="N1314" t="s">
        <v>1266</v>
      </c>
      <c r="O1314" s="243">
        <v>45352.668055555558</v>
      </c>
      <c r="Q1314" t="s">
        <v>1676</v>
      </c>
      <c r="S1314" t="s">
        <v>12709</v>
      </c>
      <c r="T1314" s="17" t="s">
        <v>12710</v>
      </c>
      <c r="U1314" t="s">
        <v>1526</v>
      </c>
      <c r="V1314" t="s">
        <v>536</v>
      </c>
      <c r="W1314" t="s">
        <v>6</v>
      </c>
      <c r="X1314" s="192">
        <v>26.6</v>
      </c>
      <c r="Y1314" t="s">
        <v>1999</v>
      </c>
      <c r="Z1314" t="s">
        <v>1266</v>
      </c>
      <c r="AA1314">
        <v>84</v>
      </c>
      <c r="AB1314">
        <v>84</v>
      </c>
      <c r="AC1314">
        <v>4.2</v>
      </c>
      <c r="AD1314">
        <v>21</v>
      </c>
      <c r="AF1314">
        <v>4</v>
      </c>
      <c r="AG1314"/>
      <c r="AH1314"/>
      <c r="AJ1314" s="46">
        <v>12800</v>
      </c>
      <c r="AL1314">
        <v>3</v>
      </c>
      <c r="AO1314" t="s">
        <v>7917</v>
      </c>
      <c r="AP1314" t="s">
        <v>12711</v>
      </c>
      <c r="AQ1314">
        <v>902294507</v>
      </c>
      <c r="AR1314" t="s">
        <v>2440</v>
      </c>
      <c r="AS1314">
        <v>21.0135057</v>
      </c>
      <c r="AT1314">
        <v>105.8561912</v>
      </c>
      <c r="AU1314" t="s">
        <v>1527</v>
      </c>
      <c r="AV1314" t="s">
        <v>1635</v>
      </c>
      <c r="AW1314">
        <v>978009895</v>
      </c>
      <c r="AX1314" t="s">
        <v>3115</v>
      </c>
      <c r="AZ1314" s="246" t="s">
        <v>988</v>
      </c>
      <c r="BA1314" t="s">
        <v>1061</v>
      </c>
      <c r="BB1314" t="s">
        <v>1107</v>
      </c>
      <c r="BD1314">
        <v>1.1000000000000001</v>
      </c>
    </row>
    <row r="1315" spans="1:57" hidden="1" x14ac:dyDescent="0.25">
      <c r="A1315" t="s">
        <v>12712</v>
      </c>
      <c r="B1315">
        <v>1332</v>
      </c>
      <c r="C1315" t="s">
        <v>12715</v>
      </c>
      <c r="D1315" t="s">
        <v>12713</v>
      </c>
      <c r="E1315" t="s">
        <v>2200</v>
      </c>
      <c r="F1315">
        <v>3</v>
      </c>
      <c r="G1315" t="s">
        <v>2871</v>
      </c>
      <c r="H1315" t="s">
        <v>2250</v>
      </c>
      <c r="I1315" t="s">
        <v>40</v>
      </c>
      <c r="J1315" t="s">
        <v>11762</v>
      </c>
      <c r="K1315">
        <v>903373630</v>
      </c>
      <c r="L1315" t="s">
        <v>4488</v>
      </c>
      <c r="M1315" t="s">
        <v>1276</v>
      </c>
      <c r="N1315" t="s">
        <v>1266</v>
      </c>
      <c r="O1315" s="243">
        <v>45352.93472222222</v>
      </c>
      <c r="Q1315" t="s">
        <v>1676</v>
      </c>
      <c r="S1315" t="s">
        <v>12714</v>
      </c>
      <c r="T1315" s="17" t="s">
        <v>12715</v>
      </c>
      <c r="U1315" t="s">
        <v>1526</v>
      </c>
      <c r="V1315" t="s">
        <v>536</v>
      </c>
      <c r="W1315" t="s">
        <v>13</v>
      </c>
      <c r="X1315" s="192">
        <v>66.7</v>
      </c>
      <c r="Y1315" t="s">
        <v>2194</v>
      </c>
      <c r="Z1315" t="s">
        <v>1266</v>
      </c>
      <c r="AA1315">
        <v>24</v>
      </c>
      <c r="AB1315">
        <v>24</v>
      </c>
      <c r="AC1315">
        <v>4.5</v>
      </c>
      <c r="AD1315">
        <v>5</v>
      </c>
      <c r="AF1315">
        <v>3</v>
      </c>
      <c r="AG1315">
        <v>3</v>
      </c>
      <c r="AH1315">
        <v>2</v>
      </c>
      <c r="AJ1315" s="46">
        <v>3500</v>
      </c>
      <c r="AM1315">
        <v>105</v>
      </c>
      <c r="AO1315" t="s">
        <v>1585</v>
      </c>
      <c r="AP1315" t="s">
        <v>12716</v>
      </c>
      <c r="AQ1315">
        <v>903373630</v>
      </c>
      <c r="AR1315" t="s">
        <v>2487</v>
      </c>
      <c r="AS1315">
        <v>10.779896527233999</v>
      </c>
      <c r="AT1315">
        <v>106.64787691086499</v>
      </c>
      <c r="AU1315" t="s">
        <v>1527</v>
      </c>
      <c r="AV1315" t="s">
        <v>2030</v>
      </c>
      <c r="AW1315">
        <v>909978987</v>
      </c>
      <c r="AX1315" t="s">
        <v>2051</v>
      </c>
      <c r="AZ1315" s="246" t="s">
        <v>988</v>
      </c>
      <c r="BA1315" t="s">
        <v>489</v>
      </c>
      <c r="BB1315" t="s">
        <v>1107</v>
      </c>
      <c r="BD1315">
        <v>1.1000000000000001</v>
      </c>
      <c r="BE1315">
        <v>1</v>
      </c>
    </row>
    <row r="1316" spans="1:57" hidden="1" x14ac:dyDescent="0.25">
      <c r="A1316" t="s">
        <v>12717</v>
      </c>
      <c r="B1316">
        <v>1333</v>
      </c>
      <c r="C1316" t="s">
        <v>12721</v>
      </c>
      <c r="D1316" t="s">
        <v>12718</v>
      </c>
      <c r="E1316" t="s">
        <v>12719</v>
      </c>
      <c r="F1316">
        <v>2</v>
      </c>
      <c r="G1316" t="s">
        <v>1721</v>
      </c>
      <c r="H1316" t="s">
        <v>1994</v>
      </c>
      <c r="I1316" t="s">
        <v>38</v>
      </c>
      <c r="J1316" t="s">
        <v>12030</v>
      </c>
      <c r="K1316">
        <v>944050289</v>
      </c>
      <c r="L1316">
        <v>0.03</v>
      </c>
      <c r="M1316" t="s">
        <v>1276</v>
      </c>
      <c r="N1316" t="s">
        <v>1266</v>
      </c>
      <c r="O1316" s="243">
        <v>45383.606249999997</v>
      </c>
      <c r="Q1316" t="s">
        <v>1641</v>
      </c>
      <c r="S1316" t="s">
        <v>12720</v>
      </c>
      <c r="T1316" s="17" t="s">
        <v>12721</v>
      </c>
      <c r="U1316" t="s">
        <v>1526</v>
      </c>
      <c r="V1316" t="s">
        <v>534</v>
      </c>
      <c r="W1316" t="s">
        <v>1774</v>
      </c>
      <c r="X1316" s="192" t="s">
        <v>12722</v>
      </c>
      <c r="Y1316" t="s">
        <v>9972</v>
      </c>
      <c r="Z1316" t="s">
        <v>1266</v>
      </c>
      <c r="AA1316">
        <v>47.6</v>
      </c>
      <c r="AB1316">
        <v>47</v>
      </c>
      <c r="AC1316">
        <v>3.5</v>
      </c>
      <c r="AD1316">
        <v>14</v>
      </c>
      <c r="AF1316">
        <v>2</v>
      </c>
      <c r="AG1316">
        <v>3</v>
      </c>
      <c r="AH1316">
        <v>2</v>
      </c>
      <c r="AJ1316" s="46">
        <v>6500</v>
      </c>
      <c r="AL1316">
        <v>3</v>
      </c>
      <c r="AO1316" t="s">
        <v>12723</v>
      </c>
      <c r="AP1316" t="s">
        <v>12724</v>
      </c>
      <c r="AQ1316">
        <v>944050289</v>
      </c>
      <c r="AR1316" t="s">
        <v>2738</v>
      </c>
      <c r="AS1316">
        <v>10.806242485197799</v>
      </c>
      <c r="AT1316">
        <v>106.70518364757299</v>
      </c>
      <c r="AU1316" t="s">
        <v>1527</v>
      </c>
      <c r="AV1316" t="s">
        <v>1748</v>
      </c>
      <c r="AX1316" t="s">
        <v>12051</v>
      </c>
      <c r="AZ1316" s="246" t="s">
        <v>988</v>
      </c>
      <c r="BA1316" t="s">
        <v>492</v>
      </c>
      <c r="BB1316" t="s">
        <v>1090</v>
      </c>
      <c r="BD1316">
        <v>1</v>
      </c>
      <c r="BE1316">
        <v>1</v>
      </c>
    </row>
    <row r="1317" spans="1:57" hidden="1" x14ac:dyDescent="0.25">
      <c r="A1317" t="s">
        <v>12725</v>
      </c>
      <c r="B1317">
        <v>1334</v>
      </c>
      <c r="C1317" t="s">
        <v>12728</v>
      </c>
      <c r="D1317" t="s">
        <v>12726</v>
      </c>
      <c r="E1317" t="s">
        <v>1313</v>
      </c>
      <c r="F1317">
        <v>4</v>
      </c>
      <c r="G1317" t="s">
        <v>2521</v>
      </c>
      <c r="H1317" t="s">
        <v>10186</v>
      </c>
      <c r="I1317" t="s">
        <v>38</v>
      </c>
      <c r="J1317" t="s">
        <v>11887</v>
      </c>
      <c r="K1317">
        <v>907200045</v>
      </c>
      <c r="L1317">
        <v>0.03</v>
      </c>
      <c r="M1317" t="s">
        <v>1276</v>
      </c>
      <c r="N1317" t="s">
        <v>1266</v>
      </c>
      <c r="O1317" s="243">
        <v>45383.685416666667</v>
      </c>
      <c r="Q1317" t="s">
        <v>1653</v>
      </c>
      <c r="S1317" t="s">
        <v>12727</v>
      </c>
      <c r="T1317" s="17" t="s">
        <v>12728</v>
      </c>
      <c r="U1317" t="s">
        <v>1526</v>
      </c>
      <c r="V1317" t="s">
        <v>527</v>
      </c>
      <c r="W1317" t="s">
        <v>5</v>
      </c>
      <c r="X1317" s="192" t="s">
        <v>12729</v>
      </c>
      <c r="Y1317" t="s">
        <v>7532</v>
      </c>
      <c r="Z1317" t="s">
        <v>1266</v>
      </c>
      <c r="AA1317">
        <v>33</v>
      </c>
      <c r="AB1317">
        <v>33</v>
      </c>
      <c r="AC1317">
        <v>3.7</v>
      </c>
      <c r="AD1317">
        <v>9</v>
      </c>
      <c r="AF1317">
        <v>4</v>
      </c>
      <c r="AG1317">
        <v>3</v>
      </c>
      <c r="AH1317">
        <v>3</v>
      </c>
      <c r="AJ1317" s="46">
        <v>6950</v>
      </c>
      <c r="AL1317">
        <v>3</v>
      </c>
      <c r="AO1317" t="s">
        <v>12730</v>
      </c>
      <c r="AP1317" t="s">
        <v>12731</v>
      </c>
      <c r="AQ1317">
        <v>907200045</v>
      </c>
      <c r="AR1317" t="s">
        <v>1297</v>
      </c>
      <c r="AU1317" t="s">
        <v>1527</v>
      </c>
      <c r="AV1317" t="s">
        <v>1528</v>
      </c>
      <c r="AX1317" t="s">
        <v>4128</v>
      </c>
      <c r="AZ1317" s="246" t="s">
        <v>992</v>
      </c>
      <c r="BA1317" t="s">
        <v>492</v>
      </c>
      <c r="BB1317" t="s">
        <v>1097</v>
      </c>
      <c r="BD1317">
        <v>1.1000000000000001</v>
      </c>
      <c r="BE1317">
        <v>1</v>
      </c>
    </row>
    <row r="1318" spans="1:57" hidden="1" x14ac:dyDescent="0.25">
      <c r="A1318" t="s">
        <v>12732</v>
      </c>
      <c r="B1318">
        <v>1335</v>
      </c>
      <c r="C1318" t="s">
        <v>12737</v>
      </c>
      <c r="D1318" t="s">
        <v>12733</v>
      </c>
      <c r="E1318" t="s">
        <v>12734</v>
      </c>
      <c r="F1318">
        <v>3</v>
      </c>
      <c r="G1318" t="s">
        <v>1815</v>
      </c>
      <c r="H1318" t="s">
        <v>1296</v>
      </c>
      <c r="I1318" t="s">
        <v>40</v>
      </c>
      <c r="J1318" t="s">
        <v>12735</v>
      </c>
      <c r="K1318">
        <v>707123716</v>
      </c>
      <c r="L1318">
        <v>0.03</v>
      </c>
      <c r="M1318" t="s">
        <v>1281</v>
      </c>
      <c r="N1318" t="s">
        <v>1266</v>
      </c>
      <c r="O1318" s="243">
        <v>45444.518055555556</v>
      </c>
      <c r="Q1318" t="s">
        <v>1653</v>
      </c>
      <c r="S1318" t="s">
        <v>12736</v>
      </c>
      <c r="T1318" s="17" t="s">
        <v>12737</v>
      </c>
      <c r="U1318" t="s">
        <v>1526</v>
      </c>
      <c r="V1318" t="s">
        <v>527</v>
      </c>
      <c r="W1318" t="s">
        <v>10</v>
      </c>
      <c r="X1318" s="192">
        <v>409.6</v>
      </c>
      <c r="Y1318" t="s">
        <v>7478</v>
      </c>
      <c r="Z1318" t="s">
        <v>1266</v>
      </c>
      <c r="AA1318">
        <v>27.9</v>
      </c>
      <c r="AB1318">
        <v>32</v>
      </c>
      <c r="AC1318">
        <v>2.5</v>
      </c>
      <c r="AD1318">
        <v>12.5</v>
      </c>
      <c r="AE1318">
        <v>4</v>
      </c>
      <c r="AF1318">
        <v>3</v>
      </c>
      <c r="AG1318">
        <v>4</v>
      </c>
      <c r="AH1318">
        <v>3</v>
      </c>
      <c r="AJ1318" s="46">
        <v>4200</v>
      </c>
      <c r="AL1318">
        <v>3</v>
      </c>
      <c r="AO1318" t="s">
        <v>12738</v>
      </c>
      <c r="AP1318" t="s">
        <v>12739</v>
      </c>
      <c r="AQ1318">
        <v>707123716</v>
      </c>
      <c r="AR1318" t="s">
        <v>12740</v>
      </c>
      <c r="AU1318" t="s">
        <v>1527</v>
      </c>
      <c r="AV1318" t="s">
        <v>1528</v>
      </c>
      <c r="AX1318" t="s">
        <v>12741</v>
      </c>
      <c r="AZ1318" s="246" t="s">
        <v>988</v>
      </c>
      <c r="BA1318" t="s">
        <v>490</v>
      </c>
      <c r="BB1318" t="s">
        <v>1097</v>
      </c>
      <c r="BD1318">
        <v>1.1000000000000001</v>
      </c>
      <c r="BE1318">
        <v>1</v>
      </c>
    </row>
    <row r="1319" spans="1:57" hidden="1" x14ac:dyDescent="0.25">
      <c r="A1319" t="s">
        <v>12742</v>
      </c>
      <c r="B1319">
        <v>1336</v>
      </c>
      <c r="C1319" t="s">
        <v>12747</v>
      </c>
      <c r="D1319" t="s">
        <v>12743</v>
      </c>
      <c r="E1319" t="s">
        <v>12744</v>
      </c>
      <c r="F1319">
        <v>1</v>
      </c>
      <c r="G1319" t="s">
        <v>1916</v>
      </c>
      <c r="H1319" t="s">
        <v>2314</v>
      </c>
      <c r="I1319" t="s">
        <v>38</v>
      </c>
      <c r="J1319" t="s">
        <v>12745</v>
      </c>
      <c r="K1319">
        <v>383339359</v>
      </c>
      <c r="L1319">
        <v>0.03</v>
      </c>
      <c r="M1319" t="s">
        <v>1281</v>
      </c>
      <c r="N1319" t="s">
        <v>1266</v>
      </c>
      <c r="O1319" s="243">
        <v>45444.59652777778</v>
      </c>
      <c r="Q1319" t="s">
        <v>1676</v>
      </c>
      <c r="S1319" t="s">
        <v>12746</v>
      </c>
      <c r="T1319" s="17" t="s">
        <v>12747</v>
      </c>
      <c r="U1319" t="s">
        <v>1526</v>
      </c>
      <c r="V1319" t="s">
        <v>536</v>
      </c>
      <c r="W1319" t="s">
        <v>1582</v>
      </c>
      <c r="X1319" s="192">
        <v>128.31</v>
      </c>
      <c r="Y1319" t="s">
        <v>8779</v>
      </c>
      <c r="Z1319" t="s">
        <v>1266</v>
      </c>
      <c r="AA1319">
        <v>42</v>
      </c>
      <c r="AB1319">
        <v>44.7</v>
      </c>
      <c r="AC1319">
        <v>3.8</v>
      </c>
      <c r="AD1319">
        <v>12.9</v>
      </c>
      <c r="AE1319">
        <v>6</v>
      </c>
      <c r="AF1319">
        <v>1</v>
      </c>
      <c r="AG1319"/>
      <c r="AH1319"/>
      <c r="AJ1319" s="46">
        <v>6900</v>
      </c>
      <c r="AL1319">
        <v>3</v>
      </c>
      <c r="AO1319" t="s">
        <v>12427</v>
      </c>
      <c r="AP1319" t="s">
        <v>12748</v>
      </c>
      <c r="AQ1319">
        <v>383339359</v>
      </c>
      <c r="AR1319" t="s">
        <v>12749</v>
      </c>
      <c r="AS1319">
        <v>10.7898581693727</v>
      </c>
      <c r="AT1319">
        <v>106.65675401687599</v>
      </c>
      <c r="AU1319" t="s">
        <v>1527</v>
      </c>
      <c r="AV1319" t="s">
        <v>1528</v>
      </c>
      <c r="AX1319" t="s">
        <v>2437</v>
      </c>
      <c r="AZ1319" s="246" t="s">
        <v>988</v>
      </c>
      <c r="BA1319" t="s">
        <v>492</v>
      </c>
      <c r="BB1319" t="s">
        <v>1107</v>
      </c>
      <c r="BD1319">
        <v>1.1000000000000001</v>
      </c>
      <c r="BE1319">
        <v>1</v>
      </c>
    </row>
    <row r="1320" spans="1:57" hidden="1" x14ac:dyDescent="0.25">
      <c r="A1320" t="s">
        <v>12732</v>
      </c>
      <c r="B1320">
        <v>1335</v>
      </c>
      <c r="C1320" t="s">
        <v>12755</v>
      </c>
      <c r="D1320" t="s">
        <v>12750</v>
      </c>
      <c r="E1320" t="s">
        <v>12751</v>
      </c>
      <c r="F1320">
        <v>1</v>
      </c>
      <c r="G1320" t="s">
        <v>12752</v>
      </c>
      <c r="H1320" t="s">
        <v>3196</v>
      </c>
      <c r="I1320" t="s">
        <v>40</v>
      </c>
      <c r="J1320" t="s">
        <v>12614</v>
      </c>
      <c r="K1320">
        <v>938221286</v>
      </c>
      <c r="L1320">
        <v>0.03</v>
      </c>
      <c r="M1320" t="s">
        <v>1276</v>
      </c>
      <c r="N1320" t="s">
        <v>1266</v>
      </c>
      <c r="O1320" s="243" t="s">
        <v>12753</v>
      </c>
      <c r="Q1320" t="s">
        <v>1805</v>
      </c>
      <c r="S1320" t="s">
        <v>12754</v>
      </c>
      <c r="T1320" s="17" t="s">
        <v>12755</v>
      </c>
      <c r="U1320" s="17" t="s">
        <v>1526</v>
      </c>
      <c r="V1320" t="s">
        <v>528</v>
      </c>
      <c r="W1320" t="s">
        <v>1582</v>
      </c>
      <c r="X1320" s="192" t="s">
        <v>12756</v>
      </c>
      <c r="Y1320" t="s">
        <v>3121</v>
      </c>
      <c r="Z1320" t="s">
        <v>1266</v>
      </c>
      <c r="AA1320">
        <v>46.6</v>
      </c>
      <c r="AB1320">
        <v>46.6</v>
      </c>
      <c r="AC1320">
        <v>9.5</v>
      </c>
      <c r="AD1320">
        <v>4.5</v>
      </c>
      <c r="AF1320">
        <v>1</v>
      </c>
      <c r="AG1320"/>
      <c r="AH1320"/>
      <c r="AJ1320" s="46">
        <v>5600</v>
      </c>
      <c r="AL1320">
        <v>3</v>
      </c>
      <c r="AO1320" t="s">
        <v>10572</v>
      </c>
      <c r="AP1320" t="s">
        <v>12757</v>
      </c>
      <c r="AQ1320">
        <v>938221286</v>
      </c>
      <c r="AR1320" t="s">
        <v>6996</v>
      </c>
      <c r="AS1320">
        <v>10.8074195105191</v>
      </c>
      <c r="AT1320">
        <v>106.706301458179</v>
      </c>
      <c r="AU1320" t="s">
        <v>1527</v>
      </c>
      <c r="AV1320" t="s">
        <v>1635</v>
      </c>
      <c r="AW1320">
        <v>907014808</v>
      </c>
      <c r="AX1320" t="s">
        <v>4164</v>
      </c>
      <c r="AZ1320" s="246" t="s">
        <v>988</v>
      </c>
      <c r="BA1320" t="s">
        <v>491</v>
      </c>
      <c r="BB1320" t="s">
        <v>1163</v>
      </c>
      <c r="BD1320">
        <v>1.1000000000000001</v>
      </c>
      <c r="BE1320">
        <v>1</v>
      </c>
    </row>
    <row r="1321" spans="1:57" hidden="1" x14ac:dyDescent="0.25">
      <c r="A1321" t="s">
        <v>12742</v>
      </c>
      <c r="B1321">
        <v>1336</v>
      </c>
      <c r="C1321" t="s">
        <v>12760</v>
      </c>
      <c r="D1321" t="s">
        <v>12758</v>
      </c>
      <c r="E1321" t="s">
        <v>57</v>
      </c>
      <c r="F1321">
        <v>2</v>
      </c>
      <c r="G1321" t="s">
        <v>1283</v>
      </c>
      <c r="H1321" t="s">
        <v>1356</v>
      </c>
      <c r="I1321" t="s">
        <v>38</v>
      </c>
      <c r="J1321" t="s">
        <v>1883</v>
      </c>
      <c r="K1321">
        <v>903158349</v>
      </c>
      <c r="L1321">
        <v>0.03</v>
      </c>
      <c r="M1321" t="s">
        <v>1276</v>
      </c>
      <c r="N1321" t="s">
        <v>1266</v>
      </c>
      <c r="O1321" s="243">
        <v>45444.611111111109</v>
      </c>
      <c r="Q1321" t="s">
        <v>1525</v>
      </c>
      <c r="S1321" t="s">
        <v>12759</v>
      </c>
      <c r="T1321" s="17" t="s">
        <v>12760</v>
      </c>
      <c r="U1321" s="17" t="s">
        <v>1526</v>
      </c>
      <c r="V1321" t="s">
        <v>535</v>
      </c>
      <c r="W1321" t="s">
        <v>1656</v>
      </c>
      <c r="X1321" s="192">
        <v>96.2</v>
      </c>
      <c r="Y1321" t="s">
        <v>5150</v>
      </c>
      <c r="Z1321" t="s">
        <v>1266</v>
      </c>
      <c r="AA1321">
        <v>59</v>
      </c>
      <c r="AB1321">
        <v>59</v>
      </c>
      <c r="AC1321">
        <v>4.2</v>
      </c>
      <c r="AD1321">
        <v>16</v>
      </c>
      <c r="AF1321">
        <v>2</v>
      </c>
      <c r="AG1321">
        <v>2</v>
      </c>
      <c r="AH1321">
        <v>3</v>
      </c>
      <c r="AJ1321" s="46">
        <v>9000</v>
      </c>
      <c r="AL1321">
        <v>3</v>
      </c>
      <c r="AO1321" t="s">
        <v>12761</v>
      </c>
      <c r="AP1321" t="s">
        <v>12762</v>
      </c>
      <c r="AQ1321">
        <v>903158349</v>
      </c>
      <c r="AR1321" t="s">
        <v>1890</v>
      </c>
      <c r="AS1321">
        <v>10.802245372877101</v>
      </c>
      <c r="AT1321">
        <v>106.69297657907001</v>
      </c>
      <c r="AU1321" t="s">
        <v>1527</v>
      </c>
      <c r="AV1321" t="s">
        <v>1635</v>
      </c>
      <c r="AW1321">
        <v>794494365</v>
      </c>
      <c r="AY1321" t="s">
        <v>12763</v>
      </c>
      <c r="AZ1321" s="246" t="s">
        <v>988</v>
      </c>
      <c r="BA1321" t="s">
        <v>1058</v>
      </c>
      <c r="BB1321" t="s">
        <v>1095</v>
      </c>
      <c r="BD1321">
        <v>1</v>
      </c>
      <c r="BE1321">
        <v>1</v>
      </c>
    </row>
    <row r="1322" spans="1:57" hidden="1" x14ac:dyDescent="0.25">
      <c r="A1322" t="s">
        <v>12764</v>
      </c>
      <c r="B1322">
        <v>1339</v>
      </c>
      <c r="C1322" t="s">
        <v>12767</v>
      </c>
      <c r="D1322" t="s">
        <v>12765</v>
      </c>
      <c r="E1322" t="s">
        <v>2976</v>
      </c>
      <c r="F1322">
        <v>1</v>
      </c>
      <c r="G1322" t="s">
        <v>1283</v>
      </c>
      <c r="H1322" t="s">
        <v>2231</v>
      </c>
      <c r="I1322" t="s">
        <v>46</v>
      </c>
      <c r="J1322" t="s">
        <v>12126</v>
      </c>
      <c r="K1322">
        <v>925229079</v>
      </c>
      <c r="L1322">
        <v>0.03</v>
      </c>
      <c r="M1322" t="s">
        <v>1276</v>
      </c>
      <c r="N1322" t="s">
        <v>1266</v>
      </c>
      <c r="O1322" s="243">
        <v>45444.633333333331</v>
      </c>
      <c r="Q1322" t="s">
        <v>1641</v>
      </c>
      <c r="S1322" t="s">
        <v>12766</v>
      </c>
      <c r="T1322" s="17" t="s">
        <v>12767</v>
      </c>
      <c r="U1322" t="s">
        <v>1526</v>
      </c>
      <c r="V1322" t="s">
        <v>534</v>
      </c>
      <c r="W1322" t="s">
        <v>1774</v>
      </c>
      <c r="X1322" s="192" t="s">
        <v>12768</v>
      </c>
      <c r="Y1322" t="s">
        <v>2185</v>
      </c>
      <c r="Z1322" t="s">
        <v>1266</v>
      </c>
      <c r="AA1322">
        <v>62.4</v>
      </c>
      <c r="AB1322">
        <v>62.4</v>
      </c>
      <c r="AC1322">
        <v>4.2</v>
      </c>
      <c r="AD1322">
        <v>15.5</v>
      </c>
      <c r="AF1322">
        <v>1</v>
      </c>
      <c r="AG1322"/>
      <c r="AH1322"/>
      <c r="AJ1322" s="46">
        <v>12000</v>
      </c>
      <c r="AL1322">
        <v>3</v>
      </c>
      <c r="AO1322" t="s">
        <v>4429</v>
      </c>
      <c r="AP1322" t="s">
        <v>12769</v>
      </c>
      <c r="AQ1322">
        <v>925229079</v>
      </c>
      <c r="AR1322" t="s">
        <v>3717</v>
      </c>
      <c r="AS1322">
        <v>10.805271946297299</v>
      </c>
      <c r="AT1322">
        <v>106.699844039976</v>
      </c>
      <c r="AU1322" t="s">
        <v>1527</v>
      </c>
      <c r="AV1322" t="s">
        <v>1635</v>
      </c>
      <c r="AW1322">
        <v>966428811</v>
      </c>
      <c r="AX1322" t="s">
        <v>12770</v>
      </c>
      <c r="AZ1322" s="246" t="s">
        <v>988</v>
      </c>
      <c r="BA1322" t="s">
        <v>1061</v>
      </c>
      <c r="BB1322" t="s">
        <v>1090</v>
      </c>
      <c r="BD1322" s="246">
        <v>2</v>
      </c>
    </row>
    <row r="1323" spans="1:57" hidden="1" x14ac:dyDescent="0.25">
      <c r="A1323" t="s">
        <v>12771</v>
      </c>
      <c r="B1323">
        <v>1340</v>
      </c>
      <c r="C1323" t="s">
        <v>12776</v>
      </c>
      <c r="D1323" t="s">
        <v>12772</v>
      </c>
      <c r="E1323" t="s">
        <v>12773</v>
      </c>
      <c r="F1323">
        <v>2</v>
      </c>
      <c r="G1323" t="s">
        <v>2521</v>
      </c>
      <c r="H1323" t="s">
        <v>2872</v>
      </c>
      <c r="I1323" t="s">
        <v>46</v>
      </c>
      <c r="J1323" t="s">
        <v>12774</v>
      </c>
      <c r="K1323">
        <v>938602837</v>
      </c>
      <c r="L1323">
        <v>0.03</v>
      </c>
      <c r="M1323" t="s">
        <v>1276</v>
      </c>
      <c r="N1323" t="s">
        <v>1266</v>
      </c>
      <c r="O1323" s="243">
        <v>45474.486111111109</v>
      </c>
      <c r="Q1323" t="s">
        <v>1641</v>
      </c>
      <c r="S1323" t="s">
        <v>12775</v>
      </c>
      <c r="T1323" s="17" t="s">
        <v>12776</v>
      </c>
      <c r="U1323" t="s">
        <v>1526</v>
      </c>
      <c r="V1323" t="s">
        <v>534</v>
      </c>
      <c r="W1323" t="s">
        <v>1744</v>
      </c>
      <c r="X1323" s="192">
        <v>250</v>
      </c>
      <c r="Y1323" t="s">
        <v>1745</v>
      </c>
      <c r="Z1323" t="s">
        <v>1266</v>
      </c>
      <c r="AA1323">
        <v>82.6</v>
      </c>
      <c r="AB1323">
        <v>122</v>
      </c>
      <c r="AC1323">
        <v>3.7</v>
      </c>
      <c r="AD1323">
        <v>33</v>
      </c>
      <c r="AF1323">
        <v>2</v>
      </c>
      <c r="AG1323">
        <v>5</v>
      </c>
      <c r="AH1323"/>
      <c r="AJ1323" s="46">
        <v>10000</v>
      </c>
      <c r="AL1323">
        <v>3</v>
      </c>
      <c r="AO1323" t="s">
        <v>7413</v>
      </c>
      <c r="AP1323" t="s">
        <v>12777</v>
      </c>
      <c r="AQ1323">
        <v>938602837</v>
      </c>
      <c r="AR1323" t="s">
        <v>3027</v>
      </c>
      <c r="AS1323">
        <v>10.8209935</v>
      </c>
      <c r="AT1323">
        <v>106.72627110000001</v>
      </c>
      <c r="AU1323" t="s">
        <v>1527</v>
      </c>
      <c r="AV1323" t="s">
        <v>1635</v>
      </c>
      <c r="AW1323">
        <v>966428811</v>
      </c>
      <c r="AX1323" t="s">
        <v>12778</v>
      </c>
      <c r="AZ1323" s="246" t="s">
        <v>998</v>
      </c>
      <c r="BA1323" t="s">
        <v>1059</v>
      </c>
      <c r="BB1323" t="s">
        <v>1090</v>
      </c>
      <c r="BD1323">
        <v>1</v>
      </c>
    </row>
    <row r="1324" spans="1:57" hidden="1" x14ac:dyDescent="0.25">
      <c r="A1324" t="s">
        <v>12779</v>
      </c>
      <c r="B1324">
        <v>1341</v>
      </c>
      <c r="C1324" t="s">
        <v>12784</v>
      </c>
      <c r="D1324" t="s">
        <v>12780</v>
      </c>
      <c r="E1324" t="s">
        <v>1313</v>
      </c>
      <c r="F1324">
        <v>3</v>
      </c>
      <c r="G1324" t="s">
        <v>2871</v>
      </c>
      <c r="H1324" t="s">
        <v>3349</v>
      </c>
      <c r="I1324" t="s">
        <v>40</v>
      </c>
      <c r="J1324" t="s">
        <v>12781</v>
      </c>
      <c r="K1324">
        <v>898615855</v>
      </c>
      <c r="L1324">
        <v>0.03</v>
      </c>
      <c r="M1324" t="s">
        <v>1276</v>
      </c>
      <c r="N1324" t="s">
        <v>1266</v>
      </c>
      <c r="O1324" s="243" t="s">
        <v>12782</v>
      </c>
      <c r="Q1324" t="s">
        <v>1676</v>
      </c>
      <c r="S1324" t="s">
        <v>12783</v>
      </c>
      <c r="T1324" s="17" t="s">
        <v>12784</v>
      </c>
      <c r="U1324" t="s">
        <v>1526</v>
      </c>
      <c r="V1324" t="s">
        <v>536</v>
      </c>
      <c r="W1324" t="s">
        <v>13</v>
      </c>
      <c r="X1324" s="192" t="s">
        <v>12785</v>
      </c>
      <c r="Y1324" t="s">
        <v>1833</v>
      </c>
      <c r="Z1324" t="s">
        <v>1266</v>
      </c>
      <c r="AA1324">
        <v>33</v>
      </c>
      <c r="AB1324">
        <v>33</v>
      </c>
      <c r="AC1324">
        <v>4.5</v>
      </c>
      <c r="AD1324">
        <v>7.3</v>
      </c>
      <c r="AF1324">
        <v>3</v>
      </c>
      <c r="AG1324">
        <v>2</v>
      </c>
      <c r="AH1324">
        <v>3</v>
      </c>
      <c r="AJ1324" s="46">
        <v>3800</v>
      </c>
      <c r="AL1324">
        <v>3</v>
      </c>
      <c r="AO1324" t="s">
        <v>12786</v>
      </c>
      <c r="AP1324" t="s">
        <v>12787</v>
      </c>
      <c r="AQ1324">
        <v>898615855</v>
      </c>
      <c r="AR1324" t="s">
        <v>1343</v>
      </c>
      <c r="AS1324">
        <v>10.782097957998699</v>
      </c>
      <c r="AT1324">
        <v>106.646926067769</v>
      </c>
      <c r="AU1324" t="s">
        <v>1527</v>
      </c>
      <c r="AV1324" t="s">
        <v>1635</v>
      </c>
      <c r="AW1324">
        <v>389979162</v>
      </c>
      <c r="AX1324" t="s">
        <v>12788</v>
      </c>
      <c r="AZ1324" s="246" t="s">
        <v>988</v>
      </c>
      <c r="BA1324" t="s">
        <v>489</v>
      </c>
      <c r="BB1324" t="s">
        <v>1107</v>
      </c>
      <c r="BD1324">
        <v>1</v>
      </c>
      <c r="BE1324">
        <v>1</v>
      </c>
    </row>
    <row r="1325" spans="1:57" hidden="1" x14ac:dyDescent="0.25">
      <c r="A1325" t="s">
        <v>12771</v>
      </c>
      <c r="B1325">
        <v>1340</v>
      </c>
      <c r="C1325" t="s">
        <v>12791</v>
      </c>
      <c r="D1325" t="s">
        <v>12789</v>
      </c>
      <c r="E1325" t="s">
        <v>2411</v>
      </c>
      <c r="F1325">
        <v>4</v>
      </c>
      <c r="G1325" t="s">
        <v>2158</v>
      </c>
      <c r="H1325" t="s">
        <v>1722</v>
      </c>
      <c r="I1325" t="s">
        <v>40</v>
      </c>
      <c r="J1325" t="s">
        <v>1723</v>
      </c>
      <c r="K1325">
        <v>906642268</v>
      </c>
      <c r="L1325">
        <v>0.03</v>
      </c>
      <c r="M1325" t="s">
        <v>1276</v>
      </c>
      <c r="N1325" t="s">
        <v>1266</v>
      </c>
      <c r="O1325" s="243">
        <v>45539.808333333334</v>
      </c>
      <c r="Q1325" t="s">
        <v>1805</v>
      </c>
      <c r="S1325" t="s">
        <v>12790</v>
      </c>
      <c r="T1325" s="17" t="s">
        <v>12791</v>
      </c>
      <c r="U1325" s="17" t="s">
        <v>1526</v>
      </c>
      <c r="V1325" t="s">
        <v>528</v>
      </c>
      <c r="W1325" t="s">
        <v>6</v>
      </c>
      <c r="X1325" s="192" t="s">
        <v>12792</v>
      </c>
      <c r="Y1325" t="s">
        <v>3320</v>
      </c>
      <c r="Z1325" t="s">
        <v>1266</v>
      </c>
      <c r="AA1325">
        <v>36</v>
      </c>
      <c r="AB1325">
        <v>36</v>
      </c>
      <c r="AC1325">
        <v>3.4</v>
      </c>
      <c r="AD1325">
        <v>8</v>
      </c>
      <c r="AE1325">
        <v>3</v>
      </c>
      <c r="AF1325">
        <v>4</v>
      </c>
      <c r="AG1325">
        <v>4</v>
      </c>
      <c r="AH1325">
        <v>3</v>
      </c>
      <c r="AJ1325" s="46">
        <v>5700</v>
      </c>
      <c r="AL1325">
        <v>3</v>
      </c>
      <c r="AO1325" t="s">
        <v>12793</v>
      </c>
      <c r="AP1325" t="s">
        <v>12794</v>
      </c>
      <c r="AQ1325">
        <v>906642268</v>
      </c>
      <c r="AR1325" t="s">
        <v>1723</v>
      </c>
      <c r="AU1325" t="s">
        <v>1527</v>
      </c>
      <c r="AV1325" t="s">
        <v>1528</v>
      </c>
      <c r="AX1325" t="s">
        <v>2338</v>
      </c>
      <c r="AZ1325" s="246" t="s">
        <v>988</v>
      </c>
      <c r="BA1325" t="s">
        <v>491</v>
      </c>
      <c r="BB1325" t="s">
        <v>1163</v>
      </c>
      <c r="BD1325">
        <v>1.1000000000000001</v>
      </c>
      <c r="BE1325">
        <v>1</v>
      </c>
    </row>
    <row r="1326" spans="1:57" hidden="1" x14ac:dyDescent="0.25">
      <c r="A1326" t="s">
        <v>12795</v>
      </c>
      <c r="B1326">
        <v>1343</v>
      </c>
      <c r="C1326" t="s">
        <v>12801</v>
      </c>
      <c r="D1326" t="s">
        <v>12796</v>
      </c>
      <c r="E1326" t="s">
        <v>12797</v>
      </c>
      <c r="F1326">
        <v>3</v>
      </c>
      <c r="G1326" t="s">
        <v>2871</v>
      </c>
      <c r="H1326" t="s">
        <v>1329</v>
      </c>
      <c r="I1326" t="s">
        <v>46</v>
      </c>
      <c r="J1326" t="s">
        <v>12798</v>
      </c>
      <c r="K1326">
        <v>795641489</v>
      </c>
      <c r="L1326">
        <v>0.03</v>
      </c>
      <c r="M1326" t="s">
        <v>1276</v>
      </c>
      <c r="N1326" t="s">
        <v>1266</v>
      </c>
      <c r="O1326" s="243" t="s">
        <v>12799</v>
      </c>
      <c r="Q1326" t="s">
        <v>1641</v>
      </c>
      <c r="S1326" t="s">
        <v>12800</v>
      </c>
      <c r="T1326" s="17" t="s">
        <v>12801</v>
      </c>
      <c r="U1326" t="s">
        <v>1526</v>
      </c>
      <c r="V1326" t="s">
        <v>534</v>
      </c>
      <c r="W1326" t="s">
        <v>1955</v>
      </c>
      <c r="X1326" s="192" t="s">
        <v>12802</v>
      </c>
      <c r="Y1326" t="s">
        <v>1667</v>
      </c>
      <c r="Z1326" t="s">
        <v>1266</v>
      </c>
      <c r="AA1326">
        <v>68</v>
      </c>
      <c r="AB1326">
        <v>78</v>
      </c>
      <c r="AC1326">
        <v>4.5</v>
      </c>
      <c r="AD1326">
        <v>18</v>
      </c>
      <c r="AE1326">
        <v>5</v>
      </c>
      <c r="AF1326">
        <v>3</v>
      </c>
      <c r="AG1326">
        <v>3</v>
      </c>
      <c r="AH1326">
        <v>2</v>
      </c>
      <c r="AJ1326" s="46">
        <v>12500</v>
      </c>
      <c r="AL1326">
        <v>3</v>
      </c>
      <c r="AO1326" t="s">
        <v>12803</v>
      </c>
      <c r="AP1326" t="s">
        <v>12804</v>
      </c>
      <c r="AQ1326">
        <v>795641489</v>
      </c>
      <c r="AR1326" t="s">
        <v>7538</v>
      </c>
      <c r="AS1326">
        <v>10.8102329577696</v>
      </c>
      <c r="AT1326">
        <v>106.682636998593</v>
      </c>
      <c r="AU1326" t="s">
        <v>1527</v>
      </c>
      <c r="AV1326" t="s">
        <v>1635</v>
      </c>
      <c r="AW1326">
        <v>933465606</v>
      </c>
      <c r="AX1326" t="s">
        <v>11412</v>
      </c>
      <c r="AZ1326" s="246" t="s">
        <v>1750</v>
      </c>
      <c r="BA1326" t="s">
        <v>1061</v>
      </c>
      <c r="BB1326" t="s">
        <v>1090</v>
      </c>
      <c r="BD1326">
        <v>1.1000000000000001</v>
      </c>
    </row>
    <row r="1327" spans="1:57" hidden="1" x14ac:dyDescent="0.25">
      <c r="A1327" t="s">
        <v>12805</v>
      </c>
      <c r="B1327">
        <v>1344</v>
      </c>
      <c r="C1327" t="s">
        <v>12809</v>
      </c>
      <c r="D1327" t="s">
        <v>12806</v>
      </c>
      <c r="E1327" t="s">
        <v>1305</v>
      </c>
      <c r="F1327">
        <v>3</v>
      </c>
      <c r="G1327" t="s">
        <v>1612</v>
      </c>
      <c r="H1327" t="s">
        <v>1752</v>
      </c>
      <c r="I1327" t="s">
        <v>40</v>
      </c>
      <c r="J1327" t="s">
        <v>1895</v>
      </c>
      <c r="K1327">
        <v>762120891</v>
      </c>
      <c r="L1327">
        <v>0.03</v>
      </c>
      <c r="M1327" t="s">
        <v>1281</v>
      </c>
      <c r="N1327" t="s">
        <v>1266</v>
      </c>
      <c r="O1327" s="243" t="s">
        <v>12807</v>
      </c>
      <c r="Q1327" t="s">
        <v>1525</v>
      </c>
      <c r="S1327" t="s">
        <v>12808</v>
      </c>
      <c r="T1327" s="17" t="s">
        <v>12809</v>
      </c>
      <c r="U1327" t="s">
        <v>1526</v>
      </c>
      <c r="V1327" t="s">
        <v>535</v>
      </c>
      <c r="W1327" t="s">
        <v>8</v>
      </c>
      <c r="X1327" s="192">
        <v>464.2</v>
      </c>
      <c r="Y1327" t="s">
        <v>2743</v>
      </c>
      <c r="Z1327" t="s">
        <v>1266</v>
      </c>
      <c r="AA1327">
        <v>30</v>
      </c>
      <c r="AB1327">
        <v>30</v>
      </c>
      <c r="AC1327">
        <v>2.2999999999999998</v>
      </c>
      <c r="AD1327">
        <v>13</v>
      </c>
      <c r="AF1327">
        <v>3</v>
      </c>
      <c r="AG1327">
        <v>2</v>
      </c>
      <c r="AH1327">
        <v>2</v>
      </c>
      <c r="AJ1327" s="46">
        <v>4300</v>
      </c>
      <c r="AL1327">
        <v>3</v>
      </c>
      <c r="AO1327" t="s">
        <v>3062</v>
      </c>
      <c r="AP1327" t="s">
        <v>12810</v>
      </c>
      <c r="AQ1327">
        <v>762120891</v>
      </c>
      <c r="AR1327" t="s">
        <v>1614</v>
      </c>
      <c r="AS1327">
        <v>10.786267589712899</v>
      </c>
      <c r="AT1327">
        <v>106.683380976319</v>
      </c>
      <c r="AU1327" t="s">
        <v>1527</v>
      </c>
      <c r="AV1327" t="s">
        <v>1635</v>
      </c>
      <c r="AW1327">
        <v>901655032</v>
      </c>
      <c r="AX1327" t="s">
        <v>5706</v>
      </c>
      <c r="AZ1327" s="246" t="s">
        <v>988</v>
      </c>
      <c r="BA1327" t="s">
        <v>490</v>
      </c>
      <c r="BB1327" t="s">
        <v>1095</v>
      </c>
      <c r="BD1327">
        <v>7</v>
      </c>
      <c r="BE1327">
        <v>0</v>
      </c>
    </row>
    <row r="1328" spans="1:57" hidden="1" x14ac:dyDescent="0.25">
      <c r="A1328" t="s">
        <v>12811</v>
      </c>
      <c r="B1328">
        <v>1345</v>
      </c>
      <c r="C1328" t="s">
        <v>12816</v>
      </c>
      <c r="D1328" t="s">
        <v>12812</v>
      </c>
      <c r="E1328" t="s">
        <v>12813</v>
      </c>
      <c r="F1328">
        <v>4</v>
      </c>
      <c r="G1328" t="s">
        <v>1282</v>
      </c>
      <c r="H1328" t="s">
        <v>3591</v>
      </c>
      <c r="I1328" t="s">
        <v>38</v>
      </c>
      <c r="J1328" t="s">
        <v>12667</v>
      </c>
      <c r="K1328">
        <v>909400470</v>
      </c>
      <c r="L1328">
        <v>0.03</v>
      </c>
      <c r="M1328" t="s">
        <v>1281</v>
      </c>
      <c r="N1328" t="s">
        <v>1266</v>
      </c>
      <c r="O1328" s="243" t="s">
        <v>12814</v>
      </c>
      <c r="Q1328" t="s">
        <v>1641</v>
      </c>
      <c r="S1328" t="s">
        <v>12815</v>
      </c>
      <c r="T1328" s="17" t="s">
        <v>12816</v>
      </c>
      <c r="U1328" t="s">
        <v>1526</v>
      </c>
      <c r="V1328" t="s">
        <v>534</v>
      </c>
      <c r="W1328" t="s">
        <v>1955</v>
      </c>
      <c r="X1328" s="192" t="s">
        <v>12817</v>
      </c>
      <c r="Y1328" t="s">
        <v>1957</v>
      </c>
      <c r="Z1328" t="s">
        <v>1266</v>
      </c>
      <c r="AA1328">
        <v>45.2</v>
      </c>
      <c r="AB1328">
        <v>50</v>
      </c>
      <c r="AC1328">
        <v>3.2</v>
      </c>
      <c r="AD1328">
        <v>16</v>
      </c>
      <c r="AF1328">
        <v>4</v>
      </c>
      <c r="AG1328"/>
      <c r="AH1328"/>
      <c r="AJ1328" s="46">
        <v>7200</v>
      </c>
      <c r="AL1328">
        <v>3</v>
      </c>
      <c r="AO1328" t="s">
        <v>12818</v>
      </c>
      <c r="AP1328" t="s">
        <v>12819</v>
      </c>
      <c r="AQ1328">
        <v>909400470</v>
      </c>
      <c r="AR1328" t="s">
        <v>1640</v>
      </c>
      <c r="AS1328">
        <v>10.751918444845</v>
      </c>
      <c r="AT1328">
        <v>106.71322055160999</v>
      </c>
      <c r="AU1328" t="s">
        <v>1527</v>
      </c>
      <c r="AV1328" t="s">
        <v>1635</v>
      </c>
      <c r="AW1328">
        <v>907237776</v>
      </c>
      <c r="AX1328" t="s">
        <v>4930</v>
      </c>
      <c r="AZ1328" s="246" t="s">
        <v>1750</v>
      </c>
      <c r="BA1328" t="s">
        <v>493</v>
      </c>
      <c r="BB1328" t="s">
        <v>1090</v>
      </c>
      <c r="BD1328">
        <v>1.1000000000000001</v>
      </c>
      <c r="BE1328">
        <v>1</v>
      </c>
    </row>
    <row r="1329" spans="1:57" hidden="1" x14ac:dyDescent="0.25">
      <c r="A1329" t="s">
        <v>12820</v>
      </c>
      <c r="B1329">
        <v>1346</v>
      </c>
      <c r="C1329" t="s">
        <v>12826</v>
      </c>
      <c r="D1329" t="s">
        <v>12821</v>
      </c>
      <c r="E1329" t="s">
        <v>12822</v>
      </c>
      <c r="F1329">
        <v>5</v>
      </c>
      <c r="G1329" t="s">
        <v>5368</v>
      </c>
      <c r="H1329" t="s">
        <v>1334</v>
      </c>
      <c r="I1329" t="s">
        <v>46</v>
      </c>
      <c r="J1329" t="s">
        <v>12823</v>
      </c>
      <c r="K1329">
        <v>913279066</v>
      </c>
      <c r="L1329">
        <v>0.03</v>
      </c>
      <c r="M1329" t="s">
        <v>1281</v>
      </c>
      <c r="N1329" t="s">
        <v>1266</v>
      </c>
      <c r="O1329" s="243" t="s">
        <v>12824</v>
      </c>
      <c r="Q1329" t="s">
        <v>1641</v>
      </c>
      <c r="S1329" t="s">
        <v>12825</v>
      </c>
      <c r="T1329" s="17" t="s">
        <v>12826</v>
      </c>
      <c r="U1329" t="s">
        <v>1526</v>
      </c>
      <c r="V1329" t="s">
        <v>534</v>
      </c>
      <c r="W1329" t="s">
        <v>3172</v>
      </c>
      <c r="X1329" s="192" t="s">
        <v>12827</v>
      </c>
      <c r="Y1329" t="s">
        <v>4776</v>
      </c>
      <c r="Z1329" t="s">
        <v>1266</v>
      </c>
      <c r="AA1329">
        <v>77.3</v>
      </c>
      <c r="AB1329">
        <v>77.3</v>
      </c>
      <c r="AC1329">
        <v>11.3</v>
      </c>
      <c r="AD1329">
        <v>7</v>
      </c>
      <c r="AF1329">
        <v>5</v>
      </c>
      <c r="AG1329"/>
      <c r="AH1329"/>
      <c r="AJ1329" s="46">
        <v>9800</v>
      </c>
      <c r="AL1329">
        <v>3</v>
      </c>
      <c r="AO1329" t="s">
        <v>4320</v>
      </c>
      <c r="AP1329" t="s">
        <v>12828</v>
      </c>
      <c r="AQ1329">
        <v>913279066</v>
      </c>
      <c r="AR1329" t="s">
        <v>12829</v>
      </c>
      <c r="AS1329">
        <v>10.8150621588756</v>
      </c>
      <c r="AT1329">
        <v>106.70967802405301</v>
      </c>
      <c r="AU1329" t="s">
        <v>1527</v>
      </c>
      <c r="AV1329" t="s">
        <v>1635</v>
      </c>
      <c r="AW1329">
        <v>325319777</v>
      </c>
      <c r="AX1329" t="s">
        <v>12830</v>
      </c>
      <c r="AZ1329" s="246" t="s">
        <v>988</v>
      </c>
      <c r="BA1329" t="s">
        <v>1058</v>
      </c>
      <c r="BB1329" t="s">
        <v>1090</v>
      </c>
      <c r="BD1329">
        <v>1</v>
      </c>
      <c r="BE1329">
        <v>1</v>
      </c>
    </row>
    <row r="1330" spans="1:57" hidden="1" x14ac:dyDescent="0.25">
      <c r="A1330" t="s">
        <v>12831</v>
      </c>
      <c r="B1330">
        <v>1347</v>
      </c>
      <c r="C1330" t="s">
        <v>12835</v>
      </c>
      <c r="D1330" t="s">
        <v>12832</v>
      </c>
      <c r="E1330" t="s">
        <v>3178</v>
      </c>
      <c r="F1330">
        <v>2</v>
      </c>
      <c r="G1330" t="s">
        <v>2158</v>
      </c>
      <c r="H1330" t="s">
        <v>1994</v>
      </c>
      <c r="I1330" t="s">
        <v>38</v>
      </c>
      <c r="J1330" t="s">
        <v>12098</v>
      </c>
      <c r="K1330">
        <v>973221018</v>
      </c>
      <c r="L1330">
        <v>0.03</v>
      </c>
      <c r="M1330" t="s">
        <v>1281</v>
      </c>
      <c r="N1330" t="s">
        <v>1266</v>
      </c>
      <c r="O1330" s="243" t="s">
        <v>12833</v>
      </c>
      <c r="Q1330" t="s">
        <v>1641</v>
      </c>
      <c r="S1330" t="s">
        <v>12834</v>
      </c>
      <c r="T1330" s="17" t="s">
        <v>12835</v>
      </c>
      <c r="U1330" t="s">
        <v>1526</v>
      </c>
      <c r="V1330" t="s">
        <v>534</v>
      </c>
      <c r="W1330" t="s">
        <v>2862</v>
      </c>
      <c r="X1330" s="192" t="s">
        <v>12836</v>
      </c>
      <c r="Y1330" t="s">
        <v>12837</v>
      </c>
      <c r="Z1330" t="s">
        <v>1266</v>
      </c>
      <c r="AA1330">
        <v>56</v>
      </c>
      <c r="AB1330">
        <v>56</v>
      </c>
      <c r="AC1330">
        <v>3.4</v>
      </c>
      <c r="AD1330">
        <v>12.4</v>
      </c>
      <c r="AE1330">
        <v>5</v>
      </c>
      <c r="AF1330">
        <v>2</v>
      </c>
      <c r="AG1330">
        <v>3</v>
      </c>
      <c r="AH1330">
        <v>2</v>
      </c>
      <c r="AJ1330" s="46">
        <v>6500</v>
      </c>
      <c r="AL1330">
        <v>3</v>
      </c>
      <c r="AO1330" t="s">
        <v>12838</v>
      </c>
      <c r="AP1330" t="s">
        <v>12839</v>
      </c>
      <c r="AQ1330">
        <v>973221018</v>
      </c>
      <c r="AR1330" t="s">
        <v>12105</v>
      </c>
      <c r="AS1330">
        <v>10.8027634163893</v>
      </c>
      <c r="AT1330">
        <v>106.703404001891</v>
      </c>
      <c r="AU1330" t="s">
        <v>1527</v>
      </c>
      <c r="AV1330" t="s">
        <v>1528</v>
      </c>
      <c r="AX1330" t="s">
        <v>12840</v>
      </c>
      <c r="AZ1330" s="246" t="s">
        <v>992</v>
      </c>
      <c r="BA1330" t="s">
        <v>492</v>
      </c>
      <c r="BB1330" t="s">
        <v>1090</v>
      </c>
      <c r="BD1330">
        <v>3</v>
      </c>
    </row>
    <row r="1331" spans="1:57" hidden="1" x14ac:dyDescent="0.25">
      <c r="A1331" t="s">
        <v>12841</v>
      </c>
      <c r="B1331">
        <v>1348</v>
      </c>
      <c r="C1331" t="s">
        <v>12845</v>
      </c>
      <c r="D1331" t="s">
        <v>12842</v>
      </c>
      <c r="E1331" t="s">
        <v>1313</v>
      </c>
      <c r="F1331">
        <v>4</v>
      </c>
      <c r="G1331" t="s">
        <v>1295</v>
      </c>
      <c r="H1331" t="s">
        <v>1994</v>
      </c>
      <c r="I1331" t="s">
        <v>38</v>
      </c>
      <c r="J1331" t="s">
        <v>1895</v>
      </c>
      <c r="K1331">
        <v>762120891</v>
      </c>
      <c r="L1331">
        <v>0.03</v>
      </c>
      <c r="M1331" t="s">
        <v>1281</v>
      </c>
      <c r="N1331" t="s">
        <v>1266</v>
      </c>
      <c r="O1331" s="243" t="s">
        <v>12843</v>
      </c>
      <c r="Q1331" t="s">
        <v>1676</v>
      </c>
      <c r="S1331" t="s">
        <v>12844</v>
      </c>
      <c r="T1331" s="17" t="s">
        <v>12845</v>
      </c>
      <c r="U1331" t="s">
        <v>1526</v>
      </c>
      <c r="V1331" t="s">
        <v>536</v>
      </c>
      <c r="W1331" t="s">
        <v>14</v>
      </c>
      <c r="X1331" s="192">
        <v>21.46</v>
      </c>
      <c r="Y1331" t="s">
        <v>12846</v>
      </c>
      <c r="Z1331" t="s">
        <v>1266</v>
      </c>
      <c r="AA1331">
        <v>33</v>
      </c>
      <c r="AB1331">
        <v>33</v>
      </c>
      <c r="AC1331">
        <v>3.6</v>
      </c>
      <c r="AD1331">
        <v>9</v>
      </c>
      <c r="AF1331">
        <v>4</v>
      </c>
      <c r="AG1331">
        <v>4</v>
      </c>
      <c r="AH1331">
        <v>2</v>
      </c>
      <c r="AJ1331" s="46">
        <v>6500</v>
      </c>
      <c r="AL1331">
        <v>3</v>
      </c>
      <c r="AO1331" t="s">
        <v>12847</v>
      </c>
      <c r="AP1331" t="s">
        <v>12848</v>
      </c>
      <c r="AQ1331">
        <v>762120891</v>
      </c>
      <c r="AR1331" t="s">
        <v>1614</v>
      </c>
      <c r="AS1331">
        <v>10.7926681583258</v>
      </c>
      <c r="AT1331">
        <v>106.65564794093299</v>
      </c>
      <c r="AU1331" t="s">
        <v>1527</v>
      </c>
      <c r="AV1331" t="s">
        <v>1635</v>
      </c>
      <c r="AW1331">
        <v>905418868</v>
      </c>
      <c r="AX1331" t="s">
        <v>3115</v>
      </c>
      <c r="AZ1331" s="246" t="s">
        <v>988</v>
      </c>
      <c r="BA1331" t="s">
        <v>492</v>
      </c>
      <c r="BB1331" t="s">
        <v>1107</v>
      </c>
      <c r="BD1331">
        <v>1.1000000000000001</v>
      </c>
      <c r="BE1331">
        <v>1</v>
      </c>
    </row>
    <row r="1332" spans="1:57" hidden="1" x14ac:dyDescent="0.25">
      <c r="A1332" t="s">
        <v>12849</v>
      </c>
      <c r="B1332">
        <v>1349</v>
      </c>
      <c r="C1332" t="s">
        <v>12854</v>
      </c>
      <c r="D1332" t="s">
        <v>12850</v>
      </c>
      <c r="E1332" t="s">
        <v>1950</v>
      </c>
      <c r="F1332">
        <v>4</v>
      </c>
      <c r="G1332" t="s">
        <v>2871</v>
      </c>
      <c r="H1332" t="s">
        <v>1329</v>
      </c>
      <c r="I1332" t="s">
        <v>46</v>
      </c>
      <c r="J1332" t="s">
        <v>12011</v>
      </c>
      <c r="K1332">
        <v>935089952</v>
      </c>
      <c r="L1332" t="s">
        <v>12851</v>
      </c>
      <c r="M1332" t="s">
        <v>1276</v>
      </c>
      <c r="N1332" t="s">
        <v>1266</v>
      </c>
      <c r="O1332" s="243" t="s">
        <v>12852</v>
      </c>
      <c r="Q1332" t="s">
        <v>1676</v>
      </c>
      <c r="S1332" t="s">
        <v>12853</v>
      </c>
      <c r="T1332" s="17" t="s">
        <v>12854</v>
      </c>
      <c r="U1332" t="s">
        <v>1526</v>
      </c>
      <c r="V1332" t="s">
        <v>536</v>
      </c>
      <c r="W1332" t="s">
        <v>4</v>
      </c>
      <c r="X1332" s="192" t="s">
        <v>12855</v>
      </c>
      <c r="Y1332" t="s">
        <v>1821</v>
      </c>
      <c r="Z1332" t="s">
        <v>1266</v>
      </c>
      <c r="AA1332">
        <v>86</v>
      </c>
      <c r="AB1332">
        <v>86</v>
      </c>
      <c r="AC1332">
        <v>4.5</v>
      </c>
      <c r="AD1332">
        <v>19</v>
      </c>
      <c r="AE1332">
        <v>8</v>
      </c>
      <c r="AF1332">
        <v>4</v>
      </c>
      <c r="AG1332">
        <v>3</v>
      </c>
      <c r="AH1332">
        <v>4</v>
      </c>
      <c r="AJ1332" s="46">
        <v>12500</v>
      </c>
      <c r="AM1332">
        <v>320</v>
      </c>
      <c r="AO1332" t="s">
        <v>12856</v>
      </c>
      <c r="AP1332" t="s">
        <v>12857</v>
      </c>
      <c r="AQ1332">
        <v>935089952</v>
      </c>
      <c r="AR1332" t="s">
        <v>11053</v>
      </c>
      <c r="AS1332">
        <v>10.7719170291538</v>
      </c>
      <c r="AT1332">
        <v>106.63899444043599</v>
      </c>
      <c r="AU1332" t="s">
        <v>1527</v>
      </c>
      <c r="AV1332" t="s">
        <v>1635</v>
      </c>
      <c r="AW1332">
        <v>868038619</v>
      </c>
      <c r="AX1332" t="s">
        <v>4930</v>
      </c>
      <c r="AZ1332" s="246" t="s">
        <v>988</v>
      </c>
      <c r="BA1332" t="s">
        <v>1061</v>
      </c>
      <c r="BB1332" t="s">
        <v>1107</v>
      </c>
      <c r="BD1332">
        <v>1.1000000000000001</v>
      </c>
    </row>
    <row r="1333" spans="1:57" hidden="1" x14ac:dyDescent="0.25">
      <c r="A1333" t="s">
        <v>12712</v>
      </c>
      <c r="B1333">
        <v>1332</v>
      </c>
      <c r="C1333" t="str">
        <f>T1333</f>
        <v>TK-CD16DA</v>
      </c>
      <c r="D1333" t="s">
        <v>12858</v>
      </c>
      <c r="E1333" t="s">
        <v>2531</v>
      </c>
      <c r="F1333">
        <v>3</v>
      </c>
      <c r="G1333" t="s">
        <v>1562</v>
      </c>
      <c r="H1333" t="s">
        <v>2466</v>
      </c>
      <c r="I1333" t="s">
        <v>1319</v>
      </c>
      <c r="J1333" t="s">
        <v>12258</v>
      </c>
      <c r="K1333">
        <v>931211115</v>
      </c>
      <c r="L1333" t="s">
        <v>1280</v>
      </c>
      <c r="M1333" t="s">
        <v>1276</v>
      </c>
      <c r="N1333" t="s">
        <v>1266</v>
      </c>
      <c r="O1333" s="243" t="s">
        <v>12859</v>
      </c>
      <c r="Q1333" t="s">
        <v>1641</v>
      </c>
      <c r="S1333" t="s">
        <v>12860</v>
      </c>
      <c r="T1333" s="17" t="s">
        <v>12861</v>
      </c>
      <c r="U1333" s="17" t="s">
        <v>1526</v>
      </c>
      <c r="V1333" t="s">
        <v>534</v>
      </c>
      <c r="W1333" t="s">
        <v>3</v>
      </c>
      <c r="X1333" s="192">
        <v>81.3</v>
      </c>
      <c r="Y1333" t="s">
        <v>12862</v>
      </c>
      <c r="Z1333" t="s">
        <v>1266</v>
      </c>
      <c r="AA1333">
        <v>10.8</v>
      </c>
      <c r="AB1333">
        <v>10.8</v>
      </c>
      <c r="AC1333">
        <v>1.8</v>
      </c>
      <c r="AD1333">
        <v>6.2</v>
      </c>
      <c r="AF1333">
        <v>3</v>
      </c>
      <c r="AG1333"/>
      <c r="AH1333"/>
      <c r="AJ1333" s="46">
        <v>1600</v>
      </c>
      <c r="AM1333">
        <v>100</v>
      </c>
      <c r="AO1333" t="s">
        <v>12863</v>
      </c>
      <c r="AP1333" t="s">
        <v>12864</v>
      </c>
      <c r="AQ1333">
        <v>931211115</v>
      </c>
      <c r="AR1333" t="s">
        <v>1549</v>
      </c>
      <c r="AS1333">
        <v>21.0135057</v>
      </c>
      <c r="AT1333">
        <v>105.8561912</v>
      </c>
      <c r="AU1333" t="s">
        <v>1527</v>
      </c>
      <c r="AV1333" t="s">
        <v>1528</v>
      </c>
      <c r="AX1333" t="s">
        <v>1790</v>
      </c>
      <c r="AZ1333" s="246" t="str">
        <f>Get_PhanLoaiNha(X1333)</f>
        <v>NHA TRONG HEM</v>
      </c>
      <c r="BA1333" t="str">
        <f>Get_PhanKhucNho(AJ1333)</f>
        <v>NHO3</v>
      </c>
      <c r="BB1333" t="str">
        <f>ConvertToUnSign(V1333)</f>
        <v>Binh Thanh</v>
      </c>
      <c r="BD1333">
        <v>1.1000000000000001</v>
      </c>
      <c r="BE1333">
        <v>1</v>
      </c>
    </row>
    <row r="1334" spans="1:57" hidden="1" x14ac:dyDescent="0.25">
      <c r="A1334" t="s">
        <v>12865</v>
      </c>
      <c r="B1334">
        <v>1351</v>
      </c>
      <c r="C1334" t="s">
        <v>12871</v>
      </c>
      <c r="D1334" t="s">
        <v>12866</v>
      </c>
      <c r="E1334" t="s">
        <v>12867</v>
      </c>
      <c r="F1334">
        <v>3</v>
      </c>
      <c r="G1334" t="s">
        <v>2158</v>
      </c>
      <c r="H1334" t="s">
        <v>9728</v>
      </c>
      <c r="I1334" t="s">
        <v>40</v>
      </c>
      <c r="J1334" t="s">
        <v>12868</v>
      </c>
      <c r="K1334">
        <v>937145618</v>
      </c>
      <c r="L1334">
        <v>0.03</v>
      </c>
      <c r="M1334" t="s">
        <v>1276</v>
      </c>
      <c r="N1334" t="s">
        <v>1266</v>
      </c>
      <c r="O1334" s="243" t="s">
        <v>12869</v>
      </c>
      <c r="Q1334" t="s">
        <v>1676</v>
      </c>
      <c r="S1334" t="s">
        <v>12870</v>
      </c>
      <c r="T1334" s="17" t="s">
        <v>12871</v>
      </c>
      <c r="U1334" t="s">
        <v>1526</v>
      </c>
      <c r="V1334" t="s">
        <v>536</v>
      </c>
      <c r="W1334" t="s">
        <v>7</v>
      </c>
      <c r="X1334" s="192" t="s">
        <v>12872</v>
      </c>
      <c r="Y1334" t="s">
        <v>1691</v>
      </c>
      <c r="Z1334" t="s">
        <v>1266</v>
      </c>
      <c r="AA1334">
        <v>47.6</v>
      </c>
      <c r="AB1334">
        <v>140</v>
      </c>
      <c r="AC1334">
        <v>3.4</v>
      </c>
      <c r="AD1334">
        <v>14</v>
      </c>
      <c r="AE1334">
        <v>3</v>
      </c>
      <c r="AF1334">
        <v>3</v>
      </c>
      <c r="AG1334"/>
      <c r="AH1334"/>
      <c r="AJ1334" s="46">
        <v>4890</v>
      </c>
      <c r="AL1334">
        <v>3</v>
      </c>
      <c r="AO1334" t="s">
        <v>8064</v>
      </c>
      <c r="AP1334" t="s">
        <v>8065</v>
      </c>
      <c r="AQ1334">
        <v>937145618</v>
      </c>
      <c r="AR1334" t="s">
        <v>5698</v>
      </c>
      <c r="AU1334" t="s">
        <v>1527</v>
      </c>
      <c r="AV1334" t="s">
        <v>1528</v>
      </c>
      <c r="AX1334" t="s">
        <v>5591</v>
      </c>
      <c r="AZ1334" s="246" t="s">
        <v>988</v>
      </c>
      <c r="BA1334" t="s">
        <v>490</v>
      </c>
      <c r="BB1334" t="s">
        <v>1107</v>
      </c>
      <c r="BD1334">
        <v>1</v>
      </c>
      <c r="BE1334">
        <v>1</v>
      </c>
    </row>
    <row r="1335" spans="1:57" hidden="1" x14ac:dyDescent="0.25">
      <c r="A1335" t="s">
        <v>12873</v>
      </c>
      <c r="B1335">
        <v>1352</v>
      </c>
      <c r="C1335" t="s">
        <v>12878</v>
      </c>
      <c r="D1335" t="s">
        <v>12874</v>
      </c>
      <c r="E1335" t="s">
        <v>12875</v>
      </c>
      <c r="F1335">
        <v>3</v>
      </c>
      <c r="G1335" t="s">
        <v>1547</v>
      </c>
      <c r="H1335" t="s">
        <v>1732</v>
      </c>
      <c r="I1335" t="s">
        <v>40</v>
      </c>
      <c r="J1335" t="s">
        <v>12564</v>
      </c>
      <c r="K1335">
        <v>924366665</v>
      </c>
      <c r="L1335" t="s">
        <v>1280</v>
      </c>
      <c r="M1335" t="s">
        <v>1276</v>
      </c>
      <c r="N1335" t="s">
        <v>1266</v>
      </c>
      <c r="O1335" s="243" t="s">
        <v>12876</v>
      </c>
      <c r="Q1335" t="s">
        <v>1676</v>
      </c>
      <c r="S1335" t="s">
        <v>12877</v>
      </c>
      <c r="T1335" s="17" t="s">
        <v>12878</v>
      </c>
      <c r="U1335" t="s">
        <v>1526</v>
      </c>
      <c r="V1335" t="s">
        <v>536</v>
      </c>
      <c r="W1335" t="s">
        <v>13</v>
      </c>
      <c r="X1335" s="192" t="s">
        <v>12879</v>
      </c>
      <c r="Y1335" t="s">
        <v>1833</v>
      </c>
      <c r="Z1335" t="s">
        <v>1266</v>
      </c>
      <c r="AA1335">
        <v>19.3</v>
      </c>
      <c r="AB1335">
        <v>20</v>
      </c>
      <c r="AC1335">
        <v>2.9</v>
      </c>
      <c r="AD1335">
        <v>7</v>
      </c>
      <c r="AE1335">
        <v>3</v>
      </c>
      <c r="AF1335">
        <v>3</v>
      </c>
      <c r="AG1335">
        <v>2</v>
      </c>
      <c r="AH1335">
        <v>2</v>
      </c>
      <c r="AJ1335" s="46">
        <v>3200</v>
      </c>
      <c r="AM1335">
        <v>100</v>
      </c>
      <c r="AO1335" t="s">
        <v>12880</v>
      </c>
      <c r="AP1335" t="s">
        <v>12881</v>
      </c>
      <c r="AQ1335">
        <v>924366665</v>
      </c>
      <c r="AR1335" t="s">
        <v>6406</v>
      </c>
      <c r="AU1335" t="s">
        <v>1527</v>
      </c>
      <c r="AV1335" t="s">
        <v>1528</v>
      </c>
      <c r="AX1335" t="s">
        <v>11412</v>
      </c>
      <c r="AZ1335" s="246" t="s">
        <v>988</v>
      </c>
      <c r="BA1335" t="s">
        <v>489</v>
      </c>
      <c r="BB1335" t="s">
        <v>1107</v>
      </c>
      <c r="BD1335">
        <v>1.1000000000000001</v>
      </c>
      <c r="BE1335">
        <v>1</v>
      </c>
    </row>
    <row r="1336" spans="1:57" hidden="1" x14ac:dyDescent="0.25">
      <c r="A1336" t="s">
        <v>12882</v>
      </c>
      <c r="B1336">
        <v>1353</v>
      </c>
      <c r="C1336" t="s">
        <v>12886</v>
      </c>
      <c r="D1336" t="s">
        <v>12883</v>
      </c>
      <c r="E1336" t="s">
        <v>1322</v>
      </c>
      <c r="F1336">
        <v>6</v>
      </c>
      <c r="G1336" t="s">
        <v>1267</v>
      </c>
      <c r="H1336" t="s">
        <v>1329</v>
      </c>
      <c r="I1336" t="s">
        <v>46</v>
      </c>
      <c r="J1336" t="s">
        <v>12501</v>
      </c>
      <c r="K1336">
        <v>934768649</v>
      </c>
      <c r="L1336">
        <v>0.03</v>
      </c>
      <c r="M1336" t="s">
        <v>1276</v>
      </c>
      <c r="N1336" t="s">
        <v>1266</v>
      </c>
      <c r="O1336" s="243" t="s">
        <v>12884</v>
      </c>
      <c r="Q1336" t="s">
        <v>1641</v>
      </c>
      <c r="S1336" t="s">
        <v>12885</v>
      </c>
      <c r="T1336" s="17" t="s">
        <v>12886</v>
      </c>
      <c r="U1336" t="s">
        <v>1526</v>
      </c>
      <c r="V1336" t="s">
        <v>534</v>
      </c>
      <c r="W1336" t="s">
        <v>5</v>
      </c>
      <c r="X1336" s="192">
        <v>554.79999999999995</v>
      </c>
      <c r="Y1336" t="s">
        <v>4721</v>
      </c>
      <c r="Z1336" t="s">
        <v>1266</v>
      </c>
      <c r="AA1336">
        <v>70</v>
      </c>
      <c r="AB1336">
        <v>70</v>
      </c>
      <c r="AC1336">
        <v>4</v>
      </c>
      <c r="AD1336">
        <v>17.5</v>
      </c>
      <c r="AF1336">
        <v>6</v>
      </c>
      <c r="AG1336">
        <v>14</v>
      </c>
      <c r="AH1336"/>
      <c r="AJ1336" s="46">
        <v>12500</v>
      </c>
      <c r="AL1336">
        <v>3</v>
      </c>
      <c r="AO1336" t="s">
        <v>12887</v>
      </c>
      <c r="AP1336" t="s">
        <v>12888</v>
      </c>
      <c r="AQ1336">
        <v>934768649</v>
      </c>
      <c r="AR1336" t="s">
        <v>12507</v>
      </c>
      <c r="AS1336">
        <v>10.820671759264</v>
      </c>
      <c r="AT1336">
        <v>106.694342158734</v>
      </c>
      <c r="AU1336" t="s">
        <v>1527</v>
      </c>
      <c r="AV1336" t="s">
        <v>1635</v>
      </c>
      <c r="AW1336">
        <v>813356003</v>
      </c>
      <c r="AX1336" t="s">
        <v>8944</v>
      </c>
      <c r="AZ1336" s="246" t="s">
        <v>988</v>
      </c>
      <c r="BA1336" t="s">
        <v>1061</v>
      </c>
      <c r="BB1336" t="s">
        <v>1090</v>
      </c>
      <c r="BD1336">
        <v>1.1000000000000001</v>
      </c>
    </row>
    <row r="1337" spans="1:57" hidden="1" x14ac:dyDescent="0.25">
      <c r="A1337" t="s">
        <v>12889</v>
      </c>
      <c r="B1337">
        <v>1354</v>
      </c>
      <c r="C1337" t="s">
        <v>12894</v>
      </c>
      <c r="D1337" t="s">
        <v>12890</v>
      </c>
      <c r="E1337" t="s">
        <v>1709</v>
      </c>
      <c r="F1337">
        <v>3</v>
      </c>
      <c r="G1337" t="s">
        <v>1284</v>
      </c>
      <c r="H1337" t="s">
        <v>4693</v>
      </c>
      <c r="I1337" t="s">
        <v>40</v>
      </c>
      <c r="J1337" t="s">
        <v>12891</v>
      </c>
      <c r="K1337">
        <v>938061929</v>
      </c>
      <c r="L1337" t="s">
        <v>6989</v>
      </c>
      <c r="M1337" t="s">
        <v>1276</v>
      </c>
      <c r="N1337" t="s">
        <v>1266</v>
      </c>
      <c r="O1337" s="243" t="s">
        <v>12892</v>
      </c>
      <c r="Q1337" t="s">
        <v>1653</v>
      </c>
      <c r="S1337" t="s">
        <v>12893</v>
      </c>
      <c r="T1337" s="17" t="s">
        <v>12894</v>
      </c>
      <c r="U1337" t="s">
        <v>1526</v>
      </c>
      <c r="V1337" t="s">
        <v>527</v>
      </c>
      <c r="W1337" t="s">
        <v>14</v>
      </c>
      <c r="X1337" s="192">
        <v>269.20999999999998</v>
      </c>
      <c r="Y1337" t="s">
        <v>12895</v>
      </c>
      <c r="Z1337" t="s">
        <v>1266</v>
      </c>
      <c r="AA1337">
        <v>31</v>
      </c>
      <c r="AB1337">
        <v>31</v>
      </c>
      <c r="AC1337">
        <v>3.3</v>
      </c>
      <c r="AD1337">
        <v>9.5</v>
      </c>
      <c r="AF1337">
        <v>3</v>
      </c>
      <c r="AG1337"/>
      <c r="AH1337"/>
      <c r="AJ1337" s="46">
        <v>4000</v>
      </c>
      <c r="AM1337">
        <v>150</v>
      </c>
      <c r="AO1337" t="s">
        <v>12896</v>
      </c>
      <c r="AP1337" t="s">
        <v>12897</v>
      </c>
      <c r="AQ1337">
        <v>938061929</v>
      </c>
      <c r="AR1337" t="s">
        <v>2303</v>
      </c>
      <c r="AS1337">
        <v>10.764612541617</v>
      </c>
      <c r="AT1337">
        <v>106.66992265731</v>
      </c>
      <c r="AU1337" t="s">
        <v>1527</v>
      </c>
      <c r="AV1337" t="s">
        <v>1635</v>
      </c>
      <c r="AW1337">
        <v>902794447</v>
      </c>
      <c r="AX1337" t="s">
        <v>2086</v>
      </c>
      <c r="AZ1337" s="246" t="s">
        <v>988</v>
      </c>
      <c r="BA1337" t="s">
        <v>490</v>
      </c>
      <c r="BB1337" t="s">
        <v>1097</v>
      </c>
      <c r="BD1337">
        <v>2</v>
      </c>
      <c r="BE1337">
        <v>1</v>
      </c>
    </row>
    <row r="1338" spans="1:57" hidden="1" x14ac:dyDescent="0.25">
      <c r="A1338" t="s">
        <v>12898</v>
      </c>
      <c r="B1338">
        <v>1355</v>
      </c>
      <c r="C1338" t="s">
        <v>12904</v>
      </c>
      <c r="D1338" t="s">
        <v>12899</v>
      </c>
      <c r="E1338" t="s">
        <v>12900</v>
      </c>
      <c r="F1338">
        <v>3</v>
      </c>
      <c r="G1338" t="s">
        <v>12901</v>
      </c>
      <c r="H1338" t="s">
        <v>6078</v>
      </c>
      <c r="I1338" t="s">
        <v>46</v>
      </c>
      <c r="J1338" t="s">
        <v>6484</v>
      </c>
      <c r="K1338">
        <v>768688865</v>
      </c>
      <c r="L1338">
        <v>0.03</v>
      </c>
      <c r="M1338" t="s">
        <v>1276</v>
      </c>
      <c r="N1338" t="s">
        <v>1266</v>
      </c>
      <c r="O1338" s="243" t="s">
        <v>12902</v>
      </c>
      <c r="Q1338" t="s">
        <v>1676</v>
      </c>
      <c r="S1338" t="s">
        <v>12903</v>
      </c>
      <c r="T1338" s="17" t="s">
        <v>12904</v>
      </c>
      <c r="U1338" t="s">
        <v>1526</v>
      </c>
      <c r="V1338" t="s">
        <v>536</v>
      </c>
      <c r="W1338" t="s">
        <v>1656</v>
      </c>
      <c r="X1338" s="192" t="s">
        <v>12905</v>
      </c>
      <c r="Y1338" t="s">
        <v>2917</v>
      </c>
      <c r="Z1338" t="s">
        <v>1266</v>
      </c>
      <c r="AA1338">
        <v>108</v>
      </c>
      <c r="AB1338">
        <v>84</v>
      </c>
      <c r="AC1338">
        <v>7.1</v>
      </c>
      <c r="AD1338">
        <v>12</v>
      </c>
      <c r="AE1338">
        <v>4</v>
      </c>
      <c r="AF1338">
        <v>3</v>
      </c>
      <c r="AG1338">
        <v>8</v>
      </c>
      <c r="AH1338">
        <v>8</v>
      </c>
      <c r="AJ1338" s="46">
        <v>11200</v>
      </c>
      <c r="AL1338">
        <v>3</v>
      </c>
      <c r="AO1338" t="s">
        <v>12906</v>
      </c>
      <c r="AP1338" t="s">
        <v>12907</v>
      </c>
      <c r="AQ1338">
        <v>768688865</v>
      </c>
      <c r="AR1338" t="s">
        <v>4178</v>
      </c>
      <c r="AS1338">
        <v>10.774783177748001</v>
      </c>
      <c r="AT1338">
        <v>106.65153309702799</v>
      </c>
      <c r="AU1338" t="s">
        <v>1527</v>
      </c>
      <c r="AV1338" t="s">
        <v>1635</v>
      </c>
      <c r="AW1338">
        <v>932981888</v>
      </c>
      <c r="AX1338" t="s">
        <v>1694</v>
      </c>
      <c r="AZ1338" s="246" t="s">
        <v>988</v>
      </c>
      <c r="BA1338" t="s">
        <v>1060</v>
      </c>
      <c r="BB1338" t="s">
        <v>1107</v>
      </c>
      <c r="BD1338">
        <v>1.1000000000000001</v>
      </c>
    </row>
    <row r="1339" spans="1:57" hidden="1" x14ac:dyDescent="0.25">
      <c r="A1339" t="s">
        <v>12908</v>
      </c>
      <c r="B1339">
        <v>1356</v>
      </c>
      <c r="C1339" t="s">
        <v>12913</v>
      </c>
      <c r="D1339" t="s">
        <v>12909</v>
      </c>
      <c r="E1339" t="s">
        <v>12910</v>
      </c>
      <c r="F1339">
        <v>2</v>
      </c>
      <c r="G1339" t="s">
        <v>2210</v>
      </c>
      <c r="H1339" t="s">
        <v>2035</v>
      </c>
      <c r="I1339" t="s">
        <v>38</v>
      </c>
      <c r="J1339" t="s">
        <v>8528</v>
      </c>
      <c r="K1339">
        <v>912865558</v>
      </c>
      <c r="L1339">
        <v>0.03</v>
      </c>
      <c r="M1339" t="s">
        <v>1276</v>
      </c>
      <c r="N1339" t="s">
        <v>1266</v>
      </c>
      <c r="O1339" s="243" t="s">
        <v>12911</v>
      </c>
      <c r="Q1339" t="s">
        <v>1641</v>
      </c>
      <c r="S1339" t="s">
        <v>12912</v>
      </c>
      <c r="T1339" s="17" t="s">
        <v>12913</v>
      </c>
      <c r="U1339" t="s">
        <v>1526</v>
      </c>
      <c r="V1339" t="s">
        <v>534</v>
      </c>
      <c r="W1339" t="s">
        <v>1644</v>
      </c>
      <c r="X1339" s="192" t="s">
        <v>12914</v>
      </c>
      <c r="Y1339" t="s">
        <v>1646</v>
      </c>
      <c r="Z1339" t="s">
        <v>1266</v>
      </c>
      <c r="AA1339">
        <v>97</v>
      </c>
      <c r="AB1339">
        <v>110</v>
      </c>
      <c r="AC1339">
        <v>6</v>
      </c>
      <c r="AD1339">
        <v>12</v>
      </c>
      <c r="AE1339">
        <v>6</v>
      </c>
      <c r="AF1339">
        <v>2</v>
      </c>
      <c r="AG1339"/>
      <c r="AH1339"/>
      <c r="AJ1339" s="46">
        <v>7000</v>
      </c>
      <c r="AL1339">
        <v>3</v>
      </c>
      <c r="AO1339" t="s">
        <v>12915</v>
      </c>
      <c r="AP1339" t="s">
        <v>12916</v>
      </c>
      <c r="AQ1339">
        <v>912865558</v>
      </c>
      <c r="AR1339" t="s">
        <v>8534</v>
      </c>
      <c r="AS1339">
        <v>10.8166488229575</v>
      </c>
      <c r="AT1339">
        <v>106.69972199946599</v>
      </c>
      <c r="AU1339" t="s">
        <v>1527</v>
      </c>
      <c r="AV1339" t="s">
        <v>1635</v>
      </c>
      <c r="AW1339">
        <v>888679779</v>
      </c>
      <c r="AX1339" t="s">
        <v>5915</v>
      </c>
      <c r="AZ1339" s="246" t="s">
        <v>988</v>
      </c>
      <c r="BA1339" t="s">
        <v>493</v>
      </c>
      <c r="BB1339" t="s">
        <v>1090</v>
      </c>
      <c r="BD1339">
        <v>2</v>
      </c>
    </row>
    <row r="1340" spans="1:57" hidden="1" x14ac:dyDescent="0.25">
      <c r="A1340" t="s">
        <v>12917</v>
      </c>
      <c r="B1340">
        <v>1357</v>
      </c>
      <c r="C1340" t="s">
        <v>12921</v>
      </c>
      <c r="D1340" t="s">
        <v>12918</v>
      </c>
      <c r="E1340" t="s">
        <v>1291</v>
      </c>
      <c r="F1340">
        <v>2</v>
      </c>
      <c r="G1340" t="s">
        <v>1293</v>
      </c>
      <c r="H1340" t="s">
        <v>1984</v>
      </c>
      <c r="I1340" t="s">
        <v>38</v>
      </c>
      <c r="J1340" t="s">
        <v>12038</v>
      </c>
      <c r="K1340">
        <v>907673831</v>
      </c>
      <c r="L1340">
        <v>0.03</v>
      </c>
      <c r="M1340" t="s">
        <v>1276</v>
      </c>
      <c r="N1340" t="s">
        <v>1266</v>
      </c>
      <c r="O1340" s="243" t="s">
        <v>12919</v>
      </c>
      <c r="Q1340" t="s">
        <v>1676</v>
      </c>
      <c r="S1340" t="s">
        <v>12920</v>
      </c>
      <c r="T1340" s="17" t="s">
        <v>12921</v>
      </c>
      <c r="U1340" t="s">
        <v>1526</v>
      </c>
      <c r="V1340" t="s">
        <v>536</v>
      </c>
      <c r="W1340" t="s">
        <v>1582</v>
      </c>
      <c r="X1340" s="192">
        <v>544.61</v>
      </c>
      <c r="Y1340" t="s">
        <v>2027</v>
      </c>
      <c r="Z1340" t="s">
        <v>1266</v>
      </c>
      <c r="AA1340">
        <v>42</v>
      </c>
      <c r="AB1340">
        <v>42</v>
      </c>
      <c r="AC1340">
        <v>5</v>
      </c>
      <c r="AD1340">
        <v>8.5</v>
      </c>
      <c r="AE1340">
        <v>4</v>
      </c>
      <c r="AF1340">
        <v>2</v>
      </c>
      <c r="AG1340">
        <v>3</v>
      </c>
      <c r="AH1340">
        <v>2</v>
      </c>
      <c r="AJ1340" s="46">
        <v>6800</v>
      </c>
      <c r="AL1340">
        <v>3</v>
      </c>
      <c r="AO1340" t="s">
        <v>12922</v>
      </c>
      <c r="AP1340" t="s">
        <v>12923</v>
      </c>
      <c r="AQ1340">
        <v>907673831</v>
      </c>
      <c r="AR1340" t="s">
        <v>1312</v>
      </c>
      <c r="AS1340">
        <v>10.7894688790989</v>
      </c>
      <c r="AT1340">
        <v>106.65443491190599</v>
      </c>
      <c r="AU1340" t="s">
        <v>1527</v>
      </c>
      <c r="AV1340" t="s">
        <v>1528</v>
      </c>
      <c r="AX1340" t="s">
        <v>2725</v>
      </c>
      <c r="AZ1340" s="246" t="s">
        <v>988</v>
      </c>
      <c r="BA1340" t="s">
        <v>492</v>
      </c>
      <c r="BB1340" t="s">
        <v>1107</v>
      </c>
      <c r="BD1340">
        <v>1.1000000000000001</v>
      </c>
      <c r="BE1340">
        <v>1</v>
      </c>
    </row>
    <row r="1341" spans="1:57" hidden="1" x14ac:dyDescent="0.25">
      <c r="A1341" t="s">
        <v>12924</v>
      </c>
      <c r="B1341">
        <v>1358</v>
      </c>
      <c r="C1341" t="s">
        <v>12929</v>
      </c>
      <c r="D1341" t="s">
        <v>12925</v>
      </c>
      <c r="E1341" t="s">
        <v>12926</v>
      </c>
      <c r="F1341">
        <v>2</v>
      </c>
      <c r="G1341" t="s">
        <v>2034</v>
      </c>
      <c r="H1341" t="s">
        <v>2818</v>
      </c>
      <c r="I1341" t="s">
        <v>44</v>
      </c>
      <c r="J1341" t="s">
        <v>1326</v>
      </c>
      <c r="K1341">
        <v>988651778</v>
      </c>
      <c r="L1341">
        <v>0.03</v>
      </c>
      <c r="M1341" t="s">
        <v>1276</v>
      </c>
      <c r="N1341" t="s">
        <v>1266</v>
      </c>
      <c r="O1341" s="243" t="s">
        <v>12927</v>
      </c>
      <c r="Q1341" t="s">
        <v>1676</v>
      </c>
      <c r="S1341" t="s">
        <v>12928</v>
      </c>
      <c r="T1341" s="17" t="s">
        <v>12929</v>
      </c>
      <c r="U1341" t="s">
        <v>1526</v>
      </c>
      <c r="V1341" t="s">
        <v>536</v>
      </c>
      <c r="W1341" t="s">
        <v>1582</v>
      </c>
      <c r="X1341" s="192">
        <v>1075</v>
      </c>
      <c r="Y1341" t="s">
        <v>1065</v>
      </c>
      <c r="Z1341" t="s">
        <v>1266</v>
      </c>
      <c r="AA1341">
        <v>87.3</v>
      </c>
      <c r="AB1341">
        <v>88</v>
      </c>
      <c r="AC1341">
        <v>5.2</v>
      </c>
      <c r="AD1341">
        <v>17</v>
      </c>
      <c r="AE1341">
        <v>12</v>
      </c>
      <c r="AF1341">
        <v>2</v>
      </c>
      <c r="AG1341">
        <v>3</v>
      </c>
      <c r="AH1341">
        <v>2</v>
      </c>
      <c r="AJ1341" s="46">
        <v>17000</v>
      </c>
      <c r="AL1341">
        <v>3</v>
      </c>
      <c r="AO1341" t="s">
        <v>12930</v>
      </c>
      <c r="AP1341" t="s">
        <v>12931</v>
      </c>
      <c r="AQ1341">
        <v>988651778</v>
      </c>
      <c r="AR1341" t="s">
        <v>1326</v>
      </c>
      <c r="AS1341">
        <v>10.7916906592878</v>
      </c>
      <c r="AT1341">
        <v>106.655651628971</v>
      </c>
      <c r="AU1341" t="s">
        <v>1527</v>
      </c>
      <c r="AV1341" t="s">
        <v>1635</v>
      </c>
      <c r="AW1341">
        <v>909305015</v>
      </c>
      <c r="AX1341" t="s">
        <v>12932</v>
      </c>
      <c r="AZ1341" s="246" t="s">
        <v>990</v>
      </c>
      <c r="BA1341" t="s">
        <v>1981</v>
      </c>
      <c r="BB1341" t="s">
        <v>1107</v>
      </c>
      <c r="BD1341">
        <v>2</v>
      </c>
    </row>
    <row r="1342" spans="1:57" hidden="1" x14ac:dyDescent="0.25">
      <c r="A1342" t="s">
        <v>12917</v>
      </c>
      <c r="B1342">
        <v>1357</v>
      </c>
      <c r="C1342" s="66" t="s">
        <v>12935</v>
      </c>
      <c r="D1342" t="s">
        <v>12933</v>
      </c>
      <c r="E1342" t="s">
        <v>55</v>
      </c>
      <c r="F1342">
        <v>4</v>
      </c>
      <c r="G1342" t="s">
        <v>1279</v>
      </c>
      <c r="H1342" t="s">
        <v>1722</v>
      </c>
      <c r="I1342" t="s">
        <v>40</v>
      </c>
      <c r="J1342" t="s">
        <v>12075</v>
      </c>
      <c r="K1342">
        <v>971009920</v>
      </c>
      <c r="L1342" t="s">
        <v>10071</v>
      </c>
      <c r="M1342" t="s">
        <v>1281</v>
      </c>
      <c r="N1342" t="s">
        <v>1266</v>
      </c>
      <c r="O1342" s="243">
        <v>45444.609027777777</v>
      </c>
      <c r="Q1342" t="s">
        <v>1805</v>
      </c>
      <c r="S1342" t="s">
        <v>12934</v>
      </c>
      <c r="T1342" s="17" t="s">
        <v>12935</v>
      </c>
      <c r="U1342" s="17" t="s">
        <v>1526</v>
      </c>
      <c r="V1342" t="s">
        <v>528</v>
      </c>
      <c r="W1342" t="s">
        <v>1582</v>
      </c>
      <c r="X1342" s="192" t="s">
        <v>12936</v>
      </c>
      <c r="Y1342" t="s">
        <v>2992</v>
      </c>
      <c r="Z1342" t="s">
        <v>1266</v>
      </c>
      <c r="AA1342">
        <v>27</v>
      </c>
      <c r="AB1342">
        <v>27</v>
      </c>
      <c r="AC1342">
        <v>3</v>
      </c>
      <c r="AD1342">
        <v>9</v>
      </c>
      <c r="AE1342">
        <v>3</v>
      </c>
      <c r="AF1342">
        <v>4</v>
      </c>
      <c r="AG1342">
        <v>3</v>
      </c>
      <c r="AH1342">
        <v>2</v>
      </c>
      <c r="AJ1342" s="46">
        <v>5700</v>
      </c>
      <c r="AM1342">
        <v>170</v>
      </c>
      <c r="AO1342" t="s">
        <v>12937</v>
      </c>
      <c r="AP1342" t="s">
        <v>12938</v>
      </c>
      <c r="AQ1342">
        <v>971009920</v>
      </c>
      <c r="AR1342" t="s">
        <v>2686</v>
      </c>
      <c r="AS1342">
        <v>10.791104421817</v>
      </c>
      <c r="AT1342">
        <v>106.683294810354</v>
      </c>
      <c r="AU1342" t="s">
        <v>1527</v>
      </c>
      <c r="AV1342" t="s">
        <v>1635</v>
      </c>
      <c r="AW1342">
        <v>907014808</v>
      </c>
      <c r="AX1342" t="s">
        <v>4881</v>
      </c>
      <c r="AZ1342" s="246" t="s">
        <v>988</v>
      </c>
      <c r="BA1342" t="s">
        <v>491</v>
      </c>
      <c r="BB1342" t="s">
        <v>1163</v>
      </c>
      <c r="BD1342">
        <v>1.1000000000000001</v>
      </c>
      <c r="BE1342">
        <v>1</v>
      </c>
    </row>
    <row r="1343" spans="1:57" hidden="1" x14ac:dyDescent="0.25">
      <c r="A1343" t="s">
        <v>12924</v>
      </c>
      <c r="B1343">
        <v>1358</v>
      </c>
      <c r="C1343" s="66" t="s">
        <v>12941</v>
      </c>
      <c r="D1343" t="s">
        <v>12939</v>
      </c>
      <c r="E1343" t="s">
        <v>71</v>
      </c>
      <c r="F1343">
        <v>5</v>
      </c>
      <c r="G1343" t="s">
        <v>1547</v>
      </c>
      <c r="H1343" t="s">
        <v>1289</v>
      </c>
      <c r="I1343" t="s">
        <v>40</v>
      </c>
      <c r="J1343" t="s">
        <v>1336</v>
      </c>
      <c r="K1343">
        <v>359755991</v>
      </c>
      <c r="L1343">
        <v>0.03</v>
      </c>
      <c r="M1343" t="s">
        <v>1276</v>
      </c>
      <c r="N1343" t="s">
        <v>1266</v>
      </c>
      <c r="O1343" s="243">
        <v>45448.47152777778</v>
      </c>
      <c r="Q1343" t="s">
        <v>1805</v>
      </c>
      <c r="S1343" t="s">
        <v>12940</v>
      </c>
      <c r="T1343" s="17" t="s">
        <v>12941</v>
      </c>
      <c r="U1343" s="17" t="s">
        <v>1526</v>
      </c>
      <c r="V1343" t="s">
        <v>528</v>
      </c>
      <c r="W1343" t="s">
        <v>14</v>
      </c>
      <c r="X1343" s="192" t="s">
        <v>12942</v>
      </c>
      <c r="Y1343" t="s">
        <v>3475</v>
      </c>
      <c r="Z1343" t="s">
        <v>1266</v>
      </c>
      <c r="AA1343">
        <v>25</v>
      </c>
      <c r="AB1343">
        <v>25</v>
      </c>
      <c r="AC1343">
        <v>2.9</v>
      </c>
      <c r="AD1343">
        <v>9</v>
      </c>
      <c r="AF1343">
        <v>5</v>
      </c>
      <c r="AG1343"/>
      <c r="AH1343"/>
      <c r="AJ1343" s="46">
        <v>5800</v>
      </c>
      <c r="AL1343">
        <v>3</v>
      </c>
      <c r="AO1343" t="s">
        <v>12943</v>
      </c>
      <c r="AP1343" t="s">
        <v>12944</v>
      </c>
      <c r="AQ1343">
        <v>359755991</v>
      </c>
      <c r="AR1343" t="s">
        <v>1336</v>
      </c>
      <c r="AU1343" t="s">
        <v>1527</v>
      </c>
      <c r="AV1343" t="s">
        <v>1528</v>
      </c>
      <c r="AX1343" t="s">
        <v>3115</v>
      </c>
      <c r="AZ1343" s="246" t="s">
        <v>988</v>
      </c>
      <c r="BA1343" t="s">
        <v>491</v>
      </c>
      <c r="BB1343" t="s">
        <v>1163</v>
      </c>
      <c r="BD1343">
        <v>1.1000000000000001</v>
      </c>
      <c r="BE1343">
        <v>1</v>
      </c>
    </row>
    <row r="1344" spans="1:57" hidden="1" x14ac:dyDescent="0.25">
      <c r="A1344" t="s">
        <v>12945</v>
      </c>
      <c r="B1344">
        <v>1359</v>
      </c>
      <c r="C1344" s="66" t="s">
        <v>12949</v>
      </c>
      <c r="D1344" t="s">
        <v>12946</v>
      </c>
      <c r="E1344" t="s">
        <v>12947</v>
      </c>
      <c r="F1344">
        <v>4</v>
      </c>
      <c r="G1344" t="s">
        <v>1355</v>
      </c>
      <c r="H1344" t="s">
        <v>1741</v>
      </c>
      <c r="I1344" t="s">
        <v>40</v>
      </c>
      <c r="J1344" t="s">
        <v>3167</v>
      </c>
      <c r="K1344">
        <v>987953195</v>
      </c>
      <c r="L1344">
        <v>0.03</v>
      </c>
      <c r="M1344" t="s">
        <v>1276</v>
      </c>
      <c r="N1344" t="s">
        <v>1266</v>
      </c>
      <c r="O1344" s="243">
        <v>45632.595833333333</v>
      </c>
      <c r="Q1344" t="s">
        <v>1805</v>
      </c>
      <c r="S1344" t="s">
        <v>12948</v>
      </c>
      <c r="T1344" s="17" t="s">
        <v>12949</v>
      </c>
      <c r="U1344" t="s">
        <v>1526</v>
      </c>
      <c r="V1344" t="s">
        <v>528</v>
      </c>
      <c r="W1344" t="s">
        <v>13</v>
      </c>
      <c r="X1344" s="192" t="s">
        <v>12950</v>
      </c>
      <c r="Y1344" t="s">
        <v>8542</v>
      </c>
      <c r="Z1344" t="s">
        <v>1266</v>
      </c>
      <c r="AA1344">
        <v>30</v>
      </c>
      <c r="AB1344">
        <v>29</v>
      </c>
      <c r="AC1344">
        <v>4.8</v>
      </c>
      <c r="AD1344">
        <v>6</v>
      </c>
      <c r="AE1344">
        <v>3</v>
      </c>
      <c r="AF1344">
        <v>4</v>
      </c>
      <c r="AG1344">
        <v>3</v>
      </c>
      <c r="AH1344">
        <v>4</v>
      </c>
      <c r="AJ1344" s="46">
        <v>6000</v>
      </c>
      <c r="AL1344">
        <v>3</v>
      </c>
      <c r="AO1344" t="s">
        <v>4689</v>
      </c>
      <c r="AP1344" t="s">
        <v>9298</v>
      </c>
      <c r="AQ1344">
        <v>987953195</v>
      </c>
      <c r="AR1344" t="s">
        <v>3167</v>
      </c>
      <c r="AU1344" t="s">
        <v>1527</v>
      </c>
      <c r="AV1344" t="s">
        <v>1528</v>
      </c>
      <c r="AX1344" t="s">
        <v>2472</v>
      </c>
      <c r="AZ1344" s="246" t="s">
        <v>988</v>
      </c>
      <c r="BA1344" t="s">
        <v>492</v>
      </c>
      <c r="BB1344" t="s">
        <v>1163</v>
      </c>
      <c r="BD1344">
        <v>1.1000000000000001</v>
      </c>
      <c r="BE1344">
        <v>0</v>
      </c>
    </row>
    <row r="1345" spans="1:57" hidden="1" x14ac:dyDescent="0.25">
      <c r="A1345" t="s">
        <v>12951</v>
      </c>
      <c r="B1345">
        <v>1362</v>
      </c>
      <c r="C1345" t="s">
        <v>12957</v>
      </c>
      <c r="D1345" t="s">
        <v>12952</v>
      </c>
      <c r="E1345" t="s">
        <v>10171</v>
      </c>
      <c r="F1345">
        <v>1</v>
      </c>
      <c r="G1345" t="s">
        <v>1267</v>
      </c>
      <c r="H1345" t="s">
        <v>12953</v>
      </c>
      <c r="I1345" t="s">
        <v>1385</v>
      </c>
      <c r="J1345" t="s">
        <v>12954</v>
      </c>
      <c r="K1345">
        <v>962961239</v>
      </c>
      <c r="L1345" s="248">
        <v>0.03</v>
      </c>
      <c r="M1345" t="s">
        <v>1268</v>
      </c>
      <c r="N1345" t="s">
        <v>1266</v>
      </c>
      <c r="O1345" s="243" t="s">
        <v>12955</v>
      </c>
      <c r="Q1345" t="s">
        <v>17</v>
      </c>
      <c r="S1345" t="s">
        <v>12956</v>
      </c>
      <c r="T1345" s="17" t="s">
        <v>12957</v>
      </c>
      <c r="U1345" t="s">
        <v>1526</v>
      </c>
      <c r="V1345" t="s">
        <v>536</v>
      </c>
      <c r="W1345" t="s">
        <v>3</v>
      </c>
      <c r="X1345" s="192">
        <v>3</v>
      </c>
      <c r="Y1345" t="s">
        <v>12958</v>
      </c>
      <c r="Z1345" t="s">
        <v>1266</v>
      </c>
      <c r="AA1345">
        <v>76</v>
      </c>
      <c r="AB1345">
        <v>76</v>
      </c>
      <c r="AC1345">
        <v>4</v>
      </c>
      <c r="AD1345">
        <v>19</v>
      </c>
      <c r="AE1345">
        <v>16</v>
      </c>
      <c r="AF1345">
        <v>1</v>
      </c>
      <c r="AG1345">
        <v>2</v>
      </c>
      <c r="AH1345">
        <v>1</v>
      </c>
      <c r="AJ1345" s="46">
        <v>23500</v>
      </c>
      <c r="AL1345">
        <v>3</v>
      </c>
      <c r="AO1345" t="s">
        <v>12959</v>
      </c>
      <c r="AP1345" t="s">
        <v>12960</v>
      </c>
      <c r="AQ1345">
        <v>962961239</v>
      </c>
      <c r="AR1345" t="s">
        <v>12954</v>
      </c>
      <c r="AU1345" t="s">
        <v>1527</v>
      </c>
      <c r="AV1345" t="s">
        <v>1528</v>
      </c>
      <c r="AX1345" t="s">
        <v>12961</v>
      </c>
      <c r="AZ1345" s="246" t="s">
        <v>990</v>
      </c>
      <c r="BA1345" t="s">
        <v>1981</v>
      </c>
      <c r="BB1345" t="s">
        <v>1107</v>
      </c>
      <c r="BD1345">
        <v>3</v>
      </c>
    </row>
    <row r="1346" spans="1:57" hidden="1" x14ac:dyDescent="0.25">
      <c r="A1346" t="s">
        <v>12962</v>
      </c>
      <c r="B1346">
        <v>1363</v>
      </c>
      <c r="C1346" t="s">
        <v>12967</v>
      </c>
      <c r="D1346" t="s">
        <v>12963</v>
      </c>
      <c r="E1346" t="s">
        <v>12964</v>
      </c>
      <c r="F1346">
        <v>4</v>
      </c>
      <c r="G1346" t="s">
        <v>1721</v>
      </c>
      <c r="H1346" t="s">
        <v>10489</v>
      </c>
      <c r="I1346" t="s">
        <v>44</v>
      </c>
      <c r="J1346" t="s">
        <v>1762</v>
      </c>
      <c r="K1346">
        <v>944050289</v>
      </c>
      <c r="L1346" s="248">
        <v>0.03</v>
      </c>
      <c r="M1346" t="s">
        <v>1276</v>
      </c>
      <c r="N1346" t="s">
        <v>1266</v>
      </c>
      <c r="O1346" s="243" t="s">
        <v>12965</v>
      </c>
      <c r="Q1346" t="s">
        <v>12</v>
      </c>
      <c r="S1346" t="s">
        <v>12966</v>
      </c>
      <c r="T1346" s="17" t="s">
        <v>12967</v>
      </c>
      <c r="U1346" t="s">
        <v>1526</v>
      </c>
      <c r="V1346" t="s">
        <v>535</v>
      </c>
      <c r="W1346" t="s">
        <v>4</v>
      </c>
      <c r="X1346" s="192" t="s">
        <v>12968</v>
      </c>
      <c r="Y1346" t="s">
        <v>2697</v>
      </c>
      <c r="Z1346" t="s">
        <v>1266</v>
      </c>
      <c r="AA1346">
        <v>53.9</v>
      </c>
      <c r="AB1346">
        <v>53.9</v>
      </c>
      <c r="AC1346">
        <v>3.5</v>
      </c>
      <c r="AD1346">
        <v>15</v>
      </c>
      <c r="AF1346">
        <v>4</v>
      </c>
      <c r="AG1346"/>
      <c r="AH1346"/>
      <c r="AJ1346" s="46">
        <v>16300</v>
      </c>
      <c r="AL1346">
        <v>3</v>
      </c>
      <c r="AO1346" t="s">
        <v>12969</v>
      </c>
      <c r="AP1346" t="s">
        <v>5705</v>
      </c>
      <c r="AQ1346">
        <v>944050289</v>
      </c>
      <c r="AR1346" t="s">
        <v>1762</v>
      </c>
      <c r="AU1346" t="s">
        <v>1527</v>
      </c>
      <c r="AV1346" t="s">
        <v>1528</v>
      </c>
      <c r="AX1346" t="s">
        <v>12970</v>
      </c>
      <c r="AZ1346" s="246" t="s">
        <v>992</v>
      </c>
      <c r="BA1346" t="s">
        <v>1981</v>
      </c>
      <c r="BB1346" t="s">
        <v>1095</v>
      </c>
      <c r="BD1346">
        <v>1.1000000000000001</v>
      </c>
    </row>
    <row r="1347" spans="1:57" hidden="1" x14ac:dyDescent="0.25">
      <c r="A1347" t="s">
        <v>12971</v>
      </c>
      <c r="B1347">
        <v>1364</v>
      </c>
      <c r="C1347" t="s">
        <v>12976</v>
      </c>
      <c r="D1347" t="s">
        <v>12972</v>
      </c>
      <c r="E1347" t="s">
        <v>12973</v>
      </c>
      <c r="F1347">
        <v>3</v>
      </c>
      <c r="G1347" t="s">
        <v>1904</v>
      </c>
      <c r="H1347" t="s">
        <v>1288</v>
      </c>
      <c r="I1347" t="s">
        <v>40</v>
      </c>
      <c r="J1347" t="s">
        <v>2487</v>
      </c>
      <c r="K1347">
        <v>903373630</v>
      </c>
      <c r="L1347" s="248">
        <v>0.03</v>
      </c>
      <c r="M1347" t="s">
        <v>1276</v>
      </c>
      <c r="N1347" t="s">
        <v>1266</v>
      </c>
      <c r="O1347" s="243" t="s">
        <v>12974</v>
      </c>
      <c r="Q1347" t="s">
        <v>16</v>
      </c>
      <c r="S1347" t="s">
        <v>12975</v>
      </c>
      <c r="T1347" s="17" t="s">
        <v>12976</v>
      </c>
      <c r="U1347" t="s">
        <v>1526</v>
      </c>
      <c r="V1347" t="s">
        <v>528</v>
      </c>
      <c r="W1347" t="s">
        <v>10</v>
      </c>
      <c r="X1347" s="192">
        <v>98</v>
      </c>
      <c r="Y1347" t="s">
        <v>1957</v>
      </c>
      <c r="Z1347" t="s">
        <v>1266</v>
      </c>
      <c r="AA1347">
        <v>8</v>
      </c>
      <c r="AB1347">
        <v>20</v>
      </c>
      <c r="AC1347">
        <v>2.6</v>
      </c>
      <c r="AD1347">
        <v>7</v>
      </c>
      <c r="AF1347">
        <v>3</v>
      </c>
      <c r="AG1347"/>
      <c r="AH1347"/>
      <c r="AJ1347" s="46">
        <v>5500</v>
      </c>
      <c r="AL1347">
        <v>3</v>
      </c>
      <c r="AO1347" t="s">
        <v>3999</v>
      </c>
      <c r="AP1347" t="s">
        <v>12977</v>
      </c>
      <c r="AQ1347">
        <v>903373630</v>
      </c>
      <c r="AR1347" t="s">
        <v>2487</v>
      </c>
      <c r="AS1347">
        <v>10.7724897999404</v>
      </c>
      <c r="AT1347">
        <v>106.685062721371</v>
      </c>
      <c r="AU1347" t="s">
        <v>1527</v>
      </c>
      <c r="AV1347" t="s">
        <v>1528</v>
      </c>
      <c r="AX1347" t="s">
        <v>12978</v>
      </c>
      <c r="AZ1347" s="246" t="s">
        <v>990</v>
      </c>
      <c r="BA1347" t="s">
        <v>491</v>
      </c>
      <c r="BB1347" t="s">
        <v>1163</v>
      </c>
      <c r="BD1347">
        <v>2</v>
      </c>
      <c r="BE1347">
        <v>0</v>
      </c>
    </row>
    <row r="1348" spans="1:57" hidden="1" x14ac:dyDescent="0.25">
      <c r="A1348" t="s">
        <v>12979</v>
      </c>
      <c r="B1348">
        <v>1365</v>
      </c>
      <c r="C1348" t="s">
        <v>12983</v>
      </c>
      <c r="D1348" t="s">
        <v>12980</v>
      </c>
      <c r="E1348" t="s">
        <v>2605</v>
      </c>
      <c r="F1348">
        <v>2</v>
      </c>
      <c r="G1348" t="s">
        <v>1295</v>
      </c>
      <c r="H1348" t="s">
        <v>3892</v>
      </c>
      <c r="I1348" t="s">
        <v>1319</v>
      </c>
      <c r="J1348" t="s">
        <v>1302</v>
      </c>
      <c r="K1348">
        <v>981796969</v>
      </c>
      <c r="L1348" t="s">
        <v>1280</v>
      </c>
      <c r="M1348" t="s">
        <v>1276</v>
      </c>
      <c r="N1348" t="s">
        <v>1266</v>
      </c>
      <c r="O1348" s="243" t="s">
        <v>12981</v>
      </c>
      <c r="Q1348" t="s">
        <v>1386</v>
      </c>
      <c r="S1348" t="s">
        <v>12982</v>
      </c>
      <c r="T1348" s="17" t="s">
        <v>12983</v>
      </c>
      <c r="U1348" t="s">
        <v>1526</v>
      </c>
      <c r="V1348" t="s">
        <v>1228</v>
      </c>
      <c r="W1348" t="s">
        <v>12984</v>
      </c>
      <c r="X1348" s="192" t="s">
        <v>12985</v>
      </c>
      <c r="Y1348" t="s">
        <v>12986</v>
      </c>
      <c r="Z1348" t="s">
        <v>1266</v>
      </c>
      <c r="AA1348">
        <v>17</v>
      </c>
      <c r="AB1348">
        <v>17</v>
      </c>
      <c r="AC1348">
        <v>3.6</v>
      </c>
      <c r="AD1348">
        <v>5</v>
      </c>
      <c r="AF1348">
        <v>2</v>
      </c>
      <c r="AG1348">
        <v>2</v>
      </c>
      <c r="AH1348">
        <v>1</v>
      </c>
      <c r="AJ1348" s="46">
        <v>2300</v>
      </c>
      <c r="AM1348">
        <v>100</v>
      </c>
      <c r="AO1348" t="s">
        <v>12987</v>
      </c>
      <c r="AP1348" t="s">
        <v>12988</v>
      </c>
      <c r="AQ1348">
        <v>981796969</v>
      </c>
      <c r="AR1348" t="s">
        <v>1302</v>
      </c>
      <c r="AU1348" t="s">
        <v>1527</v>
      </c>
      <c r="AV1348" t="s">
        <v>1528</v>
      </c>
      <c r="AX1348" t="s">
        <v>12179</v>
      </c>
      <c r="AZ1348" s="246" t="s">
        <v>988</v>
      </c>
      <c r="BA1348" t="s">
        <v>488</v>
      </c>
      <c r="BB1348" t="s">
        <v>1108</v>
      </c>
      <c r="BD1348">
        <v>1.1000000000000001</v>
      </c>
    </row>
    <row r="1349" spans="1:57" hidden="1" x14ac:dyDescent="0.25">
      <c r="A1349" t="s">
        <v>12989</v>
      </c>
      <c r="B1349">
        <v>1366</v>
      </c>
      <c r="C1349" t="s">
        <v>12993</v>
      </c>
      <c r="D1349" t="s">
        <v>12990</v>
      </c>
      <c r="E1349" t="s">
        <v>3108</v>
      </c>
      <c r="F1349">
        <v>3</v>
      </c>
      <c r="G1349" t="s">
        <v>1267</v>
      </c>
      <c r="H1349" t="s">
        <v>2259</v>
      </c>
      <c r="I1349" t="s">
        <v>46</v>
      </c>
      <c r="J1349" t="s">
        <v>2440</v>
      </c>
      <c r="K1349">
        <v>902294507</v>
      </c>
      <c r="L1349" s="248">
        <v>0.03</v>
      </c>
      <c r="M1349" t="s">
        <v>1281</v>
      </c>
      <c r="N1349" t="s">
        <v>1266</v>
      </c>
      <c r="O1349" s="243" t="s">
        <v>12991</v>
      </c>
      <c r="Q1349" t="s">
        <v>1386</v>
      </c>
      <c r="S1349" t="s">
        <v>12992</v>
      </c>
      <c r="T1349" s="17" t="s">
        <v>12993</v>
      </c>
      <c r="U1349" t="s">
        <v>1526</v>
      </c>
      <c r="V1349" t="s">
        <v>1228</v>
      </c>
      <c r="W1349" t="s">
        <v>12994</v>
      </c>
      <c r="X1349" s="192" t="s">
        <v>12995</v>
      </c>
      <c r="Y1349" t="s">
        <v>12996</v>
      </c>
      <c r="Z1349" t="s">
        <v>1266</v>
      </c>
      <c r="AA1349">
        <v>77</v>
      </c>
      <c r="AB1349">
        <v>77</v>
      </c>
      <c r="AC1349">
        <v>4</v>
      </c>
      <c r="AD1349">
        <v>19.5</v>
      </c>
      <c r="AF1349">
        <v>3</v>
      </c>
      <c r="AG1349"/>
      <c r="AH1349"/>
      <c r="AJ1349" s="46">
        <v>10200</v>
      </c>
      <c r="AL1349">
        <v>3</v>
      </c>
      <c r="AO1349" t="s">
        <v>8732</v>
      </c>
      <c r="AP1349" t="s">
        <v>12997</v>
      </c>
      <c r="AQ1349">
        <v>902294507</v>
      </c>
      <c r="AR1349" t="s">
        <v>1328</v>
      </c>
      <c r="AU1349" t="s">
        <v>1527</v>
      </c>
      <c r="AV1349" t="s">
        <v>1528</v>
      </c>
      <c r="AX1349" t="s">
        <v>4521</v>
      </c>
      <c r="AZ1349" s="246" t="s">
        <v>988</v>
      </c>
      <c r="BA1349" t="s">
        <v>1059</v>
      </c>
      <c r="BB1349" t="s">
        <v>1108</v>
      </c>
      <c r="BD1349">
        <v>1.1000000000000001</v>
      </c>
    </row>
    <row r="1350" spans="1:57" hidden="1" x14ac:dyDescent="0.25">
      <c r="A1350" t="s">
        <v>12998</v>
      </c>
      <c r="B1350">
        <v>1367</v>
      </c>
      <c r="C1350" t="s">
        <v>13003</v>
      </c>
      <c r="D1350" t="s">
        <v>12999</v>
      </c>
      <c r="E1350" t="s">
        <v>13000</v>
      </c>
      <c r="F1350">
        <v>3</v>
      </c>
      <c r="G1350" t="s">
        <v>1323</v>
      </c>
      <c r="H1350" t="s">
        <v>3384</v>
      </c>
      <c r="I1350" t="s">
        <v>38</v>
      </c>
      <c r="J1350" t="s">
        <v>2440</v>
      </c>
      <c r="K1350">
        <v>902294507</v>
      </c>
      <c r="L1350" s="248">
        <v>0.03</v>
      </c>
      <c r="M1350" t="s">
        <v>1281</v>
      </c>
      <c r="N1350" t="s">
        <v>1266</v>
      </c>
      <c r="O1350" s="243" t="s">
        <v>13001</v>
      </c>
      <c r="Q1350" t="s">
        <v>2</v>
      </c>
      <c r="S1350" t="s">
        <v>13002</v>
      </c>
      <c r="T1350" s="17" t="s">
        <v>13003</v>
      </c>
      <c r="U1350" t="s">
        <v>1526</v>
      </c>
      <c r="V1350" t="s">
        <v>534</v>
      </c>
      <c r="W1350" t="s">
        <v>1582</v>
      </c>
      <c r="X1350" s="192" t="s">
        <v>13004</v>
      </c>
      <c r="Y1350" t="s">
        <v>3634</v>
      </c>
      <c r="Z1350" t="s">
        <v>1266</v>
      </c>
      <c r="AA1350">
        <v>47</v>
      </c>
      <c r="AB1350">
        <v>57</v>
      </c>
      <c r="AC1350">
        <v>7</v>
      </c>
      <c r="AD1350">
        <v>8</v>
      </c>
      <c r="AF1350">
        <v>3</v>
      </c>
      <c r="AG1350"/>
      <c r="AH1350"/>
      <c r="AJ1350" s="46">
        <v>6600</v>
      </c>
      <c r="AL1350">
        <v>3</v>
      </c>
      <c r="AO1350" t="s">
        <v>13005</v>
      </c>
      <c r="AP1350" t="s">
        <v>13006</v>
      </c>
      <c r="AQ1350">
        <v>902294507</v>
      </c>
      <c r="AR1350" t="s">
        <v>1328</v>
      </c>
      <c r="AU1350" t="s">
        <v>1527</v>
      </c>
      <c r="AV1350" t="s">
        <v>1528</v>
      </c>
      <c r="AX1350" t="s">
        <v>1587</v>
      </c>
      <c r="AZ1350" s="246" t="s">
        <v>988</v>
      </c>
      <c r="BA1350" t="s">
        <v>492</v>
      </c>
      <c r="BB1350" t="s">
        <v>1090</v>
      </c>
      <c r="BD1350">
        <v>2</v>
      </c>
      <c r="BE1350">
        <v>0</v>
      </c>
    </row>
    <row r="1351" spans="1:57" hidden="1" x14ac:dyDescent="0.25">
      <c r="A1351" t="s">
        <v>13007</v>
      </c>
      <c r="B1351">
        <v>1368</v>
      </c>
      <c r="C1351" t="s">
        <v>13012</v>
      </c>
      <c r="D1351" t="s">
        <v>13008</v>
      </c>
      <c r="E1351" t="s">
        <v>13009</v>
      </c>
      <c r="F1351">
        <v>1</v>
      </c>
      <c r="G1351" t="s">
        <v>1299</v>
      </c>
      <c r="H1351" t="s">
        <v>4563</v>
      </c>
      <c r="I1351" t="s">
        <v>46</v>
      </c>
      <c r="J1351" t="s">
        <v>3362</v>
      </c>
      <c r="K1351">
        <v>908824832</v>
      </c>
      <c r="L1351" s="248">
        <v>0.03</v>
      </c>
      <c r="M1351" t="s">
        <v>1281</v>
      </c>
      <c r="N1351" t="s">
        <v>1266</v>
      </c>
      <c r="O1351" s="243" t="s">
        <v>13010</v>
      </c>
      <c r="Q1351" t="s">
        <v>1387</v>
      </c>
      <c r="S1351" t="s">
        <v>13011</v>
      </c>
      <c r="T1351" s="17" t="s">
        <v>13012</v>
      </c>
      <c r="U1351" t="s">
        <v>1526</v>
      </c>
      <c r="V1351" t="s">
        <v>1226</v>
      </c>
      <c r="W1351" t="s">
        <v>7</v>
      </c>
      <c r="X1351" s="192" t="s">
        <v>13013</v>
      </c>
      <c r="Y1351" t="s">
        <v>13014</v>
      </c>
      <c r="Z1351" t="s">
        <v>1266</v>
      </c>
      <c r="AA1351">
        <v>116.1</v>
      </c>
      <c r="AB1351">
        <v>116.1</v>
      </c>
      <c r="AC1351">
        <v>4.0999999999999996</v>
      </c>
      <c r="AD1351">
        <v>28</v>
      </c>
      <c r="AE1351">
        <v>10</v>
      </c>
      <c r="AF1351">
        <v>1</v>
      </c>
      <c r="AG1351">
        <v>2</v>
      </c>
      <c r="AH1351">
        <v>1</v>
      </c>
      <c r="AJ1351" s="46">
        <v>9300</v>
      </c>
      <c r="AL1351">
        <v>3</v>
      </c>
      <c r="AO1351" t="s">
        <v>13015</v>
      </c>
      <c r="AP1351" t="s">
        <v>13016</v>
      </c>
      <c r="AQ1351">
        <v>908824832</v>
      </c>
      <c r="AR1351" t="s">
        <v>3370</v>
      </c>
      <c r="AU1351" t="s">
        <v>1527</v>
      </c>
      <c r="AV1351" t="s">
        <v>1528</v>
      </c>
      <c r="AX1351" t="s">
        <v>13017</v>
      </c>
      <c r="AZ1351" s="246" t="s">
        <v>992</v>
      </c>
      <c r="BA1351" t="s">
        <v>1058</v>
      </c>
      <c r="BB1351" t="s">
        <v>1105</v>
      </c>
      <c r="BD1351">
        <v>2</v>
      </c>
    </row>
    <row r="1352" spans="1:57" hidden="1" x14ac:dyDescent="0.25">
      <c r="A1352" t="s">
        <v>13018</v>
      </c>
      <c r="B1352">
        <v>1369</v>
      </c>
      <c r="C1352" t="s">
        <v>13024</v>
      </c>
      <c r="D1352" t="s">
        <v>13019</v>
      </c>
      <c r="E1352" t="s">
        <v>13020</v>
      </c>
      <c r="F1352">
        <v>8</v>
      </c>
      <c r="G1352" t="s">
        <v>42</v>
      </c>
      <c r="H1352" t="s">
        <v>13021</v>
      </c>
      <c r="I1352" t="s">
        <v>1388</v>
      </c>
      <c r="J1352" t="s">
        <v>6734</v>
      </c>
      <c r="K1352">
        <v>777677768</v>
      </c>
      <c r="L1352" s="248">
        <v>0.02</v>
      </c>
      <c r="M1352" t="s">
        <v>1268</v>
      </c>
      <c r="N1352" t="s">
        <v>1266</v>
      </c>
      <c r="O1352" s="243" t="s">
        <v>13022</v>
      </c>
      <c r="Q1352" t="s">
        <v>1389</v>
      </c>
      <c r="S1352" t="s">
        <v>13023</v>
      </c>
      <c r="T1352" s="17" t="s">
        <v>13024</v>
      </c>
      <c r="U1352" t="s">
        <v>1526</v>
      </c>
      <c r="V1352" t="s">
        <v>1225</v>
      </c>
      <c r="W1352" t="s">
        <v>13025</v>
      </c>
      <c r="X1352" s="192">
        <v>70</v>
      </c>
      <c r="Y1352" t="s">
        <v>13026</v>
      </c>
      <c r="Z1352" t="s">
        <v>1266</v>
      </c>
      <c r="AA1352">
        <v>507</v>
      </c>
      <c r="AB1352">
        <v>507</v>
      </c>
      <c r="AC1352">
        <v>35</v>
      </c>
      <c r="AD1352">
        <v>32</v>
      </c>
      <c r="AE1352">
        <v>4.3</v>
      </c>
      <c r="AF1352">
        <v>8</v>
      </c>
      <c r="AG1352">
        <v>40</v>
      </c>
      <c r="AH1352">
        <v>20</v>
      </c>
      <c r="AJ1352" s="46">
        <v>45900</v>
      </c>
      <c r="AL1352">
        <v>2</v>
      </c>
      <c r="AO1352" t="s">
        <v>13027</v>
      </c>
      <c r="AP1352" t="s">
        <v>6164</v>
      </c>
      <c r="AQ1352">
        <v>777677768</v>
      </c>
      <c r="AR1352" t="s">
        <v>6734</v>
      </c>
      <c r="AU1352" t="s">
        <v>1527</v>
      </c>
      <c r="AV1352" t="s">
        <v>1528</v>
      </c>
      <c r="AX1352" t="s">
        <v>13028</v>
      </c>
      <c r="AZ1352" s="246" t="s">
        <v>990</v>
      </c>
      <c r="BA1352" t="s">
        <v>1981</v>
      </c>
      <c r="BB1352" t="s">
        <v>1104</v>
      </c>
      <c r="BD1352">
        <v>1</v>
      </c>
      <c r="BE1352">
        <v>1</v>
      </c>
    </row>
    <row r="1353" spans="1:57" hidden="1" x14ac:dyDescent="0.25">
      <c r="A1353" t="s">
        <v>13029</v>
      </c>
      <c r="B1353">
        <v>1370</v>
      </c>
      <c r="C1353" t="s">
        <v>13034</v>
      </c>
      <c r="D1353" t="s">
        <v>13030</v>
      </c>
      <c r="E1353" t="s">
        <v>13031</v>
      </c>
      <c r="F1353">
        <v>4</v>
      </c>
      <c r="G1353" t="s">
        <v>1283</v>
      </c>
      <c r="H1353" t="s">
        <v>3591</v>
      </c>
      <c r="I1353" t="s">
        <v>38</v>
      </c>
      <c r="J1353" t="s">
        <v>4399</v>
      </c>
      <c r="K1353">
        <v>846426688</v>
      </c>
      <c r="L1353" s="248">
        <v>0.03</v>
      </c>
      <c r="M1353" t="s">
        <v>1276</v>
      </c>
      <c r="N1353" t="s">
        <v>1266</v>
      </c>
      <c r="O1353" s="243" t="s">
        <v>13032</v>
      </c>
      <c r="Q1353" t="s">
        <v>2</v>
      </c>
      <c r="S1353" t="s">
        <v>13033</v>
      </c>
      <c r="T1353" s="17" t="s">
        <v>13034</v>
      </c>
      <c r="U1353" t="s">
        <v>1526</v>
      </c>
      <c r="V1353" t="s">
        <v>534</v>
      </c>
      <c r="W1353" t="s">
        <v>5</v>
      </c>
      <c r="X1353" s="192" t="s">
        <v>13035</v>
      </c>
      <c r="Y1353" t="s">
        <v>1646</v>
      </c>
      <c r="Z1353" t="s">
        <v>1266</v>
      </c>
      <c r="AA1353">
        <v>39.1</v>
      </c>
      <c r="AB1353">
        <v>39.1</v>
      </c>
      <c r="AC1353">
        <v>4.2</v>
      </c>
      <c r="AD1353">
        <v>10</v>
      </c>
      <c r="AF1353">
        <v>4</v>
      </c>
      <c r="AG1353">
        <v>3</v>
      </c>
      <c r="AH1353">
        <v>4</v>
      </c>
      <c r="AJ1353" s="46">
        <v>7200</v>
      </c>
      <c r="AL1353">
        <v>3</v>
      </c>
      <c r="AO1353" t="s">
        <v>13036</v>
      </c>
      <c r="AP1353" t="s">
        <v>13037</v>
      </c>
      <c r="AQ1353">
        <v>846426688</v>
      </c>
      <c r="AR1353" t="s">
        <v>4399</v>
      </c>
      <c r="AU1353" t="s">
        <v>1527</v>
      </c>
      <c r="AV1353" t="s">
        <v>1528</v>
      </c>
      <c r="AX1353" t="s">
        <v>3401</v>
      </c>
      <c r="AZ1353" s="246" t="s">
        <v>988</v>
      </c>
      <c r="BA1353" t="s">
        <v>493</v>
      </c>
      <c r="BB1353" t="s">
        <v>1090</v>
      </c>
      <c r="BD1353">
        <v>1</v>
      </c>
      <c r="BE1353">
        <v>1</v>
      </c>
    </row>
    <row r="1354" spans="1:57" hidden="1" x14ac:dyDescent="0.25">
      <c r="A1354" t="s">
        <v>13038</v>
      </c>
      <c r="B1354">
        <v>1371</v>
      </c>
      <c r="C1354" t="s">
        <v>13043</v>
      </c>
      <c r="D1354" t="s">
        <v>13039</v>
      </c>
      <c r="E1354" t="s">
        <v>13040</v>
      </c>
      <c r="F1354">
        <v>2</v>
      </c>
      <c r="G1354" t="s">
        <v>1267</v>
      </c>
      <c r="H1354" t="s">
        <v>1722</v>
      </c>
      <c r="I1354" t="s">
        <v>40</v>
      </c>
      <c r="J1354" t="s">
        <v>7400</v>
      </c>
      <c r="K1354">
        <v>903716791</v>
      </c>
      <c r="L1354" s="248">
        <v>0.03</v>
      </c>
      <c r="M1354" t="s">
        <v>1276</v>
      </c>
      <c r="N1354" t="s">
        <v>1266</v>
      </c>
      <c r="O1354" s="243" t="s">
        <v>13041</v>
      </c>
      <c r="Q1354" t="s">
        <v>17</v>
      </c>
      <c r="S1354" t="s">
        <v>13042</v>
      </c>
      <c r="T1354" s="17" t="s">
        <v>13043</v>
      </c>
      <c r="U1354" t="s">
        <v>1526</v>
      </c>
      <c r="V1354" t="s">
        <v>536</v>
      </c>
      <c r="W1354" t="s">
        <v>4</v>
      </c>
      <c r="X1354" s="192">
        <v>160.19</v>
      </c>
      <c r="Y1354" t="s">
        <v>13044</v>
      </c>
      <c r="Z1354" t="s">
        <v>1266</v>
      </c>
      <c r="AA1354">
        <v>42</v>
      </c>
      <c r="AB1354">
        <v>48</v>
      </c>
      <c r="AC1354">
        <v>4</v>
      </c>
      <c r="AD1354">
        <v>12</v>
      </c>
      <c r="AE1354">
        <v>4</v>
      </c>
      <c r="AF1354">
        <v>2</v>
      </c>
      <c r="AG1354">
        <v>3</v>
      </c>
      <c r="AH1354">
        <v>2</v>
      </c>
      <c r="AJ1354" s="46">
        <v>5700</v>
      </c>
      <c r="AL1354">
        <v>3</v>
      </c>
      <c r="AO1354" t="s">
        <v>13045</v>
      </c>
      <c r="AP1354" t="s">
        <v>13046</v>
      </c>
      <c r="AQ1354">
        <v>903716791</v>
      </c>
      <c r="AR1354" t="s">
        <v>7400</v>
      </c>
      <c r="AU1354" t="s">
        <v>1527</v>
      </c>
      <c r="AV1354" t="s">
        <v>1528</v>
      </c>
      <c r="AX1354" t="s">
        <v>8944</v>
      </c>
      <c r="AZ1354" s="246" t="s">
        <v>988</v>
      </c>
      <c r="BA1354" t="s">
        <v>491</v>
      </c>
      <c r="BB1354" t="s">
        <v>1107</v>
      </c>
      <c r="BD1354">
        <v>1.1000000000000001</v>
      </c>
      <c r="BE1354">
        <v>1</v>
      </c>
    </row>
    <row r="1355" spans="1:57" hidden="1" x14ac:dyDescent="0.25">
      <c r="A1355" t="s">
        <v>13047</v>
      </c>
      <c r="B1355">
        <v>1372</v>
      </c>
      <c r="C1355" t="s">
        <v>13053</v>
      </c>
      <c r="D1355" t="s">
        <v>13048</v>
      </c>
      <c r="E1355" t="s">
        <v>13049</v>
      </c>
      <c r="F1355">
        <v>1</v>
      </c>
      <c r="G1355" t="s">
        <v>5064</v>
      </c>
      <c r="H1355" t="s">
        <v>5178</v>
      </c>
      <c r="I1355" t="s">
        <v>38</v>
      </c>
      <c r="J1355" t="s">
        <v>13050</v>
      </c>
      <c r="K1355">
        <v>961885873</v>
      </c>
      <c r="L1355" s="248">
        <v>0.03</v>
      </c>
      <c r="M1355" t="s">
        <v>1281</v>
      </c>
      <c r="N1355" t="s">
        <v>1266</v>
      </c>
      <c r="O1355" s="243" t="s">
        <v>13051</v>
      </c>
      <c r="Q1355" t="s">
        <v>1390</v>
      </c>
      <c r="S1355" t="s">
        <v>13052</v>
      </c>
      <c r="T1355" s="17" t="s">
        <v>13053</v>
      </c>
      <c r="U1355" t="s">
        <v>1526</v>
      </c>
      <c r="V1355" t="s">
        <v>1227</v>
      </c>
      <c r="W1355" t="s">
        <v>13054</v>
      </c>
      <c r="X1355" s="192" t="s">
        <v>13055</v>
      </c>
      <c r="Y1355" t="s">
        <v>13056</v>
      </c>
      <c r="Z1355" t="s">
        <v>1266</v>
      </c>
      <c r="AA1355">
        <v>147</v>
      </c>
      <c r="AB1355">
        <v>147</v>
      </c>
      <c r="AC1355">
        <v>8.5</v>
      </c>
      <c r="AD1355">
        <v>17.2</v>
      </c>
      <c r="AF1355">
        <v>1</v>
      </c>
      <c r="AG1355"/>
      <c r="AH1355"/>
      <c r="AJ1355" s="46">
        <v>6300</v>
      </c>
      <c r="AL1355">
        <v>3</v>
      </c>
      <c r="AO1355" t="s">
        <v>13057</v>
      </c>
      <c r="AP1355" t="s">
        <v>6119</v>
      </c>
      <c r="AQ1355">
        <v>961885873</v>
      </c>
      <c r="AR1355" t="s">
        <v>13050</v>
      </c>
      <c r="AU1355" t="s">
        <v>1527</v>
      </c>
      <c r="AV1355" t="s">
        <v>1528</v>
      </c>
      <c r="AX1355" t="s">
        <v>13058</v>
      </c>
      <c r="AZ1355" s="246" t="s">
        <v>992</v>
      </c>
      <c r="BA1355" t="s">
        <v>492</v>
      </c>
      <c r="BB1355" t="s">
        <v>1106</v>
      </c>
      <c r="BD1355">
        <v>2</v>
      </c>
    </row>
    <row r="1356" spans="1:57" hidden="1" x14ac:dyDescent="0.25">
      <c r="A1356" t="s">
        <v>13059</v>
      </c>
      <c r="B1356">
        <v>1373</v>
      </c>
      <c r="C1356" t="s">
        <v>13064</v>
      </c>
      <c r="D1356" t="s">
        <v>13060</v>
      </c>
      <c r="E1356" t="s">
        <v>9345</v>
      </c>
      <c r="F1356">
        <v>5</v>
      </c>
      <c r="G1356" t="s">
        <v>1283</v>
      </c>
      <c r="H1356" t="s">
        <v>13061</v>
      </c>
      <c r="I1356" t="s">
        <v>1385</v>
      </c>
      <c r="J1356" t="s">
        <v>4884</v>
      </c>
      <c r="K1356">
        <v>879999579</v>
      </c>
      <c r="L1356" s="248">
        <v>0.03</v>
      </c>
      <c r="M1356" t="s">
        <v>1281</v>
      </c>
      <c r="N1356" t="s">
        <v>1266</v>
      </c>
      <c r="O1356" s="243" t="s">
        <v>13062</v>
      </c>
      <c r="Q1356" t="s">
        <v>1391</v>
      </c>
      <c r="S1356" t="s">
        <v>13063</v>
      </c>
      <c r="T1356" s="17" t="s">
        <v>13064</v>
      </c>
      <c r="U1356" t="s">
        <v>1526</v>
      </c>
      <c r="V1356" t="s">
        <v>1223</v>
      </c>
      <c r="W1356" t="s">
        <v>4</v>
      </c>
      <c r="X1356" s="192">
        <v>390</v>
      </c>
      <c r="Y1356" s="260" t="s">
        <v>13065</v>
      </c>
      <c r="Z1356" t="s">
        <v>1266</v>
      </c>
      <c r="AA1356">
        <v>75</v>
      </c>
      <c r="AB1356">
        <v>75</v>
      </c>
      <c r="AC1356">
        <v>4.2</v>
      </c>
      <c r="AD1356">
        <v>18</v>
      </c>
      <c r="AF1356">
        <v>5</v>
      </c>
      <c r="AG1356"/>
      <c r="AH1356"/>
      <c r="AJ1356" s="46">
        <v>29500</v>
      </c>
      <c r="AL1356">
        <v>3</v>
      </c>
      <c r="AO1356" t="s">
        <v>13066</v>
      </c>
      <c r="AP1356" t="s">
        <v>13067</v>
      </c>
      <c r="AQ1356">
        <v>879999579</v>
      </c>
      <c r="AR1356" t="s">
        <v>4884</v>
      </c>
      <c r="AU1356" t="s">
        <v>1527</v>
      </c>
      <c r="AV1356" t="s">
        <v>1528</v>
      </c>
      <c r="AX1356" t="s">
        <v>13068</v>
      </c>
      <c r="AZ1356" s="246" t="s">
        <v>990</v>
      </c>
      <c r="BA1356" t="s">
        <v>1981</v>
      </c>
      <c r="BB1356" t="s">
        <v>1102</v>
      </c>
      <c r="BD1356">
        <v>1</v>
      </c>
      <c r="BE1356">
        <v>1</v>
      </c>
    </row>
    <row r="1357" spans="1:57" hidden="1" x14ac:dyDescent="0.25">
      <c r="A1357" t="s">
        <v>13069</v>
      </c>
      <c r="B1357">
        <v>1374</v>
      </c>
      <c r="C1357" t="s">
        <v>13074</v>
      </c>
      <c r="D1357" t="s">
        <v>13070</v>
      </c>
      <c r="E1357" t="s">
        <v>3716</v>
      </c>
      <c r="F1357">
        <v>2</v>
      </c>
      <c r="G1357" t="s">
        <v>13071</v>
      </c>
      <c r="H1357" t="s">
        <v>1369</v>
      </c>
      <c r="I1357" t="s">
        <v>46</v>
      </c>
      <c r="J1357" t="s">
        <v>1309</v>
      </c>
      <c r="K1357">
        <v>943302782</v>
      </c>
      <c r="L1357" s="248">
        <v>0.03</v>
      </c>
      <c r="M1357" t="s">
        <v>1281</v>
      </c>
      <c r="N1357" t="s">
        <v>1266</v>
      </c>
      <c r="O1357" s="243" t="s">
        <v>13072</v>
      </c>
      <c r="Q1357" t="s">
        <v>15</v>
      </c>
      <c r="S1357" t="s">
        <v>13073</v>
      </c>
      <c r="T1357" s="17" t="s">
        <v>13074</v>
      </c>
      <c r="U1357" t="s">
        <v>1526</v>
      </c>
      <c r="V1357" t="s">
        <v>527</v>
      </c>
      <c r="W1357" t="s">
        <v>6</v>
      </c>
      <c r="X1357" s="192">
        <v>606.29999999999995</v>
      </c>
      <c r="Y1357" s="260">
        <v>45353</v>
      </c>
      <c r="Z1357" t="s">
        <v>1266</v>
      </c>
      <c r="AA1357">
        <v>47.5</v>
      </c>
      <c r="AB1357">
        <v>47.5</v>
      </c>
      <c r="AC1357">
        <v>9.3000000000000007</v>
      </c>
      <c r="AD1357">
        <v>6</v>
      </c>
      <c r="AE1357">
        <v>6</v>
      </c>
      <c r="AF1357">
        <v>2</v>
      </c>
      <c r="AG1357">
        <v>2</v>
      </c>
      <c r="AH1357">
        <v>2</v>
      </c>
      <c r="AJ1357" s="46">
        <v>11700</v>
      </c>
      <c r="AL1357">
        <v>3</v>
      </c>
      <c r="AO1357" t="s">
        <v>13075</v>
      </c>
      <c r="AP1357" t="s">
        <v>13076</v>
      </c>
      <c r="AQ1357">
        <v>943302782</v>
      </c>
      <c r="AR1357" t="s">
        <v>1309</v>
      </c>
      <c r="AU1357" t="s">
        <v>1527</v>
      </c>
      <c r="AV1357" t="s">
        <v>1528</v>
      </c>
      <c r="AX1357" t="s">
        <v>13077</v>
      </c>
      <c r="AZ1357" s="246" t="s">
        <v>988</v>
      </c>
      <c r="BA1357" t="s">
        <v>1060</v>
      </c>
      <c r="BB1357" t="s">
        <v>1097</v>
      </c>
      <c r="BD1357">
        <v>1.1000000000000001</v>
      </c>
    </row>
    <row r="1358" spans="1:57" hidden="1" x14ac:dyDescent="0.25">
      <c r="A1358" t="s">
        <v>13078</v>
      </c>
      <c r="B1358">
        <v>1375</v>
      </c>
      <c r="C1358" t="s">
        <v>13082</v>
      </c>
      <c r="D1358" t="s">
        <v>13079</v>
      </c>
      <c r="E1358" t="s">
        <v>10716</v>
      </c>
      <c r="F1358">
        <v>4</v>
      </c>
      <c r="G1358" t="s">
        <v>2034</v>
      </c>
      <c r="H1358" t="s">
        <v>1392</v>
      </c>
      <c r="I1358" t="s">
        <v>1385</v>
      </c>
      <c r="J1358" t="s">
        <v>2332</v>
      </c>
      <c r="K1358">
        <v>839569933</v>
      </c>
      <c r="L1358" s="248">
        <v>0.03</v>
      </c>
      <c r="M1358" t="s">
        <v>1268</v>
      </c>
      <c r="N1358" t="s">
        <v>1266</v>
      </c>
      <c r="O1358" s="243" t="s">
        <v>13080</v>
      </c>
      <c r="Q1358" t="s">
        <v>1391</v>
      </c>
      <c r="S1358" t="s">
        <v>13081</v>
      </c>
      <c r="T1358" s="17" t="s">
        <v>13082</v>
      </c>
      <c r="U1358" t="s">
        <v>1526</v>
      </c>
      <c r="V1358" t="s">
        <v>1223</v>
      </c>
      <c r="W1358" t="s">
        <v>1656</v>
      </c>
      <c r="X1358" s="192">
        <v>138.46</v>
      </c>
      <c r="Y1358" t="s">
        <v>13083</v>
      </c>
      <c r="Z1358" t="s">
        <v>1266</v>
      </c>
      <c r="AA1358">
        <v>103</v>
      </c>
      <c r="AB1358">
        <v>103</v>
      </c>
      <c r="AC1358">
        <v>5.2</v>
      </c>
      <c r="AD1358">
        <v>20</v>
      </c>
      <c r="AF1358">
        <v>4</v>
      </c>
      <c r="AG1358"/>
      <c r="AH1358"/>
      <c r="AJ1358" s="46">
        <v>29000</v>
      </c>
      <c r="AL1358">
        <v>3</v>
      </c>
      <c r="AO1358" t="s">
        <v>6728</v>
      </c>
      <c r="AP1358" t="s">
        <v>13084</v>
      </c>
      <c r="AQ1358">
        <v>839569933</v>
      </c>
      <c r="AR1358" t="s">
        <v>2332</v>
      </c>
      <c r="AU1358" t="s">
        <v>1527</v>
      </c>
      <c r="AV1358" t="s">
        <v>1528</v>
      </c>
      <c r="AX1358" t="s">
        <v>13085</v>
      </c>
      <c r="AZ1358" s="246" t="s">
        <v>988</v>
      </c>
      <c r="BA1358" t="s">
        <v>1981</v>
      </c>
      <c r="BB1358" t="s">
        <v>1102</v>
      </c>
      <c r="BD1358">
        <v>1.1000000000000001</v>
      </c>
    </row>
    <row r="1359" spans="1:57" hidden="1" x14ac:dyDescent="0.25">
      <c r="A1359" t="s">
        <v>6797</v>
      </c>
      <c r="B1359">
        <v>581</v>
      </c>
      <c r="C1359" t="s">
        <v>13090</v>
      </c>
      <c r="D1359" t="s">
        <v>13086</v>
      </c>
      <c r="E1359" t="s">
        <v>5655</v>
      </c>
      <c r="F1359">
        <v>4</v>
      </c>
      <c r="G1359" t="s">
        <v>1721</v>
      </c>
      <c r="H1359" t="s">
        <v>3903</v>
      </c>
      <c r="I1359" t="s">
        <v>46</v>
      </c>
      <c r="J1359" t="s">
        <v>13087</v>
      </c>
      <c r="K1359">
        <v>937316618</v>
      </c>
      <c r="L1359">
        <v>0.03</v>
      </c>
      <c r="M1359" t="s">
        <v>1281</v>
      </c>
      <c r="N1359" t="s">
        <v>1266</v>
      </c>
      <c r="O1359" s="243" t="s">
        <v>13088</v>
      </c>
      <c r="Q1359" t="s">
        <v>1805</v>
      </c>
      <c r="S1359" t="s">
        <v>13089</v>
      </c>
      <c r="T1359" s="17" t="s">
        <v>13090</v>
      </c>
      <c r="U1359" t="s">
        <v>1526</v>
      </c>
      <c r="V1359" t="s">
        <v>528</v>
      </c>
      <c r="W1359" t="s">
        <v>9</v>
      </c>
      <c r="X1359" s="192">
        <v>117.28</v>
      </c>
      <c r="Y1359" t="s">
        <v>13091</v>
      </c>
      <c r="Z1359" t="s">
        <v>1266</v>
      </c>
      <c r="AA1359">
        <v>32.6</v>
      </c>
      <c r="AB1359">
        <v>32.6</v>
      </c>
      <c r="AC1359">
        <v>3.5</v>
      </c>
      <c r="AD1359">
        <v>10</v>
      </c>
      <c r="AF1359">
        <v>4</v>
      </c>
      <c r="AG1359">
        <v>3</v>
      </c>
      <c r="AH1359"/>
      <c r="AJ1359" s="46">
        <v>10800</v>
      </c>
      <c r="AL1359">
        <v>3</v>
      </c>
      <c r="AO1359" t="s">
        <v>13092</v>
      </c>
      <c r="AP1359" t="s">
        <v>13093</v>
      </c>
      <c r="AQ1359">
        <v>937316618</v>
      </c>
      <c r="AR1359" t="s">
        <v>13087</v>
      </c>
      <c r="AS1359">
        <v>10.7714364805401</v>
      </c>
      <c r="AT1359">
        <v>106.678310930728</v>
      </c>
      <c r="AU1359" t="s">
        <v>1527</v>
      </c>
      <c r="AV1359" t="s">
        <v>1528</v>
      </c>
      <c r="AX1359" t="s">
        <v>8448</v>
      </c>
      <c r="AZ1359" s="246" t="s">
        <v>988</v>
      </c>
      <c r="BA1359" t="s">
        <v>1059</v>
      </c>
      <c r="BB1359" t="s">
        <v>1163</v>
      </c>
      <c r="BD1359">
        <v>2</v>
      </c>
    </row>
    <row r="1360" spans="1:57" hidden="1" x14ac:dyDescent="0.25">
      <c r="A1360" t="s">
        <v>13094</v>
      </c>
      <c r="B1360">
        <v>1377</v>
      </c>
      <c r="C1360" t="s">
        <v>13099</v>
      </c>
      <c r="D1360" t="s">
        <v>13095</v>
      </c>
      <c r="E1360" t="s">
        <v>4498</v>
      </c>
      <c r="F1360">
        <v>2</v>
      </c>
      <c r="G1360" t="s">
        <v>1721</v>
      </c>
      <c r="H1360" t="s">
        <v>13096</v>
      </c>
      <c r="I1360" t="s">
        <v>40</v>
      </c>
      <c r="J1360" t="s">
        <v>2686</v>
      </c>
      <c r="K1360">
        <v>971009920</v>
      </c>
      <c r="L1360" s="248">
        <v>0.03</v>
      </c>
      <c r="M1360" t="s">
        <v>1276</v>
      </c>
      <c r="N1360" t="s">
        <v>1266</v>
      </c>
      <c r="O1360" s="243" t="s">
        <v>13097</v>
      </c>
      <c r="Q1360" t="s">
        <v>17</v>
      </c>
      <c r="S1360" t="s">
        <v>13098</v>
      </c>
      <c r="T1360" s="17" t="s">
        <v>13099</v>
      </c>
      <c r="U1360" t="s">
        <v>1526</v>
      </c>
      <c r="V1360" t="s">
        <v>536</v>
      </c>
      <c r="W1360" t="s">
        <v>11</v>
      </c>
      <c r="X1360" s="192">
        <v>958.43</v>
      </c>
      <c r="Y1360" t="s">
        <v>1844</v>
      </c>
      <c r="Z1360" t="s">
        <v>1266</v>
      </c>
      <c r="AA1360">
        <v>26</v>
      </c>
      <c r="AB1360">
        <v>26</v>
      </c>
      <c r="AC1360">
        <v>3.5</v>
      </c>
      <c r="AD1360">
        <v>9</v>
      </c>
      <c r="AE1360">
        <v>8</v>
      </c>
      <c r="AF1360">
        <v>2</v>
      </c>
      <c r="AG1360">
        <v>2</v>
      </c>
      <c r="AH1360">
        <v>2</v>
      </c>
      <c r="AJ1360" s="46">
        <v>4150</v>
      </c>
      <c r="AL1360">
        <v>3</v>
      </c>
      <c r="AO1360" t="s">
        <v>13100</v>
      </c>
      <c r="AP1360" t="s">
        <v>13101</v>
      </c>
      <c r="AQ1360">
        <v>971009920</v>
      </c>
      <c r="AR1360" t="s">
        <v>2686</v>
      </c>
      <c r="AU1360" t="s">
        <v>1527</v>
      </c>
      <c r="AV1360" t="s">
        <v>1528</v>
      </c>
      <c r="AX1360" t="s">
        <v>3872</v>
      </c>
      <c r="AZ1360" s="246" t="s">
        <v>988</v>
      </c>
      <c r="BA1360" t="s">
        <v>490</v>
      </c>
      <c r="BB1360" t="s">
        <v>1107</v>
      </c>
      <c r="BD1360">
        <v>1.1000000000000001</v>
      </c>
      <c r="BE1360">
        <v>1</v>
      </c>
    </row>
    <row r="1361" spans="1:57" hidden="1" x14ac:dyDescent="0.25">
      <c r="A1361" t="s">
        <v>13102</v>
      </c>
      <c r="B1361">
        <v>1378</v>
      </c>
      <c r="C1361" t="s">
        <v>13107</v>
      </c>
      <c r="D1361" t="s">
        <v>13103</v>
      </c>
      <c r="E1361" t="s">
        <v>6551</v>
      </c>
      <c r="F1361">
        <v>3</v>
      </c>
      <c r="G1361" t="s">
        <v>1282</v>
      </c>
      <c r="H1361" t="s">
        <v>6865</v>
      </c>
      <c r="I1361" t="s">
        <v>46</v>
      </c>
      <c r="J1361" t="s">
        <v>13104</v>
      </c>
      <c r="K1361">
        <v>948672385</v>
      </c>
      <c r="L1361" s="248">
        <v>0.03</v>
      </c>
      <c r="M1361" t="s">
        <v>1281</v>
      </c>
      <c r="N1361" t="s">
        <v>1266</v>
      </c>
      <c r="O1361" s="243" t="s">
        <v>13105</v>
      </c>
      <c r="Q1361" t="s">
        <v>1393</v>
      </c>
      <c r="S1361" t="s">
        <v>13106</v>
      </c>
      <c r="T1361" s="17" t="s">
        <v>13107</v>
      </c>
      <c r="U1361" t="s">
        <v>1526</v>
      </c>
      <c r="V1361" t="s">
        <v>1221</v>
      </c>
      <c r="W1361" t="s">
        <v>13108</v>
      </c>
      <c r="X1361" s="192">
        <v>39</v>
      </c>
      <c r="Y1361" t="s">
        <v>13109</v>
      </c>
      <c r="Z1361" t="s">
        <v>1266</v>
      </c>
      <c r="AA1361">
        <v>39.4</v>
      </c>
      <c r="AB1361">
        <v>39.4</v>
      </c>
      <c r="AC1361">
        <v>3.2</v>
      </c>
      <c r="AD1361">
        <v>12</v>
      </c>
      <c r="AE1361">
        <v>20</v>
      </c>
      <c r="AF1361">
        <v>3</v>
      </c>
      <c r="AG1361"/>
      <c r="AH1361"/>
      <c r="AJ1361" s="46">
        <v>10600</v>
      </c>
      <c r="AL1361">
        <v>3</v>
      </c>
      <c r="AO1361" t="s">
        <v>13110</v>
      </c>
      <c r="AP1361" t="s">
        <v>13111</v>
      </c>
      <c r="AQ1361">
        <v>948672385</v>
      </c>
      <c r="AR1361" t="s">
        <v>13104</v>
      </c>
      <c r="AS1361">
        <v>10.7858763186731</v>
      </c>
      <c r="AT1361">
        <v>106.768990382552</v>
      </c>
      <c r="AU1361" t="s">
        <v>1527</v>
      </c>
      <c r="AV1361" t="s">
        <v>1528</v>
      </c>
      <c r="AX1361" t="s">
        <v>12978</v>
      </c>
      <c r="AZ1361" s="246" t="s">
        <v>990</v>
      </c>
      <c r="BA1361" t="s">
        <v>1059</v>
      </c>
      <c r="BB1361" t="s">
        <v>1100</v>
      </c>
      <c r="BD1361" s="246">
        <v>2</v>
      </c>
    </row>
    <row r="1362" spans="1:57" hidden="1" x14ac:dyDescent="0.25">
      <c r="A1362" t="s">
        <v>13112</v>
      </c>
      <c r="B1362">
        <v>1379</v>
      </c>
      <c r="C1362" t="s">
        <v>13116</v>
      </c>
      <c r="D1362" t="s">
        <v>13113</v>
      </c>
      <c r="E1362" t="s">
        <v>2486</v>
      </c>
      <c r="F1362">
        <v>2</v>
      </c>
      <c r="G1362" t="s">
        <v>1304</v>
      </c>
      <c r="H1362" t="s">
        <v>4804</v>
      </c>
      <c r="I1362" t="s">
        <v>38</v>
      </c>
      <c r="J1362" t="s">
        <v>1640</v>
      </c>
      <c r="K1362">
        <v>909400470</v>
      </c>
      <c r="L1362" s="248">
        <v>0.03</v>
      </c>
      <c r="M1362" t="s">
        <v>1276</v>
      </c>
      <c r="N1362" t="s">
        <v>1266</v>
      </c>
      <c r="O1362" s="243" t="s">
        <v>13114</v>
      </c>
      <c r="Q1362" t="s">
        <v>1394</v>
      </c>
      <c r="S1362" t="s">
        <v>13115</v>
      </c>
      <c r="T1362" s="17" t="s">
        <v>13116</v>
      </c>
      <c r="U1362" t="s">
        <v>1526</v>
      </c>
      <c r="V1362" t="s">
        <v>543</v>
      </c>
      <c r="W1362" t="s">
        <v>7</v>
      </c>
      <c r="X1362" s="192">
        <v>736.10500000000002</v>
      </c>
      <c r="Y1362" t="s">
        <v>13117</v>
      </c>
      <c r="Z1362" t="s">
        <v>1266</v>
      </c>
      <c r="AA1362">
        <v>52</v>
      </c>
      <c r="AB1362">
        <v>52</v>
      </c>
      <c r="AC1362">
        <v>8</v>
      </c>
      <c r="AD1362">
        <v>7</v>
      </c>
      <c r="AF1362">
        <v>2</v>
      </c>
      <c r="AG1362"/>
      <c r="AH1362"/>
      <c r="AJ1362" s="46">
        <v>8100</v>
      </c>
      <c r="AL1362">
        <v>3</v>
      </c>
      <c r="AO1362" t="s">
        <v>13118</v>
      </c>
      <c r="AP1362" t="s">
        <v>13119</v>
      </c>
      <c r="AQ1362">
        <v>909400470</v>
      </c>
      <c r="AR1362" t="s">
        <v>1640</v>
      </c>
      <c r="AU1362" t="s">
        <v>1527</v>
      </c>
      <c r="AV1362" t="s">
        <v>1528</v>
      </c>
      <c r="AX1362" t="s">
        <v>13120</v>
      </c>
      <c r="AZ1362" s="246" t="s">
        <v>988</v>
      </c>
      <c r="BA1362" t="s">
        <v>494</v>
      </c>
      <c r="BB1362" t="s">
        <v>1092</v>
      </c>
      <c r="BD1362" s="246">
        <v>2</v>
      </c>
    </row>
    <row r="1363" spans="1:57" hidden="1" x14ac:dyDescent="0.25">
      <c r="A1363" t="s">
        <v>13121</v>
      </c>
      <c r="B1363">
        <v>1380</v>
      </c>
      <c r="C1363" t="s">
        <v>13127</v>
      </c>
      <c r="D1363" t="s">
        <v>13122</v>
      </c>
      <c r="E1363" t="s">
        <v>13123</v>
      </c>
      <c r="F1363">
        <v>2</v>
      </c>
      <c r="G1363" t="s">
        <v>1721</v>
      </c>
      <c r="H1363" t="s">
        <v>1275</v>
      </c>
      <c r="I1363" t="s">
        <v>40</v>
      </c>
      <c r="J1363" t="s">
        <v>13124</v>
      </c>
      <c r="K1363">
        <v>703113668</v>
      </c>
      <c r="L1363" s="248">
        <v>0.03</v>
      </c>
      <c r="M1363" t="s">
        <v>1276</v>
      </c>
      <c r="N1363" t="s">
        <v>1266</v>
      </c>
      <c r="O1363" s="243" t="s">
        <v>13125</v>
      </c>
      <c r="Q1363" t="s">
        <v>1389</v>
      </c>
      <c r="S1363" t="s">
        <v>13126</v>
      </c>
      <c r="T1363" s="17" t="s">
        <v>13127</v>
      </c>
      <c r="U1363" t="s">
        <v>1526</v>
      </c>
      <c r="V1363" t="s">
        <v>1225</v>
      </c>
      <c r="W1363" t="s">
        <v>13128</v>
      </c>
      <c r="X1363" s="192" t="s">
        <v>13129</v>
      </c>
      <c r="Y1363" t="s">
        <v>13130</v>
      </c>
      <c r="Z1363" t="s">
        <v>1266</v>
      </c>
      <c r="AA1363">
        <v>35</v>
      </c>
      <c r="AB1363">
        <v>45</v>
      </c>
      <c r="AC1363">
        <v>3.5</v>
      </c>
      <c r="AD1363">
        <v>12.5</v>
      </c>
      <c r="AE1363">
        <v>50</v>
      </c>
      <c r="AF1363">
        <v>2</v>
      </c>
      <c r="AG1363">
        <v>2</v>
      </c>
      <c r="AH1363"/>
      <c r="AJ1363" s="46">
        <v>3900</v>
      </c>
      <c r="AL1363">
        <v>3</v>
      </c>
      <c r="AO1363" t="s">
        <v>13131</v>
      </c>
      <c r="AP1363" t="s">
        <v>13132</v>
      </c>
      <c r="AQ1363">
        <v>703113668</v>
      </c>
      <c r="AR1363" t="s">
        <v>13124</v>
      </c>
      <c r="AS1363">
        <v>10.750613727956701</v>
      </c>
      <c r="AT1363">
        <v>106.718155816197</v>
      </c>
      <c r="AU1363" t="s">
        <v>1527</v>
      </c>
      <c r="AV1363" t="s">
        <v>1528</v>
      </c>
      <c r="AX1363" t="s">
        <v>8490</v>
      </c>
      <c r="AZ1363" s="246" t="s">
        <v>988</v>
      </c>
      <c r="BA1363" t="s">
        <v>489</v>
      </c>
      <c r="BB1363" t="s">
        <v>1104</v>
      </c>
      <c r="BD1363">
        <v>1.1000000000000001</v>
      </c>
    </row>
    <row r="1364" spans="1:57" hidden="1" x14ac:dyDescent="0.25">
      <c r="A1364" t="s">
        <v>13133</v>
      </c>
      <c r="B1364">
        <v>1381</v>
      </c>
      <c r="C1364" t="s">
        <v>13137</v>
      </c>
      <c r="D1364" t="s">
        <v>13134</v>
      </c>
      <c r="E1364" t="s">
        <v>2447</v>
      </c>
      <c r="F1364">
        <v>3</v>
      </c>
      <c r="G1364" t="s">
        <v>2871</v>
      </c>
      <c r="H1364" t="s">
        <v>2872</v>
      </c>
      <c r="I1364" t="s">
        <v>46</v>
      </c>
      <c r="J1364" t="s">
        <v>2159</v>
      </c>
      <c r="K1364">
        <v>766893785</v>
      </c>
      <c r="L1364" s="248">
        <v>0.03</v>
      </c>
      <c r="M1364" t="s">
        <v>1276</v>
      </c>
      <c r="N1364" t="s">
        <v>1266</v>
      </c>
      <c r="O1364" s="243" t="s">
        <v>13135</v>
      </c>
      <c r="Q1364" t="s">
        <v>1395</v>
      </c>
      <c r="S1364" t="s">
        <v>13136</v>
      </c>
      <c r="T1364" s="17" t="s">
        <v>13137</v>
      </c>
      <c r="U1364" t="s">
        <v>1526</v>
      </c>
      <c r="V1364" t="s">
        <v>541</v>
      </c>
      <c r="W1364" t="s">
        <v>13138</v>
      </c>
      <c r="X1364" s="192">
        <v>109</v>
      </c>
      <c r="Y1364" t="s">
        <v>13139</v>
      </c>
      <c r="Z1364" t="s">
        <v>1266</v>
      </c>
      <c r="AA1364">
        <v>81</v>
      </c>
      <c r="AB1364">
        <v>81</v>
      </c>
      <c r="AC1364">
        <v>4.5</v>
      </c>
      <c r="AD1364">
        <v>18</v>
      </c>
      <c r="AE1364">
        <v>10</v>
      </c>
      <c r="AF1364">
        <v>3</v>
      </c>
      <c r="AG1364">
        <v>4</v>
      </c>
      <c r="AH1364">
        <v>4</v>
      </c>
      <c r="AJ1364" s="46">
        <v>10000</v>
      </c>
      <c r="AL1364">
        <v>3</v>
      </c>
      <c r="AO1364" t="s">
        <v>13140</v>
      </c>
      <c r="AP1364" t="s">
        <v>13141</v>
      </c>
      <c r="AQ1364">
        <v>766893785</v>
      </c>
      <c r="AR1364" t="s">
        <v>2159</v>
      </c>
      <c r="AU1364" t="s">
        <v>1527</v>
      </c>
      <c r="AV1364" t="s">
        <v>1528</v>
      </c>
      <c r="AX1364" t="s">
        <v>5143</v>
      </c>
      <c r="AZ1364" s="246" t="s">
        <v>990</v>
      </c>
      <c r="BA1364" t="s">
        <v>1059</v>
      </c>
      <c r="BB1364" t="s">
        <v>1089</v>
      </c>
      <c r="BD1364">
        <v>1.1000000000000001</v>
      </c>
      <c r="BE1364">
        <v>1</v>
      </c>
    </row>
    <row r="1365" spans="1:57" hidden="1" x14ac:dyDescent="0.25">
      <c r="A1365" t="s">
        <v>13142</v>
      </c>
      <c r="B1365">
        <v>1382</v>
      </c>
      <c r="C1365" t="s">
        <v>13146</v>
      </c>
      <c r="D1365" t="s">
        <v>5161</v>
      </c>
      <c r="E1365" t="s">
        <v>13143</v>
      </c>
      <c r="F1365">
        <v>2</v>
      </c>
      <c r="G1365" t="s">
        <v>2158</v>
      </c>
      <c r="H1365" t="s">
        <v>2131</v>
      </c>
      <c r="I1365" t="s">
        <v>38</v>
      </c>
      <c r="J1365" t="s">
        <v>1290</v>
      </c>
      <c r="K1365">
        <v>985884878</v>
      </c>
      <c r="L1365" s="248">
        <v>0.03</v>
      </c>
      <c r="M1365" t="s">
        <v>1276</v>
      </c>
      <c r="N1365" t="s">
        <v>1266</v>
      </c>
      <c r="O1365" s="243" t="s">
        <v>13144</v>
      </c>
      <c r="Q1365" t="s">
        <v>17</v>
      </c>
      <c r="S1365" t="s">
        <v>13145</v>
      </c>
      <c r="T1365" s="17" t="s">
        <v>13146</v>
      </c>
      <c r="U1365" t="s">
        <v>1526</v>
      </c>
      <c r="V1365" t="s">
        <v>536</v>
      </c>
      <c r="W1365" t="s">
        <v>14</v>
      </c>
      <c r="X1365" s="192">
        <v>348.14</v>
      </c>
      <c r="Y1365" t="s">
        <v>3102</v>
      </c>
      <c r="Z1365" t="s">
        <v>1266</v>
      </c>
      <c r="AA1365">
        <v>64</v>
      </c>
      <c r="AB1365">
        <v>81</v>
      </c>
      <c r="AC1365">
        <v>3.4</v>
      </c>
      <c r="AD1365">
        <v>24</v>
      </c>
      <c r="AF1365">
        <v>2</v>
      </c>
      <c r="AG1365">
        <v>3</v>
      </c>
      <c r="AH1365">
        <v>4</v>
      </c>
      <c r="AJ1365" s="46">
        <v>8600</v>
      </c>
      <c r="AL1365">
        <v>3</v>
      </c>
      <c r="AO1365" t="s">
        <v>13147</v>
      </c>
      <c r="AP1365" t="s">
        <v>5167</v>
      </c>
      <c r="AQ1365">
        <v>985884878</v>
      </c>
      <c r="AR1365" t="s">
        <v>1290</v>
      </c>
      <c r="AU1365" t="s">
        <v>1527</v>
      </c>
      <c r="AV1365" t="s">
        <v>1528</v>
      </c>
      <c r="AX1365" t="s">
        <v>13148</v>
      </c>
      <c r="AZ1365" s="246" t="s">
        <v>988</v>
      </c>
      <c r="BA1365" t="s">
        <v>494</v>
      </c>
      <c r="BB1365" t="s">
        <v>1107</v>
      </c>
      <c r="BD1365">
        <v>1.1000000000000001</v>
      </c>
      <c r="BE1365">
        <v>1</v>
      </c>
    </row>
    <row r="1366" spans="1:57" hidden="1" x14ac:dyDescent="0.25">
      <c r="A1366" t="s">
        <v>13149</v>
      </c>
      <c r="B1366">
        <v>1383</v>
      </c>
      <c r="C1366" t="s">
        <v>13153</v>
      </c>
      <c r="D1366" t="s">
        <v>13150</v>
      </c>
      <c r="E1366" t="s">
        <v>3374</v>
      </c>
      <c r="F1366">
        <v>5</v>
      </c>
      <c r="G1366" t="s">
        <v>1298</v>
      </c>
      <c r="H1366" t="s">
        <v>1951</v>
      </c>
      <c r="I1366" t="s">
        <v>46</v>
      </c>
      <c r="J1366" t="s">
        <v>2839</v>
      </c>
      <c r="K1366">
        <v>902485485</v>
      </c>
      <c r="L1366" s="248">
        <v>0.03</v>
      </c>
      <c r="M1366" t="s">
        <v>1276</v>
      </c>
      <c r="N1366" t="s">
        <v>1266</v>
      </c>
      <c r="O1366" s="243" t="s">
        <v>13151</v>
      </c>
      <c r="Q1366" t="s">
        <v>17</v>
      </c>
      <c r="S1366" t="s">
        <v>13152</v>
      </c>
      <c r="T1366" s="17" t="s">
        <v>13153</v>
      </c>
      <c r="U1366" t="s">
        <v>1526</v>
      </c>
      <c r="V1366" t="s">
        <v>536</v>
      </c>
      <c r="W1366" t="s">
        <v>13</v>
      </c>
      <c r="X1366" s="192" t="s">
        <v>13154</v>
      </c>
      <c r="Y1366" t="s">
        <v>1833</v>
      </c>
      <c r="Z1366" t="s">
        <v>1266</v>
      </c>
      <c r="AA1366">
        <v>58</v>
      </c>
      <c r="AB1366">
        <v>58</v>
      </c>
      <c r="AC1366">
        <v>4.3</v>
      </c>
      <c r="AD1366">
        <v>13.5</v>
      </c>
      <c r="AF1366">
        <v>5</v>
      </c>
      <c r="AG1366">
        <v>4</v>
      </c>
      <c r="AH1366">
        <v>4</v>
      </c>
      <c r="AJ1366" s="46">
        <v>9500</v>
      </c>
      <c r="AL1366">
        <v>3</v>
      </c>
      <c r="AO1366" t="s">
        <v>13155</v>
      </c>
      <c r="AP1366" t="s">
        <v>13156</v>
      </c>
      <c r="AQ1366">
        <v>902485485</v>
      </c>
      <c r="AR1366" t="s">
        <v>2839</v>
      </c>
      <c r="AU1366" t="s">
        <v>1527</v>
      </c>
      <c r="AV1366" t="s">
        <v>1528</v>
      </c>
      <c r="AX1366" t="s">
        <v>5922</v>
      </c>
      <c r="AZ1366" s="246" t="s">
        <v>988</v>
      </c>
      <c r="BA1366" t="s">
        <v>1058</v>
      </c>
      <c r="BB1366" t="s">
        <v>1107</v>
      </c>
      <c r="BD1366">
        <v>1.1000000000000001</v>
      </c>
      <c r="BE1366">
        <v>1</v>
      </c>
    </row>
    <row r="1367" spans="1:57" hidden="1" x14ac:dyDescent="0.25">
      <c r="A1367" t="s">
        <v>13157</v>
      </c>
      <c r="B1367">
        <v>1384</v>
      </c>
      <c r="C1367" t="s">
        <v>13162</v>
      </c>
      <c r="D1367" t="s">
        <v>13158</v>
      </c>
      <c r="E1367" t="s">
        <v>13159</v>
      </c>
      <c r="F1367">
        <v>6</v>
      </c>
      <c r="G1367" t="s">
        <v>1298</v>
      </c>
      <c r="H1367" t="s">
        <v>3696</v>
      </c>
      <c r="I1367" t="s">
        <v>44</v>
      </c>
      <c r="J1367" t="s">
        <v>3726</v>
      </c>
      <c r="K1367">
        <v>931410001</v>
      </c>
      <c r="L1367" s="248">
        <v>0.03</v>
      </c>
      <c r="M1367" t="s">
        <v>1276</v>
      </c>
      <c r="N1367" t="s">
        <v>1266</v>
      </c>
      <c r="O1367" s="243" t="s">
        <v>13160</v>
      </c>
      <c r="Q1367" t="s">
        <v>17</v>
      </c>
      <c r="S1367" t="s">
        <v>13161</v>
      </c>
      <c r="T1367" s="17" t="s">
        <v>13162</v>
      </c>
      <c r="U1367" t="s">
        <v>1526</v>
      </c>
      <c r="V1367" t="s">
        <v>536</v>
      </c>
      <c r="W1367" t="s">
        <v>14</v>
      </c>
      <c r="X1367" s="192" t="s">
        <v>13163</v>
      </c>
      <c r="Y1367" t="s">
        <v>12164</v>
      </c>
      <c r="Z1367" t="s">
        <v>1266</v>
      </c>
      <c r="AA1367">
        <v>98</v>
      </c>
      <c r="AB1367">
        <v>98</v>
      </c>
      <c r="AC1367">
        <v>4.3</v>
      </c>
      <c r="AD1367">
        <v>22.8</v>
      </c>
      <c r="AE1367">
        <v>7</v>
      </c>
      <c r="AF1367">
        <v>6</v>
      </c>
      <c r="AG1367">
        <v>9</v>
      </c>
      <c r="AH1367">
        <v>9</v>
      </c>
      <c r="AJ1367" s="46">
        <v>19000</v>
      </c>
      <c r="AL1367">
        <v>3</v>
      </c>
      <c r="AO1367" t="s">
        <v>13164</v>
      </c>
      <c r="AP1367" t="s">
        <v>13165</v>
      </c>
      <c r="AQ1367">
        <v>931410001</v>
      </c>
      <c r="AR1367" t="s">
        <v>3726</v>
      </c>
      <c r="AU1367" t="s">
        <v>1527</v>
      </c>
      <c r="AV1367" t="s">
        <v>1528</v>
      </c>
      <c r="AX1367" t="s">
        <v>13166</v>
      </c>
      <c r="AZ1367" s="246" t="s">
        <v>988</v>
      </c>
      <c r="BA1367" t="s">
        <v>1981</v>
      </c>
      <c r="BB1367" t="s">
        <v>1107</v>
      </c>
      <c r="BD1367">
        <v>1.1000000000000001</v>
      </c>
    </row>
    <row r="1368" spans="1:57" hidden="1" x14ac:dyDescent="0.25">
      <c r="A1368" t="s">
        <v>13167</v>
      </c>
      <c r="B1368">
        <v>1385</v>
      </c>
      <c r="C1368" t="s">
        <v>13171</v>
      </c>
      <c r="D1368" t="s">
        <v>13168</v>
      </c>
      <c r="E1368" t="s">
        <v>7595</v>
      </c>
      <c r="F1368">
        <v>2</v>
      </c>
      <c r="G1368" t="s">
        <v>1267</v>
      </c>
      <c r="H1368" t="s">
        <v>1917</v>
      </c>
      <c r="I1368" t="s">
        <v>40</v>
      </c>
      <c r="J1368" t="s">
        <v>5927</v>
      </c>
      <c r="K1368">
        <v>936834337</v>
      </c>
      <c r="L1368" s="248">
        <v>0.03</v>
      </c>
      <c r="M1368" t="s">
        <v>1276</v>
      </c>
      <c r="N1368" t="s">
        <v>1266</v>
      </c>
      <c r="O1368" s="243" t="s">
        <v>13169</v>
      </c>
      <c r="Q1368" t="s">
        <v>1396</v>
      </c>
      <c r="S1368" t="s">
        <v>13170</v>
      </c>
      <c r="T1368" s="17" t="s">
        <v>13171</v>
      </c>
      <c r="U1368" t="s">
        <v>1526</v>
      </c>
      <c r="V1368" t="s">
        <v>1220</v>
      </c>
      <c r="W1368" t="s">
        <v>13172</v>
      </c>
      <c r="X1368" s="192">
        <v>371.2</v>
      </c>
      <c r="Y1368" t="s">
        <v>13173</v>
      </c>
      <c r="Z1368" t="s">
        <v>1266</v>
      </c>
      <c r="AA1368">
        <v>123</v>
      </c>
      <c r="AB1368">
        <v>123</v>
      </c>
      <c r="AC1368">
        <v>4</v>
      </c>
      <c r="AD1368">
        <v>30</v>
      </c>
      <c r="AF1368">
        <v>2</v>
      </c>
      <c r="AG1368">
        <v>3</v>
      </c>
      <c r="AH1368">
        <v>1</v>
      </c>
      <c r="AJ1368" s="46">
        <v>5900</v>
      </c>
      <c r="AL1368">
        <v>3</v>
      </c>
      <c r="AO1368" t="s">
        <v>13174</v>
      </c>
      <c r="AP1368" t="s">
        <v>13175</v>
      </c>
      <c r="AQ1368">
        <v>936834337</v>
      </c>
      <c r="AR1368" t="s">
        <v>5927</v>
      </c>
      <c r="AS1368">
        <v>10.8660646886291</v>
      </c>
      <c r="AT1368">
        <v>106.62450749427001</v>
      </c>
      <c r="AU1368" t="s">
        <v>1527</v>
      </c>
      <c r="AV1368" t="s">
        <v>1528</v>
      </c>
      <c r="AX1368" t="s">
        <v>13176</v>
      </c>
      <c r="AZ1368" s="246" t="s">
        <v>988</v>
      </c>
      <c r="BA1368" t="s">
        <v>491</v>
      </c>
      <c r="BB1368" t="s">
        <v>1099</v>
      </c>
      <c r="BD1368" s="246">
        <v>2</v>
      </c>
    </row>
    <row r="1369" spans="1:57" hidden="1" x14ac:dyDescent="0.25">
      <c r="A1369" t="s">
        <v>13177</v>
      </c>
      <c r="B1369">
        <v>1386</v>
      </c>
      <c r="C1369" t="s">
        <v>13182</v>
      </c>
      <c r="D1369" t="s">
        <v>13178</v>
      </c>
      <c r="E1369" t="s">
        <v>13179</v>
      </c>
      <c r="F1369">
        <v>2</v>
      </c>
      <c r="G1369" t="s">
        <v>1282</v>
      </c>
      <c r="H1369" t="s">
        <v>3068</v>
      </c>
      <c r="I1369" t="s">
        <v>40</v>
      </c>
      <c r="J1369" t="s">
        <v>1309</v>
      </c>
      <c r="K1369">
        <v>943302782</v>
      </c>
      <c r="L1369" t="s">
        <v>1280</v>
      </c>
      <c r="M1369" t="s">
        <v>1281</v>
      </c>
      <c r="N1369" t="s">
        <v>1266</v>
      </c>
      <c r="O1369" s="243" t="s">
        <v>13180</v>
      </c>
      <c r="Q1369" t="s">
        <v>17</v>
      </c>
      <c r="S1369" t="s">
        <v>13181</v>
      </c>
      <c r="T1369" s="17" t="s">
        <v>13182</v>
      </c>
      <c r="U1369" t="s">
        <v>1526</v>
      </c>
      <c r="V1369" t="s">
        <v>536</v>
      </c>
      <c r="W1369" t="s">
        <v>7</v>
      </c>
      <c r="X1369" s="192" t="s">
        <v>13183</v>
      </c>
      <c r="Y1369" t="s">
        <v>13184</v>
      </c>
      <c r="Z1369" t="s">
        <v>1266</v>
      </c>
      <c r="AA1369">
        <v>19.399999999999999</v>
      </c>
      <c r="AB1369">
        <v>24</v>
      </c>
      <c r="AC1369">
        <v>3.2</v>
      </c>
      <c r="AD1369">
        <v>7.8</v>
      </c>
      <c r="AE1369">
        <v>3.5</v>
      </c>
      <c r="AF1369">
        <v>2</v>
      </c>
      <c r="AG1369">
        <v>2</v>
      </c>
      <c r="AH1369">
        <v>2</v>
      </c>
      <c r="AJ1369" s="46">
        <v>3100</v>
      </c>
      <c r="AM1369">
        <v>100</v>
      </c>
      <c r="AO1369" t="s">
        <v>8869</v>
      </c>
      <c r="AP1369" t="s">
        <v>8870</v>
      </c>
      <c r="AQ1369">
        <v>943302782</v>
      </c>
      <c r="AR1369" t="s">
        <v>1309</v>
      </c>
      <c r="AU1369" t="s">
        <v>1527</v>
      </c>
      <c r="AV1369" t="s">
        <v>1528</v>
      </c>
      <c r="AX1369" t="s">
        <v>1529</v>
      </c>
      <c r="AZ1369" s="246" t="s">
        <v>988</v>
      </c>
      <c r="BA1369" t="s">
        <v>489</v>
      </c>
      <c r="BB1369" t="s">
        <v>1107</v>
      </c>
      <c r="BD1369">
        <v>1.1000000000000001</v>
      </c>
      <c r="BE1369">
        <v>1</v>
      </c>
    </row>
    <row r="1370" spans="1:57" hidden="1" x14ac:dyDescent="0.25">
      <c r="A1370" t="s">
        <v>13185</v>
      </c>
      <c r="B1370">
        <v>1387</v>
      </c>
      <c r="C1370" t="s">
        <v>13188</v>
      </c>
      <c r="D1370" t="s">
        <v>1983</v>
      </c>
      <c r="E1370" t="s">
        <v>2486</v>
      </c>
      <c r="F1370">
        <v>4</v>
      </c>
      <c r="G1370" t="s">
        <v>1267</v>
      </c>
      <c r="H1370" t="s">
        <v>10186</v>
      </c>
      <c r="I1370" t="s">
        <v>38</v>
      </c>
      <c r="J1370" t="s">
        <v>8061</v>
      </c>
      <c r="K1370">
        <v>907324228</v>
      </c>
      <c r="L1370" s="248">
        <v>0.03</v>
      </c>
      <c r="M1370" t="s">
        <v>1276</v>
      </c>
      <c r="N1370" t="s">
        <v>1266</v>
      </c>
      <c r="O1370" s="243" t="s">
        <v>13186</v>
      </c>
      <c r="Q1370" t="s">
        <v>17</v>
      </c>
      <c r="S1370" t="s">
        <v>13187</v>
      </c>
      <c r="T1370" s="17" t="s">
        <v>13188</v>
      </c>
      <c r="U1370" t="s">
        <v>1526</v>
      </c>
      <c r="V1370" t="s">
        <v>536</v>
      </c>
      <c r="W1370" t="s">
        <v>7</v>
      </c>
      <c r="X1370" s="192" t="s">
        <v>1987</v>
      </c>
      <c r="Y1370" t="s">
        <v>1988</v>
      </c>
      <c r="Z1370" t="s">
        <v>1266</v>
      </c>
      <c r="AA1370">
        <v>52</v>
      </c>
      <c r="AB1370">
        <v>52</v>
      </c>
      <c r="AC1370">
        <v>4</v>
      </c>
      <c r="AD1370">
        <v>13.5</v>
      </c>
      <c r="AE1370">
        <v>4</v>
      </c>
      <c r="AF1370">
        <v>4</v>
      </c>
      <c r="AG1370">
        <v>4</v>
      </c>
      <c r="AH1370">
        <v>5</v>
      </c>
      <c r="AJ1370" s="46">
        <v>6950</v>
      </c>
      <c r="AL1370">
        <v>3</v>
      </c>
      <c r="AO1370" t="s">
        <v>13189</v>
      </c>
      <c r="AP1370" t="s">
        <v>13190</v>
      </c>
      <c r="AQ1370">
        <v>907324228</v>
      </c>
      <c r="AR1370" t="s">
        <v>8061</v>
      </c>
      <c r="AU1370" t="s">
        <v>1527</v>
      </c>
      <c r="AV1370" t="s">
        <v>1528</v>
      </c>
      <c r="AX1370" t="s">
        <v>5591</v>
      </c>
      <c r="AZ1370" s="246" t="s">
        <v>988</v>
      </c>
      <c r="BA1370" t="s">
        <v>492</v>
      </c>
      <c r="BB1370" t="s">
        <v>1107</v>
      </c>
      <c r="BD1370">
        <v>1</v>
      </c>
      <c r="BE1370">
        <v>1</v>
      </c>
    </row>
    <row r="1371" spans="1:57" hidden="1" x14ac:dyDescent="0.25">
      <c r="A1371" t="s">
        <v>13191</v>
      </c>
      <c r="B1371">
        <v>1388</v>
      </c>
      <c r="C1371" t="s">
        <v>13198</v>
      </c>
      <c r="D1371" t="s">
        <v>13192</v>
      </c>
      <c r="E1371" t="s">
        <v>13193</v>
      </c>
      <c r="F1371">
        <v>3</v>
      </c>
      <c r="G1371" t="s">
        <v>1330</v>
      </c>
      <c r="H1371" t="s">
        <v>13194</v>
      </c>
      <c r="I1371" t="s">
        <v>13195</v>
      </c>
      <c r="J1371" t="s">
        <v>2751</v>
      </c>
      <c r="K1371">
        <v>934609368</v>
      </c>
      <c r="L1371" s="248">
        <v>0.03</v>
      </c>
      <c r="M1371" t="s">
        <v>1268</v>
      </c>
      <c r="N1371" t="s">
        <v>1266</v>
      </c>
      <c r="O1371" s="243" t="s">
        <v>13196</v>
      </c>
      <c r="Q1371" t="s">
        <v>1395</v>
      </c>
      <c r="S1371" t="s">
        <v>13197</v>
      </c>
      <c r="T1371" s="17" t="s">
        <v>13198</v>
      </c>
      <c r="U1371" t="s">
        <v>1526</v>
      </c>
      <c r="V1371" t="s">
        <v>541</v>
      </c>
      <c r="W1371" t="s">
        <v>13199</v>
      </c>
      <c r="X1371" s="192" t="s">
        <v>13200</v>
      </c>
      <c r="Y1371" t="s">
        <v>13201</v>
      </c>
      <c r="Z1371" t="s">
        <v>1266</v>
      </c>
      <c r="AA1371">
        <v>667</v>
      </c>
      <c r="AB1371">
        <v>727</v>
      </c>
      <c r="AC1371">
        <v>11</v>
      </c>
      <c r="AD1371">
        <v>43</v>
      </c>
      <c r="AF1371">
        <v>3</v>
      </c>
      <c r="AG1371"/>
      <c r="AH1371"/>
      <c r="AJ1371" s="46">
        <v>99000</v>
      </c>
      <c r="AL1371">
        <v>3</v>
      </c>
      <c r="AO1371" t="s">
        <v>1569</v>
      </c>
      <c r="AP1371" t="s">
        <v>13202</v>
      </c>
      <c r="AQ1371">
        <v>934609368</v>
      </c>
      <c r="AR1371" t="s">
        <v>2751</v>
      </c>
      <c r="AU1371" t="s">
        <v>1527</v>
      </c>
      <c r="AV1371" t="s">
        <v>1528</v>
      </c>
      <c r="AX1371" t="s">
        <v>13203</v>
      </c>
      <c r="AZ1371" s="246" t="s">
        <v>990</v>
      </c>
      <c r="BA1371" t="s">
        <v>1981</v>
      </c>
      <c r="BB1371" t="s">
        <v>1089</v>
      </c>
      <c r="BD1371">
        <v>1.1000000000000001</v>
      </c>
      <c r="BE1371">
        <v>1</v>
      </c>
    </row>
    <row r="1372" spans="1:57" hidden="1" x14ac:dyDescent="0.25">
      <c r="A1372" t="s">
        <v>13204</v>
      </c>
      <c r="B1372">
        <v>1389</v>
      </c>
      <c r="C1372" t="s">
        <v>13210</v>
      </c>
      <c r="D1372" t="s">
        <v>13205</v>
      </c>
      <c r="E1372" t="s">
        <v>13206</v>
      </c>
      <c r="F1372">
        <v>3</v>
      </c>
      <c r="G1372" t="s">
        <v>1698</v>
      </c>
      <c r="H1372" t="s">
        <v>13207</v>
      </c>
      <c r="I1372" t="s">
        <v>46</v>
      </c>
      <c r="J1372" t="s">
        <v>1783</v>
      </c>
      <c r="K1372">
        <v>907892796</v>
      </c>
      <c r="L1372" s="248">
        <v>0.03</v>
      </c>
      <c r="M1372" t="s">
        <v>1276</v>
      </c>
      <c r="N1372" t="s">
        <v>1266</v>
      </c>
      <c r="O1372" s="243" t="s">
        <v>13208</v>
      </c>
      <c r="Q1372" t="s">
        <v>2</v>
      </c>
      <c r="S1372" t="s">
        <v>13209</v>
      </c>
      <c r="T1372" s="17" t="s">
        <v>13210</v>
      </c>
      <c r="U1372" t="s">
        <v>1526</v>
      </c>
      <c r="V1372" t="s">
        <v>534</v>
      </c>
      <c r="W1372" t="s">
        <v>10</v>
      </c>
      <c r="X1372" s="192">
        <v>33.799999999999997</v>
      </c>
      <c r="Y1372" t="s">
        <v>6773</v>
      </c>
      <c r="Z1372" t="s">
        <v>1266</v>
      </c>
      <c r="AA1372">
        <v>127</v>
      </c>
      <c r="AB1372">
        <v>127</v>
      </c>
      <c r="AC1372">
        <v>5.7</v>
      </c>
      <c r="AD1372">
        <v>22</v>
      </c>
      <c r="AF1372">
        <v>3</v>
      </c>
      <c r="AG1372"/>
      <c r="AH1372"/>
      <c r="AJ1372" s="46">
        <v>14400</v>
      </c>
      <c r="AL1372">
        <v>3</v>
      </c>
      <c r="AO1372" t="s">
        <v>13211</v>
      </c>
      <c r="AP1372" t="s">
        <v>13212</v>
      </c>
      <c r="AQ1372">
        <v>907892796</v>
      </c>
      <c r="AR1372" t="s">
        <v>2888</v>
      </c>
      <c r="AS1372">
        <v>10.811787044268</v>
      </c>
      <c r="AT1372">
        <v>106.686004847288</v>
      </c>
      <c r="AU1372" t="s">
        <v>1527</v>
      </c>
      <c r="AV1372" t="s">
        <v>1528</v>
      </c>
      <c r="AX1372" t="s">
        <v>3115</v>
      </c>
      <c r="AZ1372" s="246" t="s">
        <v>988</v>
      </c>
      <c r="BA1372" t="s">
        <v>1063</v>
      </c>
      <c r="BB1372" t="s">
        <v>1090</v>
      </c>
      <c r="BD1372">
        <v>1.1000000000000001</v>
      </c>
    </row>
    <row r="1373" spans="1:57" hidden="1" x14ac:dyDescent="0.25">
      <c r="A1373" t="s">
        <v>13213</v>
      </c>
      <c r="B1373">
        <v>1390</v>
      </c>
      <c r="C1373" t="s">
        <v>13218</v>
      </c>
      <c r="D1373" t="s">
        <v>13214</v>
      </c>
      <c r="E1373" t="s">
        <v>2447</v>
      </c>
      <c r="F1373">
        <v>5</v>
      </c>
      <c r="G1373" t="s">
        <v>2871</v>
      </c>
      <c r="H1373" t="s">
        <v>13215</v>
      </c>
      <c r="I1373" t="s">
        <v>1385</v>
      </c>
      <c r="J1373" t="s">
        <v>3417</v>
      </c>
      <c r="K1373">
        <v>947143223</v>
      </c>
      <c r="L1373" s="248">
        <v>0.03</v>
      </c>
      <c r="M1373" t="s">
        <v>1268</v>
      </c>
      <c r="N1373" t="s">
        <v>1266</v>
      </c>
      <c r="O1373" s="243" t="s">
        <v>13216</v>
      </c>
      <c r="Q1373" t="s">
        <v>15</v>
      </c>
      <c r="S1373" t="s">
        <v>13217</v>
      </c>
      <c r="T1373" s="17" t="s">
        <v>13218</v>
      </c>
      <c r="U1373" t="s">
        <v>1526</v>
      </c>
      <c r="V1373" t="s">
        <v>527</v>
      </c>
      <c r="W1373" t="s">
        <v>1644</v>
      </c>
      <c r="X1373" s="192">
        <v>391.49</v>
      </c>
      <c r="Y1373" t="s">
        <v>10900</v>
      </c>
      <c r="Z1373" t="s">
        <v>1266</v>
      </c>
      <c r="AA1373">
        <v>81</v>
      </c>
      <c r="AB1373">
        <v>81</v>
      </c>
      <c r="AC1373">
        <v>4.5</v>
      </c>
      <c r="AD1373">
        <v>18</v>
      </c>
      <c r="AF1373">
        <v>5</v>
      </c>
      <c r="AG1373"/>
      <c r="AH1373"/>
      <c r="AJ1373" s="46">
        <v>22500</v>
      </c>
      <c r="AL1373">
        <v>3</v>
      </c>
      <c r="AO1373" t="s">
        <v>13219</v>
      </c>
      <c r="AP1373" t="s">
        <v>9920</v>
      </c>
      <c r="AQ1373">
        <v>947143223</v>
      </c>
      <c r="AR1373" t="s">
        <v>3417</v>
      </c>
      <c r="AU1373" t="s">
        <v>1527</v>
      </c>
      <c r="AV1373" t="s">
        <v>1528</v>
      </c>
      <c r="AX1373" t="s">
        <v>13220</v>
      </c>
      <c r="AZ1373" s="246" t="s">
        <v>988</v>
      </c>
      <c r="BA1373" t="s">
        <v>1981</v>
      </c>
      <c r="BB1373" t="s">
        <v>1097</v>
      </c>
      <c r="BD1373">
        <v>1.1000000000000001</v>
      </c>
    </row>
    <row r="1374" spans="1:57" hidden="1" x14ac:dyDescent="0.25">
      <c r="A1374" t="s">
        <v>13221</v>
      </c>
      <c r="B1374">
        <v>1391</v>
      </c>
      <c r="C1374" t="s">
        <v>13225</v>
      </c>
      <c r="D1374" t="s">
        <v>13222</v>
      </c>
      <c r="E1374" t="s">
        <v>13223</v>
      </c>
      <c r="F1374">
        <v>2</v>
      </c>
      <c r="G1374" t="s">
        <v>1267</v>
      </c>
      <c r="H1374" t="s">
        <v>2102</v>
      </c>
      <c r="I1374" t="s">
        <v>40</v>
      </c>
      <c r="J1374" t="s">
        <v>3405</v>
      </c>
      <c r="K1374">
        <v>931434258</v>
      </c>
      <c r="L1374" s="248">
        <v>0.03</v>
      </c>
      <c r="M1374" t="s">
        <v>1276</v>
      </c>
      <c r="N1374" t="s">
        <v>1266</v>
      </c>
      <c r="O1374" s="243" t="s">
        <v>13216</v>
      </c>
      <c r="Q1374" t="s">
        <v>1394</v>
      </c>
      <c r="S1374" t="s">
        <v>13224</v>
      </c>
      <c r="T1374" s="17" t="s">
        <v>13225</v>
      </c>
      <c r="U1374" t="s">
        <v>1526</v>
      </c>
      <c r="V1374" t="s">
        <v>543</v>
      </c>
      <c r="W1374" t="s">
        <v>11</v>
      </c>
      <c r="X1374" s="192">
        <v>401.37</v>
      </c>
      <c r="Y1374" t="s">
        <v>13226</v>
      </c>
      <c r="Z1374" t="s">
        <v>1266</v>
      </c>
      <c r="AA1374">
        <v>39</v>
      </c>
      <c r="AB1374">
        <v>52</v>
      </c>
      <c r="AC1374">
        <v>4</v>
      </c>
      <c r="AD1374">
        <v>13</v>
      </c>
      <c r="AF1374">
        <v>2</v>
      </c>
      <c r="AG1374">
        <v>2</v>
      </c>
      <c r="AH1374">
        <v>2</v>
      </c>
      <c r="AJ1374" s="46">
        <v>5400</v>
      </c>
      <c r="AL1374">
        <v>3</v>
      </c>
      <c r="AO1374" t="s">
        <v>13227</v>
      </c>
      <c r="AP1374" t="s">
        <v>8348</v>
      </c>
      <c r="AQ1374">
        <v>931434258</v>
      </c>
      <c r="AR1374" t="s">
        <v>3405</v>
      </c>
      <c r="AU1374" t="s">
        <v>1527</v>
      </c>
      <c r="AV1374" t="s">
        <v>1528</v>
      </c>
      <c r="AX1374" t="s">
        <v>2965</v>
      </c>
      <c r="AZ1374" s="246" t="s">
        <v>988</v>
      </c>
      <c r="BA1374" t="s">
        <v>491</v>
      </c>
      <c r="BB1374" t="s">
        <v>1092</v>
      </c>
      <c r="BD1374">
        <v>1</v>
      </c>
      <c r="BE1374">
        <v>1</v>
      </c>
    </row>
    <row r="1375" spans="1:57" hidden="1" x14ac:dyDescent="0.25">
      <c r="A1375" t="s">
        <v>13228</v>
      </c>
      <c r="B1375">
        <v>1392</v>
      </c>
      <c r="C1375" t="s">
        <v>13233</v>
      </c>
      <c r="D1375" t="s">
        <v>13229</v>
      </c>
      <c r="E1375" t="s">
        <v>13230</v>
      </c>
      <c r="F1375">
        <v>3</v>
      </c>
      <c r="G1375" t="s">
        <v>1267</v>
      </c>
      <c r="H1375" t="s">
        <v>5602</v>
      </c>
      <c r="I1375" t="s">
        <v>46</v>
      </c>
      <c r="J1375" t="s">
        <v>3795</v>
      </c>
      <c r="K1375">
        <v>934000185</v>
      </c>
      <c r="L1375" s="248">
        <v>0.03</v>
      </c>
      <c r="M1375" t="s">
        <v>1281</v>
      </c>
      <c r="N1375" t="s">
        <v>1266</v>
      </c>
      <c r="O1375" s="243" t="s">
        <v>13231</v>
      </c>
      <c r="Q1375" t="s">
        <v>1394</v>
      </c>
      <c r="S1375" t="s">
        <v>13232</v>
      </c>
      <c r="T1375" s="17" t="s">
        <v>13233</v>
      </c>
      <c r="U1375" t="s">
        <v>1526</v>
      </c>
      <c r="V1375" t="s">
        <v>543</v>
      </c>
      <c r="W1375" t="s">
        <v>11</v>
      </c>
      <c r="X1375" s="192" t="s">
        <v>13234</v>
      </c>
      <c r="Y1375" t="s">
        <v>13235</v>
      </c>
      <c r="Z1375" t="s">
        <v>1266</v>
      </c>
      <c r="AA1375">
        <v>119.6</v>
      </c>
      <c r="AB1375">
        <v>120</v>
      </c>
      <c r="AC1375">
        <v>4</v>
      </c>
      <c r="AD1375">
        <v>24</v>
      </c>
      <c r="AE1375">
        <v>4</v>
      </c>
      <c r="AF1375">
        <v>3</v>
      </c>
      <c r="AG1375">
        <v>4</v>
      </c>
      <c r="AH1375">
        <v>4</v>
      </c>
      <c r="AJ1375" s="46">
        <v>9600</v>
      </c>
      <c r="AL1375">
        <v>3</v>
      </c>
      <c r="AO1375" t="s">
        <v>13236</v>
      </c>
      <c r="AP1375" t="s">
        <v>13237</v>
      </c>
      <c r="AQ1375">
        <v>934000185</v>
      </c>
      <c r="AR1375" t="s">
        <v>3795</v>
      </c>
      <c r="AS1375">
        <v>10.842741951894901</v>
      </c>
      <c r="AT1375">
        <v>106.651369147002</v>
      </c>
      <c r="AU1375" t="s">
        <v>1527</v>
      </c>
      <c r="AV1375" t="s">
        <v>1528</v>
      </c>
      <c r="AX1375" t="s">
        <v>2792</v>
      </c>
      <c r="AZ1375" s="246" t="s">
        <v>988</v>
      </c>
      <c r="BA1375" t="s">
        <v>1058</v>
      </c>
      <c r="BB1375" t="s">
        <v>1092</v>
      </c>
      <c r="BD1375">
        <v>1.1000000000000001</v>
      </c>
    </row>
    <row r="1376" spans="1:57" hidden="1" x14ac:dyDescent="0.25">
      <c r="A1376" t="s">
        <v>13238</v>
      </c>
      <c r="B1376">
        <v>1393</v>
      </c>
      <c r="C1376" t="s">
        <v>13243</v>
      </c>
      <c r="D1376" t="s">
        <v>13239</v>
      </c>
      <c r="E1376" t="s">
        <v>13240</v>
      </c>
      <c r="F1376">
        <v>4</v>
      </c>
      <c r="G1376" t="s">
        <v>1721</v>
      </c>
      <c r="H1376" t="s">
        <v>5783</v>
      </c>
      <c r="I1376" t="s">
        <v>40</v>
      </c>
      <c r="J1376" t="s">
        <v>2487</v>
      </c>
      <c r="K1376">
        <v>903373630</v>
      </c>
      <c r="L1376" s="248">
        <v>0.03</v>
      </c>
      <c r="M1376" t="s">
        <v>1276</v>
      </c>
      <c r="N1376" t="s">
        <v>1266</v>
      </c>
      <c r="O1376" s="243" t="s">
        <v>13241</v>
      </c>
      <c r="Q1376" t="s">
        <v>1394</v>
      </c>
      <c r="S1376" t="s">
        <v>13242</v>
      </c>
      <c r="T1376" s="17" t="s">
        <v>13243</v>
      </c>
      <c r="U1376" t="s">
        <v>1526</v>
      </c>
      <c r="V1376" t="s">
        <v>543</v>
      </c>
      <c r="W1376" t="s">
        <v>4</v>
      </c>
      <c r="X1376" s="192">
        <v>102.119</v>
      </c>
      <c r="Y1376" t="s">
        <v>13244</v>
      </c>
      <c r="Z1376" t="s">
        <v>1266</v>
      </c>
      <c r="AA1376">
        <v>23</v>
      </c>
      <c r="AB1376">
        <v>25</v>
      </c>
      <c r="AC1376">
        <v>3.5</v>
      </c>
      <c r="AD1376">
        <v>7</v>
      </c>
      <c r="AF1376">
        <v>4</v>
      </c>
      <c r="AG1376">
        <v>2</v>
      </c>
      <c r="AH1376">
        <v>2</v>
      </c>
      <c r="AJ1376" s="46">
        <v>3990</v>
      </c>
      <c r="AL1376">
        <v>3</v>
      </c>
      <c r="AO1376" t="s">
        <v>4009</v>
      </c>
      <c r="AP1376" t="s">
        <v>6910</v>
      </c>
      <c r="AQ1376">
        <v>903373630</v>
      </c>
      <c r="AR1376" t="s">
        <v>2487</v>
      </c>
      <c r="AS1376">
        <v>10.8399284805741</v>
      </c>
      <c r="AT1376">
        <v>106.659579724073</v>
      </c>
      <c r="AU1376" t="s">
        <v>1527</v>
      </c>
      <c r="AV1376" t="s">
        <v>1528</v>
      </c>
      <c r="AX1376" t="s">
        <v>11060</v>
      </c>
      <c r="AZ1376" s="246" t="s">
        <v>988</v>
      </c>
      <c r="BA1376" t="s">
        <v>489</v>
      </c>
      <c r="BB1376" t="s">
        <v>1092</v>
      </c>
      <c r="BD1376">
        <v>1.1000000000000001</v>
      </c>
    </row>
    <row r="1377" spans="1:57" hidden="1" x14ac:dyDescent="0.25">
      <c r="A1377" t="s">
        <v>13245</v>
      </c>
      <c r="B1377">
        <v>1394</v>
      </c>
      <c r="C1377" t="s">
        <v>13251</v>
      </c>
      <c r="D1377" t="s">
        <v>13246</v>
      </c>
      <c r="E1377" t="s">
        <v>13247</v>
      </c>
      <c r="F1377">
        <v>3</v>
      </c>
      <c r="G1377" t="s">
        <v>1292</v>
      </c>
      <c r="H1377" t="s">
        <v>13248</v>
      </c>
      <c r="I1377" t="s">
        <v>38</v>
      </c>
      <c r="J1377" t="s">
        <v>9880</v>
      </c>
      <c r="K1377">
        <v>936293818</v>
      </c>
      <c r="L1377" s="248">
        <v>0.03</v>
      </c>
      <c r="M1377" t="s">
        <v>1281</v>
      </c>
      <c r="N1377" t="s">
        <v>1266</v>
      </c>
      <c r="O1377" s="243" t="s">
        <v>13249</v>
      </c>
      <c r="Q1377" t="s">
        <v>1387</v>
      </c>
      <c r="S1377" t="s">
        <v>13250</v>
      </c>
      <c r="T1377" s="17" t="s">
        <v>13251</v>
      </c>
      <c r="U1377" t="s">
        <v>1526</v>
      </c>
      <c r="V1377" t="s">
        <v>1226</v>
      </c>
      <c r="W1377" t="s">
        <v>8</v>
      </c>
      <c r="X1377" s="192">
        <v>39.9</v>
      </c>
      <c r="Y1377" t="s">
        <v>13252</v>
      </c>
      <c r="Z1377" t="s">
        <v>1266</v>
      </c>
      <c r="AA1377">
        <v>43.8</v>
      </c>
      <c r="AB1377">
        <v>47</v>
      </c>
      <c r="AC1377">
        <v>3.9</v>
      </c>
      <c r="AD1377">
        <v>11</v>
      </c>
      <c r="AF1377">
        <v>3</v>
      </c>
      <c r="AG1377">
        <v>5</v>
      </c>
      <c r="AH1377">
        <v>4</v>
      </c>
      <c r="AJ1377" s="46">
        <v>6280</v>
      </c>
      <c r="AL1377">
        <v>3</v>
      </c>
      <c r="AO1377" t="s">
        <v>3432</v>
      </c>
      <c r="AP1377" t="s">
        <v>5625</v>
      </c>
      <c r="AQ1377">
        <v>936293818</v>
      </c>
      <c r="AR1377" t="s">
        <v>9880</v>
      </c>
      <c r="AU1377" t="s">
        <v>1527</v>
      </c>
      <c r="AV1377" t="s">
        <v>1528</v>
      </c>
      <c r="AX1377" t="s">
        <v>7545</v>
      </c>
      <c r="AZ1377" s="246" t="s">
        <v>988</v>
      </c>
      <c r="BA1377" t="s">
        <v>492</v>
      </c>
      <c r="BB1377" t="s">
        <v>1105</v>
      </c>
      <c r="BD1377">
        <v>1.1000000000000001</v>
      </c>
    </row>
    <row r="1378" spans="1:57" hidden="1" x14ac:dyDescent="0.25">
      <c r="A1378" t="s">
        <v>13253</v>
      </c>
      <c r="B1378">
        <v>1395</v>
      </c>
      <c r="C1378" t="s">
        <v>13259</v>
      </c>
      <c r="D1378" t="s">
        <v>13254</v>
      </c>
      <c r="E1378" t="s">
        <v>13255</v>
      </c>
      <c r="F1378">
        <v>1</v>
      </c>
      <c r="G1378" t="s">
        <v>1323</v>
      </c>
      <c r="H1378" t="s">
        <v>2362</v>
      </c>
      <c r="I1378" t="s">
        <v>46</v>
      </c>
      <c r="J1378" t="s">
        <v>13256</v>
      </c>
      <c r="K1378">
        <v>908393655</v>
      </c>
      <c r="L1378" s="248">
        <v>0.03</v>
      </c>
      <c r="M1378" t="s">
        <v>1281</v>
      </c>
      <c r="N1378" t="s">
        <v>1266</v>
      </c>
      <c r="O1378" s="243" t="s">
        <v>13257</v>
      </c>
      <c r="Q1378" t="s">
        <v>1397</v>
      </c>
      <c r="S1378" t="s">
        <v>13258</v>
      </c>
      <c r="T1378" s="17" t="s">
        <v>13259</v>
      </c>
      <c r="U1378" t="s">
        <v>1526</v>
      </c>
      <c r="V1378" t="s">
        <v>1214</v>
      </c>
      <c r="W1378" t="s">
        <v>13260</v>
      </c>
      <c r="X1378" s="192" t="s">
        <v>13261</v>
      </c>
      <c r="Y1378" t="s">
        <v>13262</v>
      </c>
      <c r="Z1378" t="s">
        <v>1266</v>
      </c>
      <c r="AA1378">
        <v>250</v>
      </c>
      <c r="AB1378">
        <v>355</v>
      </c>
      <c r="AC1378">
        <v>7</v>
      </c>
      <c r="AD1378">
        <v>51</v>
      </c>
      <c r="AF1378">
        <v>1</v>
      </c>
      <c r="AG1378"/>
      <c r="AH1378"/>
      <c r="AJ1378" s="46">
        <v>14000</v>
      </c>
      <c r="AL1378">
        <v>3</v>
      </c>
      <c r="AO1378" t="s">
        <v>13263</v>
      </c>
      <c r="AP1378" t="s">
        <v>13264</v>
      </c>
      <c r="AQ1378">
        <v>908393655</v>
      </c>
      <c r="AR1378" t="s">
        <v>13256</v>
      </c>
      <c r="AU1378" t="s">
        <v>1527</v>
      </c>
      <c r="AV1378" t="s">
        <v>1528</v>
      </c>
      <c r="AX1378" t="s">
        <v>9122</v>
      </c>
      <c r="AZ1378" s="246" t="s">
        <v>988</v>
      </c>
      <c r="BA1378" t="s">
        <v>1063</v>
      </c>
      <c r="BB1378" t="s">
        <v>1088</v>
      </c>
      <c r="BD1378" s="246">
        <v>2</v>
      </c>
    </row>
    <row r="1379" spans="1:57" hidden="1" x14ac:dyDescent="0.25">
      <c r="A1379" t="s">
        <v>13265</v>
      </c>
      <c r="B1379">
        <v>1396</v>
      </c>
      <c r="C1379" t="s">
        <v>13270</v>
      </c>
      <c r="D1379" t="s">
        <v>13266</v>
      </c>
      <c r="E1379" t="s">
        <v>10171</v>
      </c>
      <c r="F1379">
        <v>4</v>
      </c>
      <c r="G1379" t="s">
        <v>1283</v>
      </c>
      <c r="H1379" t="s">
        <v>13267</v>
      </c>
      <c r="I1379" t="s">
        <v>46</v>
      </c>
      <c r="J1379" t="s">
        <v>1723</v>
      </c>
      <c r="K1379">
        <v>906642268</v>
      </c>
      <c r="L1379" s="248">
        <v>0.03</v>
      </c>
      <c r="M1379" t="s">
        <v>1276</v>
      </c>
      <c r="N1379" t="s">
        <v>1266</v>
      </c>
      <c r="O1379" s="243" t="s">
        <v>13268</v>
      </c>
      <c r="Q1379" t="s">
        <v>1386</v>
      </c>
      <c r="S1379" t="s">
        <v>13269</v>
      </c>
      <c r="T1379" s="17" t="s">
        <v>13270</v>
      </c>
      <c r="U1379" t="s">
        <v>1526</v>
      </c>
      <c r="V1379" t="s">
        <v>1228</v>
      </c>
      <c r="W1379" t="s">
        <v>13271</v>
      </c>
      <c r="X1379" s="192" t="s">
        <v>13272</v>
      </c>
      <c r="Y1379" t="s">
        <v>13271</v>
      </c>
      <c r="Z1379" t="s">
        <v>1266</v>
      </c>
      <c r="AA1379">
        <v>76</v>
      </c>
      <c r="AB1379">
        <v>76</v>
      </c>
      <c r="AC1379">
        <v>4.2</v>
      </c>
      <c r="AD1379">
        <v>17</v>
      </c>
      <c r="AE1379">
        <v>12</v>
      </c>
      <c r="AF1379">
        <v>4</v>
      </c>
      <c r="AG1379">
        <v>6</v>
      </c>
      <c r="AH1379">
        <v>6</v>
      </c>
      <c r="AJ1379" s="46">
        <v>12600</v>
      </c>
      <c r="AL1379">
        <v>3</v>
      </c>
      <c r="AO1379" t="s">
        <v>13273</v>
      </c>
      <c r="AP1379" t="s">
        <v>13274</v>
      </c>
      <c r="AQ1379">
        <v>906642268</v>
      </c>
      <c r="AR1379" t="s">
        <v>1723</v>
      </c>
      <c r="AU1379" t="s">
        <v>1527</v>
      </c>
      <c r="AV1379" t="s">
        <v>1528</v>
      </c>
      <c r="AX1379" t="s">
        <v>7428</v>
      </c>
      <c r="AZ1379" s="246" t="s">
        <v>988</v>
      </c>
      <c r="BA1379" t="s">
        <v>1061</v>
      </c>
      <c r="BB1379" t="s">
        <v>1108</v>
      </c>
      <c r="BD1379">
        <v>1.1000000000000001</v>
      </c>
    </row>
    <row r="1380" spans="1:57" hidden="1" x14ac:dyDescent="0.25">
      <c r="A1380" t="s">
        <v>13275</v>
      </c>
      <c r="B1380">
        <v>1397</v>
      </c>
      <c r="C1380" t="s">
        <v>13283</v>
      </c>
      <c r="D1380" t="s">
        <v>13276</v>
      </c>
      <c r="E1380" t="s">
        <v>13277</v>
      </c>
      <c r="F1380">
        <v>1</v>
      </c>
      <c r="G1380" t="s">
        <v>1398</v>
      </c>
      <c r="H1380" t="s">
        <v>13278</v>
      </c>
      <c r="I1380" t="s">
        <v>13279</v>
      </c>
      <c r="J1380" t="s">
        <v>13280</v>
      </c>
      <c r="K1380">
        <v>944027999</v>
      </c>
      <c r="L1380" s="248">
        <v>0.03</v>
      </c>
      <c r="M1380" t="s">
        <v>1268</v>
      </c>
      <c r="N1380" t="s">
        <v>1266</v>
      </c>
      <c r="O1380" s="243" t="s">
        <v>13281</v>
      </c>
      <c r="Q1380" t="s">
        <v>1396</v>
      </c>
      <c r="S1380" t="s">
        <v>13282</v>
      </c>
      <c r="T1380" s="17" t="s">
        <v>13283</v>
      </c>
      <c r="U1380" t="s">
        <v>1526</v>
      </c>
      <c r="V1380" t="s">
        <v>1220</v>
      </c>
      <c r="W1380" t="s">
        <v>13284</v>
      </c>
      <c r="X1380" s="192">
        <v>1234</v>
      </c>
      <c r="Y1380" t="s">
        <v>13285</v>
      </c>
      <c r="Z1380" t="s">
        <v>1266</v>
      </c>
      <c r="AA1380" s="258">
        <v>12468</v>
      </c>
      <c r="AB1380" s="258">
        <v>12468</v>
      </c>
      <c r="AC1380">
        <v>116</v>
      </c>
      <c r="AD1380">
        <v>98</v>
      </c>
      <c r="AF1380">
        <v>1</v>
      </c>
      <c r="AG1380"/>
      <c r="AH1380"/>
      <c r="AJ1380" s="46">
        <v>450000</v>
      </c>
      <c r="AL1380">
        <v>3</v>
      </c>
      <c r="AO1380" t="s">
        <v>13286</v>
      </c>
      <c r="AP1380" t="s">
        <v>13287</v>
      </c>
      <c r="AQ1380">
        <v>944027999</v>
      </c>
      <c r="AR1380" t="s">
        <v>13280</v>
      </c>
      <c r="AU1380" t="s">
        <v>1527</v>
      </c>
      <c r="AV1380" t="s">
        <v>1528</v>
      </c>
      <c r="AX1380" t="s">
        <v>13288</v>
      </c>
      <c r="AZ1380" s="246" t="s">
        <v>990</v>
      </c>
      <c r="BA1380" t="s">
        <v>1981</v>
      </c>
      <c r="BB1380" t="s">
        <v>1099</v>
      </c>
      <c r="BD1380" s="246">
        <v>2</v>
      </c>
    </row>
    <row r="1381" spans="1:57" hidden="1" x14ac:dyDescent="0.25">
      <c r="A1381" t="s">
        <v>13289</v>
      </c>
      <c r="B1381">
        <v>1398</v>
      </c>
      <c r="C1381" t="s">
        <v>13294</v>
      </c>
      <c r="D1381" t="s">
        <v>13290</v>
      </c>
      <c r="E1381" t="s">
        <v>13291</v>
      </c>
      <c r="F1381">
        <v>1</v>
      </c>
      <c r="G1381" t="s">
        <v>8442</v>
      </c>
      <c r="H1381" t="s">
        <v>1362</v>
      </c>
      <c r="I1381" t="s">
        <v>38</v>
      </c>
      <c r="J1381" t="s">
        <v>13087</v>
      </c>
      <c r="K1381">
        <v>937316618</v>
      </c>
      <c r="L1381" s="248">
        <v>0.03</v>
      </c>
      <c r="M1381" t="s">
        <v>1281</v>
      </c>
      <c r="N1381" t="s">
        <v>1266</v>
      </c>
      <c r="O1381" s="243" t="s">
        <v>13292</v>
      </c>
      <c r="Q1381" t="s">
        <v>1397</v>
      </c>
      <c r="S1381" t="s">
        <v>13293</v>
      </c>
      <c r="T1381" s="17" t="s">
        <v>13294</v>
      </c>
      <c r="U1381" t="s">
        <v>1526</v>
      </c>
      <c r="V1381" t="s">
        <v>1214</v>
      </c>
      <c r="W1381" t="s">
        <v>13295</v>
      </c>
      <c r="X1381" s="192" t="s">
        <v>13296</v>
      </c>
      <c r="Y1381" t="s">
        <v>13297</v>
      </c>
      <c r="Z1381" t="s">
        <v>1266</v>
      </c>
      <c r="AA1381" s="258">
        <v>1113</v>
      </c>
      <c r="AB1381" s="258">
        <v>1113</v>
      </c>
      <c r="AC1381">
        <v>13.5</v>
      </c>
      <c r="AD1381">
        <v>85</v>
      </c>
      <c r="AF1381">
        <v>1</v>
      </c>
      <c r="AG1381"/>
      <c r="AH1381"/>
      <c r="AJ1381" s="46">
        <v>6700</v>
      </c>
      <c r="AL1381">
        <v>3</v>
      </c>
      <c r="AO1381" t="s">
        <v>13298</v>
      </c>
      <c r="AP1381" t="s">
        <v>13299</v>
      </c>
      <c r="AQ1381">
        <v>937316618</v>
      </c>
      <c r="AR1381" t="s">
        <v>13087</v>
      </c>
      <c r="AS1381">
        <v>10.664941695960501</v>
      </c>
      <c r="AT1381">
        <v>106.621614731848</v>
      </c>
      <c r="AU1381" t="s">
        <v>1527</v>
      </c>
      <c r="AV1381" t="s">
        <v>1528</v>
      </c>
      <c r="AX1381" t="s">
        <v>13300</v>
      </c>
      <c r="AZ1381" s="246" t="s">
        <v>998</v>
      </c>
      <c r="BA1381" t="s">
        <v>492</v>
      </c>
      <c r="BB1381" t="s">
        <v>1088</v>
      </c>
      <c r="BD1381">
        <v>1</v>
      </c>
      <c r="BE1381">
        <v>1</v>
      </c>
    </row>
    <row r="1382" spans="1:57" hidden="1" x14ac:dyDescent="0.25">
      <c r="A1382" t="s">
        <v>13301</v>
      </c>
      <c r="B1382">
        <v>1399</v>
      </c>
      <c r="C1382" t="s">
        <v>13306</v>
      </c>
      <c r="D1382" t="s">
        <v>13302</v>
      </c>
      <c r="E1382" t="s">
        <v>1399</v>
      </c>
      <c r="F1382">
        <v>1</v>
      </c>
      <c r="G1382" t="s">
        <v>8442</v>
      </c>
      <c r="H1382" t="s">
        <v>13303</v>
      </c>
      <c r="I1382" t="s">
        <v>1319</v>
      </c>
      <c r="J1382" t="s">
        <v>13087</v>
      </c>
      <c r="K1382">
        <v>937316618</v>
      </c>
      <c r="L1382" t="s">
        <v>1280</v>
      </c>
      <c r="M1382" t="s">
        <v>1281</v>
      </c>
      <c r="N1382" t="s">
        <v>1266</v>
      </c>
      <c r="O1382" s="243" t="s">
        <v>13304</v>
      </c>
      <c r="Q1382" t="s">
        <v>1397</v>
      </c>
      <c r="S1382" t="s">
        <v>13305</v>
      </c>
      <c r="T1382" s="17" t="s">
        <v>13306</v>
      </c>
      <c r="U1382" t="s">
        <v>1526</v>
      </c>
      <c r="V1382" t="s">
        <v>1214</v>
      </c>
      <c r="W1382" t="s">
        <v>13295</v>
      </c>
      <c r="X1382" s="192" t="s">
        <v>13307</v>
      </c>
      <c r="Y1382" t="s">
        <v>13297</v>
      </c>
      <c r="Z1382" t="s">
        <v>1266</v>
      </c>
      <c r="AA1382">
        <v>480</v>
      </c>
      <c r="AB1382">
        <v>480</v>
      </c>
      <c r="AC1382">
        <v>13.5</v>
      </c>
      <c r="AD1382">
        <v>32</v>
      </c>
      <c r="AF1382">
        <v>1</v>
      </c>
      <c r="AG1382"/>
      <c r="AH1382"/>
      <c r="AJ1382" s="46">
        <v>2880</v>
      </c>
      <c r="AM1382">
        <v>100</v>
      </c>
      <c r="AO1382" t="s">
        <v>13308</v>
      </c>
      <c r="AP1382" t="s">
        <v>13299</v>
      </c>
      <c r="AQ1382">
        <v>937316618</v>
      </c>
      <c r="AR1382" t="s">
        <v>13087</v>
      </c>
      <c r="AS1382">
        <v>10.6712548856423</v>
      </c>
      <c r="AT1382">
        <v>106.624932289123</v>
      </c>
      <c r="AU1382" t="s">
        <v>1527</v>
      </c>
      <c r="AV1382" t="s">
        <v>1528</v>
      </c>
      <c r="AX1382" t="s">
        <v>4483</v>
      </c>
      <c r="AZ1382" s="246" t="s">
        <v>998</v>
      </c>
      <c r="BA1382" t="s">
        <v>488</v>
      </c>
      <c r="BB1382" t="s">
        <v>1088</v>
      </c>
      <c r="BD1382">
        <v>1</v>
      </c>
      <c r="BE1382">
        <v>1</v>
      </c>
    </row>
    <row r="1383" spans="1:57" hidden="1" x14ac:dyDescent="0.25">
      <c r="A1383" t="s">
        <v>13309</v>
      </c>
      <c r="B1383">
        <v>1400</v>
      </c>
      <c r="C1383" t="s">
        <v>13313</v>
      </c>
      <c r="D1383" t="s">
        <v>13310</v>
      </c>
      <c r="E1383" t="s">
        <v>3097</v>
      </c>
      <c r="F1383">
        <v>5</v>
      </c>
      <c r="G1383" t="s">
        <v>1267</v>
      </c>
      <c r="H1383" t="s">
        <v>1353</v>
      </c>
      <c r="I1383" t="s">
        <v>46</v>
      </c>
      <c r="J1383" t="s">
        <v>1318</v>
      </c>
      <c r="K1383">
        <v>938121937</v>
      </c>
      <c r="L1383" s="248">
        <v>0.03</v>
      </c>
      <c r="M1383" t="s">
        <v>1276</v>
      </c>
      <c r="N1383" t="s">
        <v>1266</v>
      </c>
      <c r="O1383" s="243" t="s">
        <v>13311</v>
      </c>
      <c r="Q1383" t="s">
        <v>1394</v>
      </c>
      <c r="S1383" t="s">
        <v>13312</v>
      </c>
      <c r="T1383" s="17" t="s">
        <v>13313</v>
      </c>
      <c r="U1383" t="s">
        <v>1526</v>
      </c>
      <c r="V1383" t="s">
        <v>543</v>
      </c>
      <c r="W1383" t="s">
        <v>1875</v>
      </c>
      <c r="X1383" s="192" t="s">
        <v>13314</v>
      </c>
      <c r="Y1383" t="s">
        <v>8584</v>
      </c>
      <c r="Z1383" t="s">
        <v>1266</v>
      </c>
      <c r="AA1383">
        <v>71</v>
      </c>
      <c r="AB1383">
        <v>71</v>
      </c>
      <c r="AC1383">
        <v>4</v>
      </c>
      <c r="AD1383">
        <v>17.5</v>
      </c>
      <c r="AF1383">
        <v>5</v>
      </c>
      <c r="AG1383">
        <v>5</v>
      </c>
      <c r="AH1383">
        <v>5</v>
      </c>
      <c r="AJ1383" s="46">
        <v>10500</v>
      </c>
      <c r="AL1383">
        <v>3</v>
      </c>
      <c r="AO1383" t="s">
        <v>11552</v>
      </c>
      <c r="AP1383" t="s">
        <v>13315</v>
      </c>
      <c r="AQ1383">
        <v>938121937</v>
      </c>
      <c r="AR1383" t="s">
        <v>1318</v>
      </c>
      <c r="AU1383" t="s">
        <v>1527</v>
      </c>
      <c r="AV1383" t="s">
        <v>1528</v>
      </c>
      <c r="AX1383" t="s">
        <v>13316</v>
      </c>
      <c r="AZ1383" s="246" t="s">
        <v>988</v>
      </c>
      <c r="BA1383" t="s">
        <v>1059</v>
      </c>
      <c r="BB1383" t="s">
        <v>1092</v>
      </c>
      <c r="BD1383">
        <v>1.1000000000000001</v>
      </c>
    </row>
    <row r="1384" spans="1:57" hidden="1" x14ac:dyDescent="0.25">
      <c r="A1384" t="s">
        <v>13317</v>
      </c>
      <c r="B1384">
        <v>1401</v>
      </c>
      <c r="C1384" t="s">
        <v>13322</v>
      </c>
      <c r="D1384" t="s">
        <v>13318</v>
      </c>
      <c r="E1384" t="s">
        <v>13319</v>
      </c>
      <c r="F1384">
        <v>4</v>
      </c>
      <c r="G1384" t="s">
        <v>2871</v>
      </c>
      <c r="H1384" t="s">
        <v>3223</v>
      </c>
      <c r="I1384" t="s">
        <v>38</v>
      </c>
      <c r="J1384" t="s">
        <v>3285</v>
      </c>
      <c r="K1384">
        <v>932065115</v>
      </c>
      <c r="L1384" s="248">
        <v>0.03</v>
      </c>
      <c r="M1384" t="s">
        <v>1281</v>
      </c>
      <c r="N1384" t="s">
        <v>1266</v>
      </c>
      <c r="O1384" s="243" t="s">
        <v>13320</v>
      </c>
      <c r="Q1384" t="s">
        <v>1387</v>
      </c>
      <c r="S1384" t="s">
        <v>13321</v>
      </c>
      <c r="T1384" s="17" t="s">
        <v>13322</v>
      </c>
      <c r="U1384" t="s">
        <v>1526</v>
      </c>
      <c r="V1384" t="s">
        <v>1226</v>
      </c>
      <c r="W1384" t="s">
        <v>1644</v>
      </c>
      <c r="X1384" s="192">
        <v>173</v>
      </c>
      <c r="Y1384" t="s">
        <v>13323</v>
      </c>
      <c r="Z1384" t="s">
        <v>1266</v>
      </c>
      <c r="AA1384">
        <v>60</v>
      </c>
      <c r="AB1384">
        <v>66</v>
      </c>
      <c r="AC1384">
        <v>4.5</v>
      </c>
      <c r="AD1384">
        <v>15</v>
      </c>
      <c r="AF1384">
        <v>4</v>
      </c>
      <c r="AG1384">
        <v>3</v>
      </c>
      <c r="AH1384">
        <v>2</v>
      </c>
      <c r="AJ1384" s="46">
        <v>8000</v>
      </c>
      <c r="AL1384">
        <v>3</v>
      </c>
      <c r="AO1384" t="s">
        <v>13324</v>
      </c>
      <c r="AP1384" t="s">
        <v>13325</v>
      </c>
      <c r="AQ1384">
        <v>932065115</v>
      </c>
      <c r="AR1384" t="s">
        <v>3285</v>
      </c>
      <c r="AS1384">
        <v>10.742876000000001</v>
      </c>
      <c r="AT1384">
        <v>106.653215</v>
      </c>
      <c r="AU1384" t="s">
        <v>1527</v>
      </c>
      <c r="AV1384" t="s">
        <v>1528</v>
      </c>
      <c r="AX1384" t="s">
        <v>13326</v>
      </c>
      <c r="AZ1384" s="246" t="s">
        <v>990</v>
      </c>
      <c r="BA1384" t="s">
        <v>494</v>
      </c>
      <c r="BB1384" t="s">
        <v>1105</v>
      </c>
      <c r="BD1384">
        <v>1</v>
      </c>
      <c r="BE1384">
        <v>1</v>
      </c>
    </row>
    <row r="1385" spans="1:57" hidden="1" x14ac:dyDescent="0.25">
      <c r="A1385" t="s">
        <v>13327</v>
      </c>
      <c r="B1385">
        <v>1402</v>
      </c>
      <c r="C1385" t="s">
        <v>13333</v>
      </c>
      <c r="D1385" t="s">
        <v>13328</v>
      </c>
      <c r="E1385" t="s">
        <v>13329</v>
      </c>
      <c r="F1385">
        <v>3</v>
      </c>
      <c r="G1385" t="s">
        <v>1293</v>
      </c>
      <c r="H1385" t="s">
        <v>1400</v>
      </c>
      <c r="I1385" t="s">
        <v>1385</v>
      </c>
      <c r="J1385" t="s">
        <v>13330</v>
      </c>
      <c r="K1385">
        <v>906077072</v>
      </c>
      <c r="L1385" s="248">
        <v>0.03</v>
      </c>
      <c r="M1385" t="s">
        <v>1281</v>
      </c>
      <c r="N1385" t="s">
        <v>1266</v>
      </c>
      <c r="O1385" s="243" t="s">
        <v>13331</v>
      </c>
      <c r="Q1385" t="s">
        <v>1389</v>
      </c>
      <c r="S1385" t="s">
        <v>13332</v>
      </c>
      <c r="T1385" s="17" t="s">
        <v>13333</v>
      </c>
      <c r="U1385" t="s">
        <v>1526</v>
      </c>
      <c r="V1385" t="s">
        <v>1225</v>
      </c>
      <c r="W1385" t="s">
        <v>13334</v>
      </c>
      <c r="X1385" s="192" t="s">
        <v>13335</v>
      </c>
      <c r="Y1385" t="s">
        <v>13336</v>
      </c>
      <c r="Z1385" t="s">
        <v>1266</v>
      </c>
      <c r="AA1385">
        <v>160.1</v>
      </c>
      <c r="AB1385">
        <v>160.1</v>
      </c>
      <c r="AC1385">
        <v>5</v>
      </c>
      <c r="AD1385">
        <v>27.2</v>
      </c>
      <c r="AF1385">
        <v>3</v>
      </c>
      <c r="AG1385">
        <v>6</v>
      </c>
      <c r="AH1385">
        <v>7</v>
      </c>
      <c r="AJ1385" s="46">
        <v>28000</v>
      </c>
      <c r="AL1385">
        <v>3</v>
      </c>
      <c r="AO1385" t="s">
        <v>13337</v>
      </c>
      <c r="AP1385" t="s">
        <v>13338</v>
      </c>
      <c r="AQ1385">
        <v>906077072</v>
      </c>
      <c r="AR1385" t="s">
        <v>13330</v>
      </c>
      <c r="AU1385" t="s">
        <v>1527</v>
      </c>
      <c r="AV1385" t="s">
        <v>1528</v>
      </c>
      <c r="AX1385" t="s">
        <v>13339</v>
      </c>
      <c r="AZ1385" s="246" t="s">
        <v>992</v>
      </c>
      <c r="BA1385" t="s">
        <v>1981</v>
      </c>
      <c r="BB1385" t="s">
        <v>1104</v>
      </c>
      <c r="BD1385">
        <v>1.1000000000000001</v>
      </c>
    </row>
    <row r="1386" spans="1:57" hidden="1" x14ac:dyDescent="0.25">
      <c r="A1386" t="s">
        <v>13340</v>
      </c>
      <c r="B1386">
        <v>1403</v>
      </c>
      <c r="C1386" t="s">
        <v>13343</v>
      </c>
      <c r="D1386" t="s">
        <v>4846</v>
      </c>
      <c r="E1386" t="s">
        <v>4498</v>
      </c>
      <c r="F1386">
        <v>2</v>
      </c>
      <c r="G1386" t="s">
        <v>2521</v>
      </c>
      <c r="H1386" t="s">
        <v>1732</v>
      </c>
      <c r="I1386" t="s">
        <v>40</v>
      </c>
      <c r="J1386" t="s">
        <v>3405</v>
      </c>
      <c r="K1386">
        <v>931434258</v>
      </c>
      <c r="L1386" t="s">
        <v>1280</v>
      </c>
      <c r="M1386" t="s">
        <v>1276</v>
      </c>
      <c r="N1386" t="s">
        <v>1266</v>
      </c>
      <c r="O1386" s="243" t="s">
        <v>13341</v>
      </c>
      <c r="Q1386" t="s">
        <v>17</v>
      </c>
      <c r="S1386" t="s">
        <v>13342</v>
      </c>
      <c r="T1386" s="17" t="s">
        <v>13343</v>
      </c>
      <c r="U1386" t="s">
        <v>1526</v>
      </c>
      <c r="V1386" t="s">
        <v>536</v>
      </c>
      <c r="W1386" t="s">
        <v>13</v>
      </c>
      <c r="X1386" s="192">
        <v>107.17</v>
      </c>
      <c r="Y1386" t="s">
        <v>1833</v>
      </c>
      <c r="Z1386" t="s">
        <v>1266</v>
      </c>
      <c r="AA1386">
        <v>26</v>
      </c>
      <c r="AB1386">
        <v>26</v>
      </c>
      <c r="AC1386">
        <v>3.7</v>
      </c>
      <c r="AD1386">
        <v>7</v>
      </c>
      <c r="AF1386">
        <v>2</v>
      </c>
      <c r="AG1386">
        <v>2</v>
      </c>
      <c r="AH1386">
        <v>2</v>
      </c>
      <c r="AJ1386" s="46">
        <v>3200</v>
      </c>
      <c r="AM1386">
        <v>100</v>
      </c>
      <c r="AO1386" t="s">
        <v>9997</v>
      </c>
      <c r="AP1386" t="s">
        <v>4852</v>
      </c>
      <c r="AQ1386">
        <v>931434258</v>
      </c>
      <c r="AR1386" t="s">
        <v>3405</v>
      </c>
      <c r="AU1386" t="s">
        <v>1527</v>
      </c>
      <c r="AV1386" t="s">
        <v>1528</v>
      </c>
      <c r="AX1386" t="s">
        <v>5387</v>
      </c>
      <c r="AZ1386" s="246" t="s">
        <v>988</v>
      </c>
      <c r="BA1386" t="s">
        <v>489</v>
      </c>
      <c r="BB1386" t="s">
        <v>1107</v>
      </c>
      <c r="BD1386">
        <v>1.1000000000000001</v>
      </c>
      <c r="BE1386">
        <v>1</v>
      </c>
    </row>
    <row r="1387" spans="1:57" hidden="1" x14ac:dyDescent="0.25">
      <c r="A1387" t="s">
        <v>13344</v>
      </c>
      <c r="B1387">
        <v>1404</v>
      </c>
      <c r="C1387" t="s">
        <v>13348</v>
      </c>
      <c r="D1387" t="s">
        <v>13345</v>
      </c>
      <c r="E1387" t="s">
        <v>1827</v>
      </c>
      <c r="F1387">
        <v>4</v>
      </c>
      <c r="G1387" t="s">
        <v>1267</v>
      </c>
      <c r="H1387" t="s">
        <v>1882</v>
      </c>
      <c r="I1387" t="s">
        <v>40</v>
      </c>
      <c r="J1387" t="s">
        <v>7596</v>
      </c>
      <c r="K1387">
        <v>852349324</v>
      </c>
      <c r="L1387" s="248">
        <v>0.03</v>
      </c>
      <c r="M1387" t="s">
        <v>1281</v>
      </c>
      <c r="N1387" t="s">
        <v>1266</v>
      </c>
      <c r="O1387" s="243" t="s">
        <v>13346</v>
      </c>
      <c r="Q1387" t="s">
        <v>17</v>
      </c>
      <c r="S1387" s="17" t="s">
        <v>13347</v>
      </c>
      <c r="T1387" s="17" t="s">
        <v>13348</v>
      </c>
      <c r="U1387" t="s">
        <v>1526</v>
      </c>
      <c r="V1387" t="s">
        <v>536</v>
      </c>
      <c r="W1387" t="s">
        <v>11</v>
      </c>
      <c r="X1387" s="192">
        <v>870.37</v>
      </c>
      <c r="Y1387" t="s">
        <v>1844</v>
      </c>
      <c r="Z1387" t="s">
        <v>1266</v>
      </c>
      <c r="AA1387">
        <v>40</v>
      </c>
      <c r="AB1387">
        <v>40</v>
      </c>
      <c r="AC1387">
        <v>4</v>
      </c>
      <c r="AD1387">
        <v>10</v>
      </c>
      <c r="AF1387">
        <v>4</v>
      </c>
      <c r="AG1387">
        <v>2</v>
      </c>
      <c r="AH1387">
        <v>3</v>
      </c>
      <c r="AJ1387" s="46">
        <v>5950</v>
      </c>
      <c r="AL1387">
        <v>3</v>
      </c>
      <c r="AO1387" t="s">
        <v>13349</v>
      </c>
      <c r="AP1387" t="s">
        <v>4637</v>
      </c>
      <c r="AQ1387">
        <v>852349324</v>
      </c>
      <c r="AR1387" t="s">
        <v>7596</v>
      </c>
      <c r="AU1387" t="s">
        <v>1527</v>
      </c>
      <c r="AV1387" t="s">
        <v>1528</v>
      </c>
      <c r="AX1387" t="s">
        <v>11800</v>
      </c>
      <c r="AZ1387" s="246" t="s">
        <v>988</v>
      </c>
      <c r="BA1387" t="s">
        <v>491</v>
      </c>
      <c r="BB1387" t="s">
        <v>1107</v>
      </c>
      <c r="BD1387">
        <v>1</v>
      </c>
      <c r="BE1387">
        <v>1</v>
      </c>
    </row>
    <row r="1388" spans="1:57" hidden="1" x14ac:dyDescent="0.25">
      <c r="A1388" t="s">
        <v>13350</v>
      </c>
      <c r="B1388">
        <v>1405</v>
      </c>
      <c r="C1388" t="s">
        <v>13355</v>
      </c>
      <c r="D1388" t="s">
        <v>13351</v>
      </c>
      <c r="E1388" t="s">
        <v>13352</v>
      </c>
      <c r="F1388">
        <v>2</v>
      </c>
      <c r="G1388" t="s">
        <v>6587</v>
      </c>
      <c r="H1388" t="s">
        <v>13061</v>
      </c>
      <c r="I1388" t="s">
        <v>1385</v>
      </c>
      <c r="J1388" t="s">
        <v>1675</v>
      </c>
      <c r="K1388">
        <v>967265855</v>
      </c>
      <c r="L1388" s="248">
        <v>0.03</v>
      </c>
      <c r="M1388" t="s">
        <v>1268</v>
      </c>
      <c r="N1388" t="s">
        <v>1266</v>
      </c>
      <c r="O1388" s="243" t="s">
        <v>13353</v>
      </c>
      <c r="Q1388" t="s">
        <v>1396</v>
      </c>
      <c r="S1388" t="s">
        <v>13354</v>
      </c>
      <c r="T1388" s="17" t="s">
        <v>13355</v>
      </c>
      <c r="U1388" t="s">
        <v>1526</v>
      </c>
      <c r="V1388" t="s">
        <v>1220</v>
      </c>
      <c r="W1388" t="s">
        <v>13356</v>
      </c>
      <c r="X1388" s="192">
        <v>14</v>
      </c>
      <c r="Y1388" t="s">
        <v>13357</v>
      </c>
      <c r="Z1388" t="s">
        <v>1266</v>
      </c>
      <c r="AA1388">
        <v>600</v>
      </c>
      <c r="AB1388">
        <v>600</v>
      </c>
      <c r="AC1388">
        <v>20</v>
      </c>
      <c r="AD1388">
        <v>30</v>
      </c>
      <c r="AF1388">
        <v>2</v>
      </c>
      <c r="AG1388">
        <v>6</v>
      </c>
      <c r="AH1388">
        <v>3</v>
      </c>
      <c r="AJ1388" s="46">
        <v>29500</v>
      </c>
      <c r="AL1388">
        <v>3</v>
      </c>
      <c r="AO1388" t="s">
        <v>13358</v>
      </c>
      <c r="AP1388" t="s">
        <v>13359</v>
      </c>
      <c r="AQ1388">
        <v>967265855</v>
      </c>
      <c r="AR1388" t="s">
        <v>1675</v>
      </c>
      <c r="AU1388" t="s">
        <v>1527</v>
      </c>
      <c r="AV1388" t="s">
        <v>1528</v>
      </c>
      <c r="AX1388" t="s">
        <v>13360</v>
      </c>
      <c r="AZ1388" s="246" t="s">
        <v>990</v>
      </c>
      <c r="BA1388" t="s">
        <v>1981</v>
      </c>
      <c r="BB1388" t="s">
        <v>1099</v>
      </c>
      <c r="BD1388">
        <v>1</v>
      </c>
      <c r="BE1388">
        <v>1</v>
      </c>
    </row>
    <row r="1389" spans="1:57" hidden="1" x14ac:dyDescent="0.25">
      <c r="A1389" t="s">
        <v>13361</v>
      </c>
      <c r="B1389">
        <v>1406</v>
      </c>
      <c r="C1389" t="s">
        <v>13366</v>
      </c>
      <c r="D1389" t="s">
        <v>13362</v>
      </c>
      <c r="E1389" t="s">
        <v>2258</v>
      </c>
      <c r="F1389">
        <v>2</v>
      </c>
      <c r="G1389" t="s">
        <v>1299</v>
      </c>
      <c r="H1389" t="s">
        <v>5178</v>
      </c>
      <c r="I1389" t="s">
        <v>38</v>
      </c>
      <c r="J1389" t="s">
        <v>13363</v>
      </c>
      <c r="K1389">
        <v>914184686</v>
      </c>
      <c r="L1389" s="248">
        <v>0.03</v>
      </c>
      <c r="M1389" t="s">
        <v>1276</v>
      </c>
      <c r="N1389" t="s">
        <v>1266</v>
      </c>
      <c r="O1389" s="243" t="s">
        <v>13364</v>
      </c>
      <c r="Q1389" t="s">
        <v>1401</v>
      </c>
      <c r="S1389" t="s">
        <v>13365</v>
      </c>
      <c r="T1389" s="17" t="s">
        <v>13366</v>
      </c>
      <c r="U1389" t="s">
        <v>1526</v>
      </c>
      <c r="V1389" t="s">
        <v>1229</v>
      </c>
      <c r="W1389" t="s">
        <v>13367</v>
      </c>
      <c r="X1389" s="192" t="s">
        <v>13368</v>
      </c>
      <c r="Y1389" t="s">
        <v>13369</v>
      </c>
      <c r="Z1389" t="s">
        <v>1266</v>
      </c>
      <c r="AA1389">
        <v>73</v>
      </c>
      <c r="AB1389">
        <v>73</v>
      </c>
      <c r="AC1389">
        <v>4.0999999999999996</v>
      </c>
      <c r="AD1389">
        <v>18</v>
      </c>
      <c r="AF1389">
        <v>2</v>
      </c>
      <c r="AG1389"/>
      <c r="AH1389"/>
      <c r="AJ1389" s="46">
        <v>6300</v>
      </c>
      <c r="AL1389">
        <v>3</v>
      </c>
      <c r="AO1389" t="s">
        <v>13370</v>
      </c>
      <c r="AP1389" t="s">
        <v>13371</v>
      </c>
      <c r="AQ1389">
        <v>914184686</v>
      </c>
      <c r="AR1389" t="s">
        <v>13363</v>
      </c>
      <c r="AS1389">
        <v>10.860845795829601</v>
      </c>
      <c r="AT1389">
        <v>106.74241002649001</v>
      </c>
      <c r="AU1389" t="s">
        <v>1527</v>
      </c>
      <c r="AV1389" t="s">
        <v>1528</v>
      </c>
      <c r="AX1389" t="s">
        <v>7773</v>
      </c>
      <c r="AZ1389" s="246" t="s">
        <v>988</v>
      </c>
      <c r="BA1389" t="s">
        <v>492</v>
      </c>
      <c r="BB1389" t="s">
        <v>1109</v>
      </c>
      <c r="BD1389">
        <v>1.1000000000000001</v>
      </c>
    </row>
    <row r="1390" spans="1:57" hidden="1" x14ac:dyDescent="0.25">
      <c r="A1390" t="s">
        <v>13350</v>
      </c>
      <c r="B1390">
        <v>1405</v>
      </c>
      <c r="C1390" t="s">
        <v>13376</v>
      </c>
      <c r="D1390" t="s">
        <v>13372</v>
      </c>
      <c r="E1390" t="s">
        <v>13373</v>
      </c>
      <c r="F1390">
        <v>2</v>
      </c>
      <c r="G1390" t="s">
        <v>1295</v>
      </c>
      <c r="H1390" t="s">
        <v>1340</v>
      </c>
      <c r="I1390" t="s">
        <v>46</v>
      </c>
      <c r="J1390" t="s">
        <v>5646</v>
      </c>
      <c r="K1390">
        <v>349490460</v>
      </c>
      <c r="L1390">
        <v>0.03</v>
      </c>
      <c r="M1390" t="s">
        <v>1276</v>
      </c>
      <c r="N1390" t="s">
        <v>1266</v>
      </c>
      <c r="O1390" s="243" t="s">
        <v>13374</v>
      </c>
      <c r="Q1390" t="s">
        <v>1805</v>
      </c>
      <c r="S1390" t="s">
        <v>13375</v>
      </c>
      <c r="T1390" s="17" t="s">
        <v>13376</v>
      </c>
      <c r="U1390" s="17" t="s">
        <v>1526</v>
      </c>
      <c r="V1390" t="s">
        <v>528</v>
      </c>
      <c r="W1390" t="s">
        <v>1644</v>
      </c>
      <c r="X1390" s="192" t="s">
        <v>13377</v>
      </c>
      <c r="Y1390" t="s">
        <v>2141</v>
      </c>
      <c r="Z1390" t="s">
        <v>1266</v>
      </c>
      <c r="AA1390">
        <v>44</v>
      </c>
      <c r="AB1390">
        <v>51</v>
      </c>
      <c r="AC1390">
        <v>3.6</v>
      </c>
      <c r="AD1390"/>
      <c r="AF1390">
        <v>2</v>
      </c>
      <c r="AG1390"/>
      <c r="AH1390"/>
      <c r="AJ1390" s="46">
        <v>9900</v>
      </c>
      <c r="AL1390">
        <v>3</v>
      </c>
      <c r="AO1390" t="s">
        <v>13378</v>
      </c>
      <c r="AP1390" t="s">
        <v>13379</v>
      </c>
      <c r="AQ1390">
        <v>349490460</v>
      </c>
      <c r="AR1390" t="s">
        <v>4156</v>
      </c>
      <c r="AS1390" s="258">
        <v>1193233.48</v>
      </c>
      <c r="AT1390" s="258">
        <v>600818.81999999995</v>
      </c>
      <c r="AU1390" t="s">
        <v>1527</v>
      </c>
      <c r="AV1390" t="s">
        <v>1635</v>
      </c>
      <c r="AW1390">
        <v>909305015</v>
      </c>
      <c r="AX1390" t="s">
        <v>7666</v>
      </c>
      <c r="AZ1390" s="246" t="s">
        <v>988</v>
      </c>
      <c r="BA1390" t="s">
        <v>1058</v>
      </c>
      <c r="BB1390" t="s">
        <v>1163</v>
      </c>
      <c r="BD1390">
        <v>1</v>
      </c>
      <c r="BE1390">
        <v>1</v>
      </c>
    </row>
    <row r="1391" spans="1:57" hidden="1" x14ac:dyDescent="0.25">
      <c r="A1391" t="s">
        <v>13380</v>
      </c>
      <c r="B1391">
        <v>1408</v>
      </c>
      <c r="C1391" t="s">
        <v>13385</v>
      </c>
      <c r="D1391" t="s">
        <v>13381</v>
      </c>
      <c r="E1391" t="s">
        <v>13382</v>
      </c>
      <c r="F1391">
        <v>3</v>
      </c>
      <c r="G1391" t="s">
        <v>1279</v>
      </c>
      <c r="H1391" t="s">
        <v>3196</v>
      </c>
      <c r="I1391" t="s">
        <v>40</v>
      </c>
      <c r="J1391" t="s">
        <v>4262</v>
      </c>
      <c r="K1391">
        <v>363697575</v>
      </c>
      <c r="L1391" s="248">
        <v>0.03</v>
      </c>
      <c r="M1391" t="s">
        <v>1276</v>
      </c>
      <c r="N1391" t="s">
        <v>1266</v>
      </c>
      <c r="O1391" s="243" t="s">
        <v>13383</v>
      </c>
      <c r="Q1391" t="s">
        <v>17</v>
      </c>
      <c r="S1391" t="s">
        <v>13384</v>
      </c>
      <c r="T1391" s="17" t="s">
        <v>13385</v>
      </c>
      <c r="U1391" t="s">
        <v>1526</v>
      </c>
      <c r="V1391" t="s">
        <v>536</v>
      </c>
      <c r="W1391" t="s">
        <v>13</v>
      </c>
      <c r="X1391" s="192" t="s">
        <v>13386</v>
      </c>
      <c r="Y1391" t="s">
        <v>2917</v>
      </c>
      <c r="Z1391" t="s">
        <v>1266</v>
      </c>
      <c r="AA1391">
        <v>39.6</v>
      </c>
      <c r="AB1391">
        <v>39.6</v>
      </c>
      <c r="AC1391">
        <v>3</v>
      </c>
      <c r="AD1391">
        <v>13.5</v>
      </c>
      <c r="AF1391">
        <v>3</v>
      </c>
      <c r="AG1391"/>
      <c r="AH1391"/>
      <c r="AJ1391" s="46">
        <v>5600</v>
      </c>
      <c r="AL1391">
        <v>3</v>
      </c>
      <c r="AO1391" t="s">
        <v>13387</v>
      </c>
      <c r="AP1391" t="s">
        <v>13388</v>
      </c>
      <c r="AQ1391">
        <v>363697575</v>
      </c>
      <c r="AR1391" t="s">
        <v>4262</v>
      </c>
      <c r="AU1391" t="s">
        <v>1527</v>
      </c>
      <c r="AV1391" t="s">
        <v>1528</v>
      </c>
      <c r="AX1391" t="s">
        <v>12364</v>
      </c>
      <c r="AZ1391" s="246" t="s">
        <v>988</v>
      </c>
      <c r="BA1391" t="s">
        <v>491</v>
      </c>
      <c r="BB1391" t="s">
        <v>1107</v>
      </c>
      <c r="BD1391">
        <v>1</v>
      </c>
      <c r="BE1391">
        <v>1</v>
      </c>
    </row>
    <row r="1392" spans="1:57" hidden="1" x14ac:dyDescent="0.25">
      <c r="A1392" t="s">
        <v>13389</v>
      </c>
      <c r="B1392">
        <v>1409</v>
      </c>
      <c r="C1392" t="s">
        <v>13393</v>
      </c>
      <c r="D1392" t="s">
        <v>13390</v>
      </c>
      <c r="E1392" t="s">
        <v>47</v>
      </c>
      <c r="F1392">
        <v>1</v>
      </c>
      <c r="G1392" t="s">
        <v>2871</v>
      </c>
      <c r="H1392" t="s">
        <v>1331</v>
      </c>
      <c r="I1392" t="s">
        <v>1319</v>
      </c>
      <c r="J1392" t="s">
        <v>4593</v>
      </c>
      <c r="K1392">
        <v>325319777</v>
      </c>
      <c r="L1392" t="s">
        <v>1280</v>
      </c>
      <c r="M1392" t="s">
        <v>1281</v>
      </c>
      <c r="N1392" t="s">
        <v>1266</v>
      </c>
      <c r="O1392" s="243" t="s">
        <v>13391</v>
      </c>
      <c r="Q1392" t="s">
        <v>2</v>
      </c>
      <c r="S1392" t="s">
        <v>13392</v>
      </c>
      <c r="T1392" s="17" t="s">
        <v>13393</v>
      </c>
      <c r="U1392" t="s">
        <v>1526</v>
      </c>
      <c r="V1392" t="s">
        <v>534</v>
      </c>
      <c r="W1392" t="s">
        <v>1744</v>
      </c>
      <c r="X1392" s="192" t="s">
        <v>13394</v>
      </c>
      <c r="Y1392" t="s">
        <v>1745</v>
      </c>
      <c r="Z1392" t="s">
        <v>1266</v>
      </c>
      <c r="AA1392">
        <v>45</v>
      </c>
      <c r="AB1392">
        <v>45</v>
      </c>
      <c r="AC1392">
        <v>4.5</v>
      </c>
      <c r="AD1392">
        <v>10.199999999999999</v>
      </c>
      <c r="AF1392">
        <v>1</v>
      </c>
      <c r="AG1392"/>
      <c r="AH1392"/>
      <c r="AJ1392" s="46">
        <v>2700</v>
      </c>
      <c r="AM1392">
        <v>100</v>
      </c>
      <c r="AO1392" t="s">
        <v>13395</v>
      </c>
      <c r="AP1392" t="s">
        <v>11440</v>
      </c>
      <c r="AQ1392">
        <v>325319777</v>
      </c>
      <c r="AR1392" t="s">
        <v>4593</v>
      </c>
      <c r="AU1392" t="s">
        <v>1527</v>
      </c>
      <c r="AV1392" t="s">
        <v>1528</v>
      </c>
      <c r="AX1392" t="s">
        <v>3802</v>
      </c>
      <c r="AZ1392" s="246" t="s">
        <v>988</v>
      </c>
      <c r="BA1392" t="s">
        <v>488</v>
      </c>
      <c r="BB1392" t="s">
        <v>1090</v>
      </c>
      <c r="BD1392" s="246">
        <v>3</v>
      </c>
      <c r="BE1392">
        <v>0</v>
      </c>
    </row>
    <row r="1393" spans="1:57" hidden="1" x14ac:dyDescent="0.25">
      <c r="A1393" t="s">
        <v>13396</v>
      </c>
      <c r="B1393">
        <v>1410</v>
      </c>
      <c r="C1393" t="s">
        <v>13400</v>
      </c>
      <c r="D1393" t="s">
        <v>13397</v>
      </c>
      <c r="E1393" t="s">
        <v>1305</v>
      </c>
      <c r="F1393">
        <v>2</v>
      </c>
      <c r="G1393" t="s">
        <v>1721</v>
      </c>
      <c r="H1393" t="s">
        <v>1816</v>
      </c>
      <c r="I1393" t="s">
        <v>40</v>
      </c>
      <c r="J1393" t="s">
        <v>1851</v>
      </c>
      <c r="K1393">
        <v>906977857</v>
      </c>
      <c r="L1393" s="248">
        <v>0.03</v>
      </c>
      <c r="M1393" t="s">
        <v>1276</v>
      </c>
      <c r="N1393" t="s">
        <v>1266</v>
      </c>
      <c r="O1393" s="243" t="s">
        <v>13398</v>
      </c>
      <c r="Q1393" t="s">
        <v>17</v>
      </c>
      <c r="S1393" t="s">
        <v>13399</v>
      </c>
      <c r="T1393" s="17" t="s">
        <v>13400</v>
      </c>
      <c r="U1393" t="s">
        <v>1526</v>
      </c>
      <c r="V1393" t="s">
        <v>536</v>
      </c>
      <c r="W1393" t="s">
        <v>13</v>
      </c>
      <c r="X1393" s="192" t="s">
        <v>13401</v>
      </c>
      <c r="Y1393" t="s">
        <v>5791</v>
      </c>
      <c r="Z1393" t="s">
        <v>1266</v>
      </c>
      <c r="AA1393">
        <v>30</v>
      </c>
      <c r="AB1393">
        <v>30</v>
      </c>
      <c r="AC1393">
        <v>3.5</v>
      </c>
      <c r="AD1393">
        <v>8.5</v>
      </c>
      <c r="AE1393">
        <v>2.5</v>
      </c>
      <c r="AF1393">
        <v>2</v>
      </c>
      <c r="AG1393">
        <v>2</v>
      </c>
      <c r="AH1393">
        <v>2</v>
      </c>
      <c r="AJ1393" s="46">
        <v>3650</v>
      </c>
      <c r="AL1393">
        <v>3</v>
      </c>
      <c r="AO1393" t="s">
        <v>13402</v>
      </c>
      <c r="AP1393" t="s">
        <v>13403</v>
      </c>
      <c r="AQ1393">
        <v>906977857</v>
      </c>
      <c r="AR1393" t="s">
        <v>1851</v>
      </c>
      <c r="AU1393" t="s">
        <v>1527</v>
      </c>
      <c r="AV1393" t="s">
        <v>1528</v>
      </c>
      <c r="AX1393" t="s">
        <v>13404</v>
      </c>
      <c r="AZ1393" s="246" t="s">
        <v>988</v>
      </c>
      <c r="BA1393" t="s">
        <v>489</v>
      </c>
      <c r="BB1393" t="s">
        <v>1107</v>
      </c>
      <c r="BD1393">
        <v>2</v>
      </c>
    </row>
    <row r="1394" spans="1:57" hidden="1" x14ac:dyDescent="0.25">
      <c r="A1394" t="s">
        <v>13405</v>
      </c>
      <c r="B1394">
        <v>1411</v>
      </c>
      <c r="C1394" t="s">
        <v>13410</v>
      </c>
      <c r="D1394" t="s">
        <v>13406</v>
      </c>
      <c r="E1394" t="s">
        <v>13407</v>
      </c>
      <c r="F1394">
        <v>4</v>
      </c>
      <c r="G1394" t="s">
        <v>1295</v>
      </c>
      <c r="H1394" t="s">
        <v>3784</v>
      </c>
      <c r="I1394" t="s">
        <v>46</v>
      </c>
      <c r="J1394" t="s">
        <v>1328</v>
      </c>
      <c r="K1394">
        <v>902294507</v>
      </c>
      <c r="L1394" s="248">
        <v>0.03</v>
      </c>
      <c r="M1394" t="s">
        <v>1281</v>
      </c>
      <c r="N1394" t="s">
        <v>1266</v>
      </c>
      <c r="O1394" s="243" t="s">
        <v>13408</v>
      </c>
      <c r="Q1394" t="s">
        <v>16</v>
      </c>
      <c r="S1394" t="s">
        <v>13409</v>
      </c>
      <c r="T1394" s="17" t="s">
        <v>13410</v>
      </c>
      <c r="U1394" t="s">
        <v>1526</v>
      </c>
      <c r="V1394" t="s">
        <v>528</v>
      </c>
      <c r="W1394" t="s">
        <v>1582</v>
      </c>
      <c r="X1394" s="192">
        <v>152.15</v>
      </c>
      <c r="Y1394" t="s">
        <v>1809</v>
      </c>
      <c r="Z1394" t="s">
        <v>1266</v>
      </c>
      <c r="AA1394">
        <v>57</v>
      </c>
      <c r="AB1394">
        <v>62</v>
      </c>
      <c r="AC1394">
        <v>3.6</v>
      </c>
      <c r="AD1394">
        <v>17</v>
      </c>
      <c r="AF1394">
        <v>4</v>
      </c>
      <c r="AG1394"/>
      <c r="AH1394"/>
      <c r="AJ1394" s="46">
        <v>15000</v>
      </c>
      <c r="AL1394">
        <v>3</v>
      </c>
      <c r="AO1394" t="s">
        <v>9435</v>
      </c>
      <c r="AP1394" t="s">
        <v>13411</v>
      </c>
      <c r="AQ1394">
        <v>902294507</v>
      </c>
      <c r="AR1394" t="s">
        <v>1328</v>
      </c>
      <c r="AU1394" t="s">
        <v>1527</v>
      </c>
      <c r="AV1394" t="s">
        <v>1528</v>
      </c>
      <c r="AX1394" t="s">
        <v>4128</v>
      </c>
      <c r="AZ1394" s="246" t="s">
        <v>988</v>
      </c>
      <c r="BA1394" t="s">
        <v>1981</v>
      </c>
      <c r="BB1394" t="s">
        <v>1163</v>
      </c>
      <c r="BD1394">
        <v>2</v>
      </c>
    </row>
    <row r="1395" spans="1:57" hidden="1" x14ac:dyDescent="0.25">
      <c r="A1395" t="s">
        <v>13412</v>
      </c>
      <c r="B1395">
        <v>1412</v>
      </c>
      <c r="C1395" t="s">
        <v>13417</v>
      </c>
      <c r="D1395" t="s">
        <v>13413</v>
      </c>
      <c r="E1395" t="s">
        <v>13414</v>
      </c>
      <c r="F1395">
        <v>1</v>
      </c>
      <c r="G1395" t="s">
        <v>2969</v>
      </c>
      <c r="H1395" t="s">
        <v>2054</v>
      </c>
      <c r="I1395" t="s">
        <v>40</v>
      </c>
      <c r="J1395" t="s">
        <v>1402</v>
      </c>
      <c r="K1395">
        <v>916443434</v>
      </c>
      <c r="L1395" s="248">
        <v>0.03</v>
      </c>
      <c r="M1395" t="s">
        <v>1281</v>
      </c>
      <c r="N1395" t="s">
        <v>1266</v>
      </c>
      <c r="O1395" s="243" t="s">
        <v>13415</v>
      </c>
      <c r="Q1395" t="s">
        <v>1390</v>
      </c>
      <c r="S1395" t="s">
        <v>13416</v>
      </c>
      <c r="T1395" s="17" t="s">
        <v>13417</v>
      </c>
      <c r="U1395" t="s">
        <v>1526</v>
      </c>
      <c r="V1395" t="s">
        <v>1227</v>
      </c>
      <c r="W1395" t="s">
        <v>13418</v>
      </c>
      <c r="X1395" s="192" t="s">
        <v>13419</v>
      </c>
      <c r="Y1395" t="s">
        <v>13420</v>
      </c>
      <c r="Z1395" t="s">
        <v>1266</v>
      </c>
      <c r="AA1395">
        <v>84.9</v>
      </c>
      <c r="AB1395">
        <v>84.9</v>
      </c>
      <c r="AC1395">
        <v>5.4</v>
      </c>
      <c r="AD1395">
        <v>15.7</v>
      </c>
      <c r="AE1395">
        <v>5</v>
      </c>
      <c r="AF1395">
        <v>1</v>
      </c>
      <c r="AG1395">
        <v>4</v>
      </c>
      <c r="AH1395">
        <v>4</v>
      </c>
      <c r="AJ1395" s="46">
        <v>5050</v>
      </c>
      <c r="AL1395">
        <v>3</v>
      </c>
      <c r="AO1395" t="s">
        <v>13421</v>
      </c>
      <c r="AP1395" t="s">
        <v>12284</v>
      </c>
      <c r="AQ1395">
        <v>916443434</v>
      </c>
      <c r="AR1395" t="s">
        <v>13422</v>
      </c>
      <c r="AS1395">
        <v>10.8501690070582</v>
      </c>
      <c r="AT1395">
        <v>106.79359596222599</v>
      </c>
      <c r="AU1395" t="s">
        <v>1527</v>
      </c>
      <c r="AV1395" t="s">
        <v>1528</v>
      </c>
      <c r="AX1395" t="s">
        <v>7689</v>
      </c>
      <c r="AZ1395" s="246" t="s">
        <v>992</v>
      </c>
      <c r="BA1395" t="s">
        <v>491</v>
      </c>
      <c r="BB1395" t="s">
        <v>1106</v>
      </c>
      <c r="BD1395" s="246">
        <v>2</v>
      </c>
    </row>
    <row r="1396" spans="1:57" hidden="1" x14ac:dyDescent="0.25">
      <c r="A1396" t="s">
        <v>13423</v>
      </c>
      <c r="B1396">
        <v>1413</v>
      </c>
      <c r="C1396" t="s">
        <v>13429</v>
      </c>
      <c r="D1396" t="s">
        <v>13424</v>
      </c>
      <c r="E1396" t="s">
        <v>13425</v>
      </c>
      <c r="F1396">
        <v>3</v>
      </c>
      <c r="G1396" t="s">
        <v>1299</v>
      </c>
      <c r="H1396" t="s">
        <v>2540</v>
      </c>
      <c r="I1396" t="s">
        <v>46</v>
      </c>
      <c r="J1396" t="s">
        <v>1851</v>
      </c>
      <c r="K1396">
        <v>906977857</v>
      </c>
      <c r="L1396" s="248">
        <v>0.03</v>
      </c>
      <c r="M1396" t="s">
        <v>1276</v>
      </c>
      <c r="N1396" t="s">
        <v>1266</v>
      </c>
      <c r="O1396" s="243" t="s">
        <v>13426</v>
      </c>
      <c r="Q1396" t="s">
        <v>13427</v>
      </c>
      <c r="S1396" t="s">
        <v>13428</v>
      </c>
      <c r="T1396" s="17" t="s">
        <v>13429</v>
      </c>
      <c r="U1396" t="s">
        <v>1526</v>
      </c>
      <c r="V1396" t="s">
        <v>1224</v>
      </c>
      <c r="W1396" t="s">
        <v>1656</v>
      </c>
      <c r="X1396" s="192" t="s">
        <v>13430</v>
      </c>
      <c r="Y1396" t="s">
        <v>13431</v>
      </c>
      <c r="Z1396" t="s">
        <v>1266</v>
      </c>
      <c r="AA1396">
        <v>49</v>
      </c>
      <c r="AB1396">
        <v>50</v>
      </c>
      <c r="AC1396">
        <v>4.0999999999999996</v>
      </c>
      <c r="AD1396">
        <v>12</v>
      </c>
      <c r="AE1396">
        <v>30</v>
      </c>
      <c r="AF1396">
        <v>3</v>
      </c>
      <c r="AG1396">
        <v>4</v>
      </c>
      <c r="AH1396">
        <v>5</v>
      </c>
      <c r="AJ1396" s="46">
        <v>12800</v>
      </c>
      <c r="AL1396">
        <v>3</v>
      </c>
      <c r="AO1396" t="s">
        <v>13432</v>
      </c>
      <c r="AP1396" t="s">
        <v>13403</v>
      </c>
      <c r="AQ1396">
        <v>906977857</v>
      </c>
      <c r="AR1396" t="s">
        <v>1851</v>
      </c>
      <c r="AU1396" t="s">
        <v>1527</v>
      </c>
      <c r="AV1396" t="s">
        <v>1528</v>
      </c>
      <c r="AX1396" t="s">
        <v>13433</v>
      </c>
      <c r="AZ1396" s="246" t="s">
        <v>992</v>
      </c>
      <c r="BA1396" t="s">
        <v>1061</v>
      </c>
      <c r="BB1396" t="s">
        <v>1103</v>
      </c>
      <c r="BD1396" s="246">
        <v>2</v>
      </c>
    </row>
    <row r="1397" spans="1:57" hidden="1" x14ac:dyDescent="0.25">
      <c r="A1397" t="s">
        <v>13434</v>
      </c>
      <c r="B1397">
        <v>1414</v>
      </c>
      <c r="C1397" t="s">
        <v>13439</v>
      </c>
      <c r="D1397" t="s">
        <v>13435</v>
      </c>
      <c r="E1397" t="s">
        <v>3684</v>
      </c>
      <c r="F1397">
        <v>1</v>
      </c>
      <c r="G1397" t="s">
        <v>1916</v>
      </c>
      <c r="H1397" t="s">
        <v>3664</v>
      </c>
      <c r="I1397" t="s">
        <v>40</v>
      </c>
      <c r="J1397" t="s">
        <v>2291</v>
      </c>
      <c r="K1397">
        <v>869929639</v>
      </c>
      <c r="L1397" s="248">
        <v>0.03</v>
      </c>
      <c r="M1397" t="s">
        <v>1276</v>
      </c>
      <c r="N1397" t="s">
        <v>1266</v>
      </c>
      <c r="O1397" s="243" t="s">
        <v>13436</v>
      </c>
      <c r="Q1397" t="s">
        <v>13437</v>
      </c>
      <c r="S1397" t="s">
        <v>13438</v>
      </c>
      <c r="T1397" s="17" t="s">
        <v>13439</v>
      </c>
      <c r="U1397" t="s">
        <v>1526</v>
      </c>
      <c r="V1397" t="s">
        <v>1222</v>
      </c>
      <c r="W1397" t="s">
        <v>14</v>
      </c>
      <c r="X1397" s="192" t="s">
        <v>5024</v>
      </c>
      <c r="Y1397" t="s">
        <v>13440</v>
      </c>
      <c r="Z1397" t="s">
        <v>1266</v>
      </c>
      <c r="AA1397">
        <v>54.8</v>
      </c>
      <c r="AB1397">
        <v>54.8</v>
      </c>
      <c r="AC1397">
        <v>3.8</v>
      </c>
      <c r="AD1397">
        <v>14</v>
      </c>
      <c r="AE1397">
        <v>2</v>
      </c>
      <c r="AF1397">
        <v>1</v>
      </c>
      <c r="AG1397">
        <v>2</v>
      </c>
      <c r="AH1397">
        <v>1</v>
      </c>
      <c r="AJ1397" s="46">
        <v>4900</v>
      </c>
      <c r="AL1397">
        <v>3</v>
      </c>
      <c r="AO1397" t="s">
        <v>13441</v>
      </c>
      <c r="AP1397" t="s">
        <v>13442</v>
      </c>
      <c r="AQ1397">
        <v>869929639</v>
      </c>
      <c r="AR1397" t="s">
        <v>2291</v>
      </c>
      <c r="AU1397" t="s">
        <v>1527</v>
      </c>
      <c r="AV1397" t="s">
        <v>1528</v>
      </c>
      <c r="AX1397" t="s">
        <v>13443</v>
      </c>
      <c r="AZ1397" s="246" t="s">
        <v>988</v>
      </c>
      <c r="BA1397" t="s">
        <v>490</v>
      </c>
      <c r="BB1397" t="s">
        <v>1101</v>
      </c>
      <c r="BD1397" s="246">
        <v>2</v>
      </c>
    </row>
    <row r="1398" spans="1:57" hidden="1" x14ac:dyDescent="0.25">
      <c r="A1398" t="s">
        <v>13444</v>
      </c>
      <c r="B1398">
        <v>1415</v>
      </c>
      <c r="C1398" t="s">
        <v>13448</v>
      </c>
      <c r="D1398" t="s">
        <v>13445</v>
      </c>
      <c r="E1398" t="s">
        <v>57</v>
      </c>
      <c r="F1398">
        <v>5</v>
      </c>
      <c r="G1398" t="s">
        <v>1698</v>
      </c>
      <c r="H1398" t="s">
        <v>1951</v>
      </c>
      <c r="I1398" t="s">
        <v>46</v>
      </c>
      <c r="J1398" t="s">
        <v>1328</v>
      </c>
      <c r="K1398">
        <v>902294507</v>
      </c>
      <c r="L1398" s="248">
        <v>0.03</v>
      </c>
      <c r="M1398" t="s">
        <v>1281</v>
      </c>
      <c r="N1398" t="s">
        <v>1266</v>
      </c>
      <c r="O1398" s="243" t="s">
        <v>13446</v>
      </c>
      <c r="Q1398" t="s">
        <v>12</v>
      </c>
      <c r="S1398" t="s">
        <v>13447</v>
      </c>
      <c r="T1398" s="17" t="s">
        <v>13448</v>
      </c>
      <c r="U1398" t="s">
        <v>1526</v>
      </c>
      <c r="V1398" t="s">
        <v>535</v>
      </c>
      <c r="W1398" t="s">
        <v>7</v>
      </c>
      <c r="X1398" s="192" t="s">
        <v>13449</v>
      </c>
      <c r="Y1398" t="s">
        <v>4449</v>
      </c>
      <c r="Z1398" t="s">
        <v>1266</v>
      </c>
      <c r="AA1398">
        <v>59</v>
      </c>
      <c r="AB1398">
        <v>59</v>
      </c>
      <c r="AC1398">
        <v>5.7</v>
      </c>
      <c r="AD1398">
        <v>10.3</v>
      </c>
      <c r="AF1398">
        <v>5</v>
      </c>
      <c r="AG1398"/>
      <c r="AH1398"/>
      <c r="AJ1398" s="46">
        <v>9500</v>
      </c>
      <c r="AL1398">
        <v>3</v>
      </c>
      <c r="AO1398" t="s">
        <v>13450</v>
      </c>
      <c r="AP1398" t="s">
        <v>13451</v>
      </c>
      <c r="AQ1398">
        <v>902294507</v>
      </c>
      <c r="AR1398" t="s">
        <v>1328</v>
      </c>
      <c r="AU1398" t="s">
        <v>1527</v>
      </c>
      <c r="AV1398" t="s">
        <v>1528</v>
      </c>
      <c r="AX1398" t="s">
        <v>3467</v>
      </c>
      <c r="AZ1398" s="246" t="s">
        <v>992</v>
      </c>
      <c r="BA1398" t="s">
        <v>1058</v>
      </c>
      <c r="BB1398" t="s">
        <v>1095</v>
      </c>
      <c r="BD1398">
        <v>1.1000000000000001</v>
      </c>
      <c r="BE1398">
        <v>0</v>
      </c>
    </row>
    <row r="1399" spans="1:57" hidden="1" x14ac:dyDescent="0.25">
      <c r="A1399" t="s">
        <v>13452</v>
      </c>
      <c r="B1399">
        <v>1416</v>
      </c>
      <c r="C1399" t="s">
        <v>13457</v>
      </c>
      <c r="D1399" t="s">
        <v>13453</v>
      </c>
      <c r="E1399" t="s">
        <v>4498</v>
      </c>
      <c r="F1399">
        <v>3</v>
      </c>
      <c r="G1399" t="s">
        <v>2930</v>
      </c>
      <c r="H1399" t="s">
        <v>13454</v>
      </c>
      <c r="I1399" t="s">
        <v>40</v>
      </c>
      <c r="J1399" t="s">
        <v>1403</v>
      </c>
      <c r="K1399">
        <v>936833037</v>
      </c>
      <c r="L1399" s="248">
        <v>0.03</v>
      </c>
      <c r="M1399" t="s">
        <v>1276</v>
      </c>
      <c r="N1399" t="s">
        <v>1266</v>
      </c>
      <c r="O1399" s="243" t="s">
        <v>13455</v>
      </c>
      <c r="Q1399" t="s">
        <v>13427</v>
      </c>
      <c r="S1399" t="s">
        <v>13456</v>
      </c>
      <c r="T1399" s="17" t="s">
        <v>13457</v>
      </c>
      <c r="U1399" t="s">
        <v>1526</v>
      </c>
      <c r="V1399" t="s">
        <v>1224</v>
      </c>
      <c r="W1399" t="s">
        <v>1644</v>
      </c>
      <c r="X1399" s="192" t="s">
        <v>13458</v>
      </c>
      <c r="Y1399" t="s">
        <v>13459</v>
      </c>
      <c r="Z1399" t="s">
        <v>1266</v>
      </c>
      <c r="AA1399">
        <v>26</v>
      </c>
      <c r="AB1399">
        <v>26</v>
      </c>
      <c r="AC1399">
        <v>9</v>
      </c>
      <c r="AD1399">
        <v>3</v>
      </c>
      <c r="AE1399">
        <v>3</v>
      </c>
      <c r="AF1399">
        <v>3</v>
      </c>
      <c r="AG1399">
        <v>3</v>
      </c>
      <c r="AH1399">
        <v>4</v>
      </c>
      <c r="AJ1399" s="46">
        <v>4280</v>
      </c>
      <c r="AL1399">
        <v>3</v>
      </c>
      <c r="AO1399" t="s">
        <v>13460</v>
      </c>
      <c r="AP1399" t="s">
        <v>13461</v>
      </c>
      <c r="AQ1399">
        <v>936833037</v>
      </c>
      <c r="AR1399" t="s">
        <v>1403</v>
      </c>
      <c r="AU1399" t="s">
        <v>1527</v>
      </c>
      <c r="AV1399" t="s">
        <v>1528</v>
      </c>
      <c r="AX1399" t="s">
        <v>13462</v>
      </c>
      <c r="AZ1399" s="246" t="s">
        <v>988</v>
      </c>
      <c r="BA1399" t="s">
        <v>490</v>
      </c>
      <c r="BB1399" t="s">
        <v>1103</v>
      </c>
      <c r="BD1399">
        <v>1</v>
      </c>
      <c r="BE1399">
        <v>1</v>
      </c>
    </row>
    <row r="1400" spans="1:57" hidden="1" x14ac:dyDescent="0.25">
      <c r="A1400" t="s">
        <v>13463</v>
      </c>
      <c r="B1400">
        <v>1417</v>
      </c>
      <c r="C1400" t="s">
        <v>13469</v>
      </c>
      <c r="D1400" t="s">
        <v>13464</v>
      </c>
      <c r="E1400" t="s">
        <v>13465</v>
      </c>
      <c r="F1400">
        <v>4</v>
      </c>
      <c r="G1400" t="s">
        <v>1292</v>
      </c>
      <c r="H1400" t="s">
        <v>1324</v>
      </c>
      <c r="I1400" t="s">
        <v>44</v>
      </c>
      <c r="J1400" t="s">
        <v>13466</v>
      </c>
      <c r="K1400">
        <v>704656679</v>
      </c>
      <c r="L1400" s="248">
        <v>0.03</v>
      </c>
      <c r="M1400" t="s">
        <v>1281</v>
      </c>
      <c r="N1400" t="s">
        <v>1266</v>
      </c>
      <c r="O1400" s="243" t="s">
        <v>13467</v>
      </c>
      <c r="Q1400" t="s">
        <v>13437</v>
      </c>
      <c r="S1400" t="s">
        <v>13468</v>
      </c>
      <c r="T1400" s="17" t="s">
        <v>13469</v>
      </c>
      <c r="U1400" t="s">
        <v>1526</v>
      </c>
      <c r="V1400" t="s">
        <v>1222</v>
      </c>
      <c r="W1400" t="s">
        <v>14</v>
      </c>
      <c r="X1400" s="192">
        <v>19</v>
      </c>
      <c r="Y1400" t="s">
        <v>13470</v>
      </c>
      <c r="Z1400" t="s">
        <v>1266</v>
      </c>
      <c r="AA1400">
        <v>55.7</v>
      </c>
      <c r="AB1400">
        <v>55.7</v>
      </c>
      <c r="AC1400">
        <v>3.9</v>
      </c>
      <c r="AD1400">
        <v>14.2</v>
      </c>
      <c r="AE1400">
        <v>6</v>
      </c>
      <c r="AF1400">
        <v>4</v>
      </c>
      <c r="AG1400">
        <v>4</v>
      </c>
      <c r="AH1400"/>
      <c r="AJ1400" s="46">
        <v>16000</v>
      </c>
      <c r="AL1400">
        <v>3</v>
      </c>
      <c r="AO1400" t="s">
        <v>13471</v>
      </c>
      <c r="AP1400" t="s">
        <v>13472</v>
      </c>
      <c r="AQ1400">
        <v>704656679</v>
      </c>
      <c r="AR1400" t="s">
        <v>13466</v>
      </c>
      <c r="AU1400" t="s">
        <v>1527</v>
      </c>
      <c r="AV1400" t="s">
        <v>1528</v>
      </c>
      <c r="AX1400" t="s">
        <v>13473</v>
      </c>
      <c r="AZ1400" s="246" t="s">
        <v>990</v>
      </c>
      <c r="BA1400" t="s">
        <v>1981</v>
      </c>
      <c r="BB1400" t="s">
        <v>1101</v>
      </c>
      <c r="BD1400" s="246">
        <v>2</v>
      </c>
    </row>
    <row r="1401" spans="1:57" hidden="1" x14ac:dyDescent="0.25">
      <c r="A1401" t="s">
        <v>13474</v>
      </c>
      <c r="B1401">
        <v>1418</v>
      </c>
      <c r="C1401" t="s">
        <v>13479</v>
      </c>
      <c r="D1401" t="s">
        <v>13475</v>
      </c>
      <c r="E1401" t="s">
        <v>13476</v>
      </c>
      <c r="F1401">
        <v>5</v>
      </c>
      <c r="G1401" t="s">
        <v>1293</v>
      </c>
      <c r="H1401" t="s">
        <v>8768</v>
      </c>
      <c r="I1401" t="s">
        <v>46</v>
      </c>
      <c r="J1401" t="s">
        <v>1300</v>
      </c>
      <c r="K1401">
        <v>836076879</v>
      </c>
      <c r="L1401" s="248">
        <v>0.03</v>
      </c>
      <c r="M1401" t="s">
        <v>1281</v>
      </c>
      <c r="N1401" t="s">
        <v>1266</v>
      </c>
      <c r="O1401" s="243" t="s">
        <v>13477</v>
      </c>
      <c r="Q1401" t="s">
        <v>1386</v>
      </c>
      <c r="S1401" t="s">
        <v>13478</v>
      </c>
      <c r="T1401" s="17" t="s">
        <v>13479</v>
      </c>
      <c r="U1401" t="s">
        <v>1526</v>
      </c>
      <c r="V1401" t="s">
        <v>1228</v>
      </c>
      <c r="W1401" t="s">
        <v>13480</v>
      </c>
      <c r="X1401" s="192" t="s">
        <v>13481</v>
      </c>
      <c r="Y1401" t="s">
        <v>13480</v>
      </c>
      <c r="Z1401" t="s">
        <v>1266</v>
      </c>
      <c r="AA1401">
        <v>79</v>
      </c>
      <c r="AB1401">
        <v>105</v>
      </c>
      <c r="AC1401">
        <v>5</v>
      </c>
      <c r="AD1401">
        <v>21</v>
      </c>
      <c r="AE1401">
        <v>20</v>
      </c>
      <c r="AF1401">
        <v>5</v>
      </c>
      <c r="AG1401">
        <v>5</v>
      </c>
      <c r="AH1401">
        <v>6</v>
      </c>
      <c r="AJ1401" s="46">
        <v>14200</v>
      </c>
      <c r="AL1401">
        <v>3</v>
      </c>
      <c r="AO1401" t="s">
        <v>13482</v>
      </c>
      <c r="AP1401" t="s">
        <v>13483</v>
      </c>
      <c r="AQ1401">
        <v>836076879</v>
      </c>
      <c r="AR1401" t="s">
        <v>1300</v>
      </c>
      <c r="AU1401" t="s">
        <v>1527</v>
      </c>
      <c r="AV1401" t="s">
        <v>1528</v>
      </c>
      <c r="AX1401" t="s">
        <v>11820</v>
      </c>
      <c r="AZ1401" s="246" t="s">
        <v>988</v>
      </c>
      <c r="BA1401" t="s">
        <v>1063</v>
      </c>
      <c r="BB1401" t="s">
        <v>1108</v>
      </c>
      <c r="BD1401">
        <v>1.1000000000000001</v>
      </c>
    </row>
    <row r="1402" spans="1:57" hidden="1" x14ac:dyDescent="0.25">
      <c r="A1402" t="s">
        <v>13484</v>
      </c>
      <c r="B1402">
        <v>1419</v>
      </c>
      <c r="C1402" t="s">
        <v>13489</v>
      </c>
      <c r="D1402" t="s">
        <v>13485</v>
      </c>
      <c r="E1402" t="s">
        <v>13486</v>
      </c>
      <c r="F1402">
        <v>2</v>
      </c>
      <c r="G1402" t="s">
        <v>2871</v>
      </c>
      <c r="H1402" t="s">
        <v>3394</v>
      </c>
      <c r="I1402" t="s">
        <v>38</v>
      </c>
      <c r="J1402" t="s">
        <v>9014</v>
      </c>
      <c r="K1402">
        <v>931388766</v>
      </c>
      <c r="L1402" s="248">
        <v>0.03</v>
      </c>
      <c r="M1402" t="s">
        <v>1281</v>
      </c>
      <c r="N1402" t="s">
        <v>1266</v>
      </c>
      <c r="O1402" s="243" t="s">
        <v>13487</v>
      </c>
      <c r="Q1402" t="s">
        <v>1395</v>
      </c>
      <c r="S1402" t="s">
        <v>13488</v>
      </c>
      <c r="T1402" s="17" t="s">
        <v>13489</v>
      </c>
      <c r="U1402" t="s">
        <v>1526</v>
      </c>
      <c r="V1402" t="s">
        <v>541</v>
      </c>
      <c r="W1402" t="s">
        <v>13490</v>
      </c>
      <c r="X1402" s="192">
        <v>39</v>
      </c>
      <c r="Y1402" t="s">
        <v>13491</v>
      </c>
      <c r="Z1402" t="s">
        <v>1266</v>
      </c>
      <c r="AA1402">
        <v>54</v>
      </c>
      <c r="AB1402">
        <v>150</v>
      </c>
      <c r="AC1402">
        <v>4.5</v>
      </c>
      <c r="AD1402">
        <v>12</v>
      </c>
      <c r="AF1402">
        <v>2</v>
      </c>
      <c r="AG1402"/>
      <c r="AH1402"/>
      <c r="AJ1402" s="46">
        <v>6100</v>
      </c>
      <c r="AL1402">
        <v>3</v>
      </c>
      <c r="AO1402" t="s">
        <v>13492</v>
      </c>
      <c r="AP1402" t="s">
        <v>13493</v>
      </c>
      <c r="AQ1402">
        <v>931388766</v>
      </c>
      <c r="AR1402" t="s">
        <v>9014</v>
      </c>
      <c r="AU1402" t="s">
        <v>1527</v>
      </c>
      <c r="AV1402" t="s">
        <v>1528</v>
      </c>
      <c r="AX1402" t="s">
        <v>13494</v>
      </c>
      <c r="AZ1402" s="246" t="s">
        <v>990</v>
      </c>
      <c r="BA1402" t="s">
        <v>492</v>
      </c>
      <c r="BB1402" t="s">
        <v>1089</v>
      </c>
      <c r="BD1402" s="246">
        <v>2</v>
      </c>
      <c r="BE1402">
        <v>1</v>
      </c>
    </row>
    <row r="1403" spans="1:57" hidden="1" x14ac:dyDescent="0.25">
      <c r="A1403" t="s">
        <v>13495</v>
      </c>
      <c r="B1403">
        <v>1420</v>
      </c>
      <c r="C1403" t="s">
        <v>13501</v>
      </c>
      <c r="D1403" t="s">
        <v>13496</v>
      </c>
      <c r="E1403" t="s">
        <v>13497</v>
      </c>
      <c r="F1403">
        <v>4</v>
      </c>
      <c r="G1403" t="s">
        <v>8037</v>
      </c>
      <c r="H1403" t="s">
        <v>13498</v>
      </c>
      <c r="I1403" t="s">
        <v>1385</v>
      </c>
      <c r="J1403" t="s">
        <v>1297</v>
      </c>
      <c r="K1403">
        <v>907200045</v>
      </c>
      <c r="L1403" s="248">
        <v>0.03</v>
      </c>
      <c r="M1403" t="s">
        <v>1268</v>
      </c>
      <c r="N1403" t="s">
        <v>1266</v>
      </c>
      <c r="O1403" s="243" t="s">
        <v>13499</v>
      </c>
      <c r="Q1403" t="s">
        <v>1386</v>
      </c>
      <c r="S1403" t="s">
        <v>13500</v>
      </c>
      <c r="T1403" s="17" t="s">
        <v>13501</v>
      </c>
      <c r="U1403" t="s">
        <v>1526</v>
      </c>
      <c r="V1403" t="s">
        <v>1228</v>
      </c>
      <c r="W1403" t="s">
        <v>13502</v>
      </c>
      <c r="X1403" s="192" t="s">
        <v>13503</v>
      </c>
      <c r="Y1403" t="s">
        <v>13504</v>
      </c>
      <c r="Z1403" t="s">
        <v>1266</v>
      </c>
      <c r="AA1403">
        <v>208</v>
      </c>
      <c r="AB1403">
        <v>208</v>
      </c>
      <c r="AC1403">
        <v>6.4</v>
      </c>
      <c r="AD1403">
        <v>33</v>
      </c>
      <c r="AF1403">
        <v>4</v>
      </c>
      <c r="AG1403"/>
      <c r="AH1403"/>
      <c r="AJ1403" s="46">
        <v>25000</v>
      </c>
      <c r="AL1403">
        <v>3</v>
      </c>
      <c r="AO1403" t="s">
        <v>13505</v>
      </c>
      <c r="AP1403" t="s">
        <v>13506</v>
      </c>
      <c r="AQ1403">
        <v>907200045</v>
      </c>
      <c r="AR1403" t="s">
        <v>1297</v>
      </c>
      <c r="AU1403" t="s">
        <v>1527</v>
      </c>
      <c r="AV1403" t="s">
        <v>1528</v>
      </c>
      <c r="AX1403" t="s">
        <v>13507</v>
      </c>
      <c r="AZ1403" s="246" t="s">
        <v>992</v>
      </c>
      <c r="BA1403" t="s">
        <v>1981</v>
      </c>
      <c r="BB1403" t="s">
        <v>1108</v>
      </c>
      <c r="BD1403" s="246">
        <v>2</v>
      </c>
    </row>
    <row r="1404" spans="1:57" hidden="1" x14ac:dyDescent="0.25">
      <c r="A1404" t="s">
        <v>13508</v>
      </c>
      <c r="B1404">
        <v>1421</v>
      </c>
      <c r="C1404" t="s">
        <v>13513</v>
      </c>
      <c r="D1404" t="s">
        <v>13509</v>
      </c>
      <c r="E1404" t="s">
        <v>13510</v>
      </c>
      <c r="F1404">
        <v>2</v>
      </c>
      <c r="G1404" t="s">
        <v>2158</v>
      </c>
      <c r="H1404" t="s">
        <v>11498</v>
      </c>
      <c r="I1404" t="s">
        <v>1319</v>
      </c>
      <c r="J1404" t="s">
        <v>1912</v>
      </c>
      <c r="K1404">
        <v>931938649</v>
      </c>
      <c r="L1404" t="s">
        <v>1280</v>
      </c>
      <c r="M1404" t="s">
        <v>1281</v>
      </c>
      <c r="N1404" t="s">
        <v>1266</v>
      </c>
      <c r="O1404" s="243" t="s">
        <v>13511</v>
      </c>
      <c r="Q1404" t="s">
        <v>1386</v>
      </c>
      <c r="S1404" t="s">
        <v>13512</v>
      </c>
      <c r="T1404" s="17" t="s">
        <v>13513</v>
      </c>
      <c r="U1404" t="s">
        <v>1526</v>
      </c>
      <c r="V1404" t="s">
        <v>1228</v>
      </c>
      <c r="W1404" t="s">
        <v>13514</v>
      </c>
      <c r="X1404" s="192" t="s">
        <v>13515</v>
      </c>
      <c r="Y1404" t="s">
        <v>13516</v>
      </c>
      <c r="Z1404" t="s">
        <v>1266</v>
      </c>
      <c r="AA1404">
        <v>24</v>
      </c>
      <c r="AB1404">
        <v>39</v>
      </c>
      <c r="AC1404">
        <v>3.4</v>
      </c>
      <c r="AD1404">
        <v>11</v>
      </c>
      <c r="AF1404">
        <v>2</v>
      </c>
      <c r="AG1404">
        <v>2</v>
      </c>
      <c r="AH1404">
        <v>2</v>
      </c>
      <c r="AJ1404" s="46">
        <v>3000</v>
      </c>
      <c r="AM1404">
        <v>100</v>
      </c>
      <c r="AO1404" t="s">
        <v>13517</v>
      </c>
      <c r="AP1404" t="s">
        <v>13518</v>
      </c>
      <c r="AQ1404">
        <v>931938649</v>
      </c>
      <c r="AR1404" t="s">
        <v>1912</v>
      </c>
      <c r="AU1404" t="s">
        <v>1527</v>
      </c>
      <c r="AV1404" t="s">
        <v>1528</v>
      </c>
      <c r="AX1404" t="s">
        <v>8944</v>
      </c>
      <c r="AZ1404" s="246" t="s">
        <v>988</v>
      </c>
      <c r="BA1404" t="s">
        <v>489</v>
      </c>
      <c r="BB1404" t="s">
        <v>1108</v>
      </c>
      <c r="BD1404" s="246">
        <v>2</v>
      </c>
    </row>
    <row r="1405" spans="1:57" hidden="1" x14ac:dyDescent="0.25">
      <c r="A1405" t="s">
        <v>13519</v>
      </c>
      <c r="B1405">
        <v>1422</v>
      </c>
      <c r="C1405" t="s">
        <v>13525</v>
      </c>
      <c r="D1405" t="s">
        <v>13520</v>
      </c>
      <c r="E1405" t="s">
        <v>13521</v>
      </c>
      <c r="F1405">
        <v>3</v>
      </c>
      <c r="G1405" t="s">
        <v>1698</v>
      </c>
      <c r="H1405" t="s">
        <v>1984</v>
      </c>
      <c r="I1405" t="s">
        <v>38</v>
      </c>
      <c r="J1405" t="s">
        <v>13522</v>
      </c>
      <c r="K1405">
        <v>905418868</v>
      </c>
      <c r="L1405" s="248">
        <v>0.03</v>
      </c>
      <c r="M1405" t="s">
        <v>1276</v>
      </c>
      <c r="N1405" t="s">
        <v>1266</v>
      </c>
      <c r="O1405" s="243" t="s">
        <v>13523</v>
      </c>
      <c r="Q1405" t="s">
        <v>1395</v>
      </c>
      <c r="S1405" t="s">
        <v>13524</v>
      </c>
      <c r="T1405" s="17" t="s">
        <v>13525</v>
      </c>
      <c r="U1405" t="s">
        <v>1526</v>
      </c>
      <c r="V1405" t="s">
        <v>541</v>
      </c>
      <c r="W1405" t="s">
        <v>13526</v>
      </c>
      <c r="X1405" s="192">
        <v>41</v>
      </c>
      <c r="Y1405" t="s">
        <v>13527</v>
      </c>
      <c r="Z1405" t="s">
        <v>1266</v>
      </c>
      <c r="AA1405">
        <v>139</v>
      </c>
      <c r="AB1405">
        <v>139</v>
      </c>
      <c r="AC1405">
        <v>5.7</v>
      </c>
      <c r="AD1405">
        <v>24</v>
      </c>
      <c r="AF1405">
        <v>3</v>
      </c>
      <c r="AG1405"/>
      <c r="AH1405"/>
      <c r="AJ1405" s="46">
        <v>6800</v>
      </c>
      <c r="AL1405">
        <v>3</v>
      </c>
      <c r="AO1405" t="s">
        <v>13528</v>
      </c>
      <c r="AP1405" t="s">
        <v>13529</v>
      </c>
      <c r="AQ1405">
        <v>905418868</v>
      </c>
      <c r="AR1405" t="s">
        <v>13522</v>
      </c>
      <c r="AU1405" t="s">
        <v>1527</v>
      </c>
      <c r="AV1405" t="s">
        <v>1528</v>
      </c>
      <c r="AX1405" t="s">
        <v>13530</v>
      </c>
      <c r="AZ1405" s="246" t="s">
        <v>990</v>
      </c>
      <c r="BA1405" t="s">
        <v>492</v>
      </c>
      <c r="BB1405" t="s">
        <v>1089</v>
      </c>
      <c r="BD1405">
        <v>1.1000000000000001</v>
      </c>
      <c r="BE1405">
        <v>1</v>
      </c>
    </row>
    <row r="1406" spans="1:57" hidden="1" x14ac:dyDescent="0.25">
      <c r="A1406" t="s">
        <v>13531</v>
      </c>
      <c r="B1406">
        <v>1423</v>
      </c>
      <c r="C1406" t="s">
        <v>13535</v>
      </c>
      <c r="D1406" t="s">
        <v>13532</v>
      </c>
      <c r="E1406" t="s">
        <v>1367</v>
      </c>
      <c r="F1406">
        <v>6</v>
      </c>
      <c r="G1406" t="s">
        <v>1267</v>
      </c>
      <c r="H1406" t="s">
        <v>1404</v>
      </c>
      <c r="I1406" t="s">
        <v>1385</v>
      </c>
      <c r="J1406" t="s">
        <v>1297</v>
      </c>
      <c r="K1406">
        <v>907200045</v>
      </c>
      <c r="L1406" s="248">
        <v>0.03</v>
      </c>
      <c r="M1406" t="s">
        <v>1268</v>
      </c>
      <c r="N1406" t="s">
        <v>1266</v>
      </c>
      <c r="O1406" s="243" t="s">
        <v>13533</v>
      </c>
      <c r="Q1406" t="s">
        <v>1386</v>
      </c>
      <c r="S1406" t="s">
        <v>13534</v>
      </c>
      <c r="T1406" s="17" t="s">
        <v>13535</v>
      </c>
      <c r="U1406" t="s">
        <v>1526</v>
      </c>
      <c r="V1406" t="s">
        <v>1228</v>
      </c>
      <c r="W1406" t="s">
        <v>13502</v>
      </c>
      <c r="X1406" s="192">
        <v>337</v>
      </c>
      <c r="Y1406" t="s">
        <v>13504</v>
      </c>
      <c r="Z1406" t="s">
        <v>1266</v>
      </c>
      <c r="AA1406">
        <v>120</v>
      </c>
      <c r="AB1406">
        <v>120</v>
      </c>
      <c r="AC1406">
        <v>4</v>
      </c>
      <c r="AD1406">
        <v>30</v>
      </c>
      <c r="AF1406">
        <v>6</v>
      </c>
      <c r="AG1406">
        <v>27</v>
      </c>
      <c r="AH1406"/>
      <c r="AJ1406" s="46">
        <v>23000</v>
      </c>
      <c r="AL1406">
        <v>3</v>
      </c>
      <c r="AO1406" t="s">
        <v>13536</v>
      </c>
      <c r="AP1406" t="s">
        <v>13537</v>
      </c>
      <c r="AQ1406">
        <v>907200045</v>
      </c>
      <c r="AR1406" t="s">
        <v>1297</v>
      </c>
      <c r="AU1406" t="s">
        <v>1527</v>
      </c>
      <c r="AV1406" t="s">
        <v>1528</v>
      </c>
      <c r="AX1406" t="s">
        <v>13538</v>
      </c>
      <c r="AZ1406" s="246" t="s">
        <v>990</v>
      </c>
      <c r="BA1406" t="s">
        <v>1981</v>
      </c>
      <c r="BB1406" t="s">
        <v>1108</v>
      </c>
      <c r="BD1406">
        <v>1.1000000000000001</v>
      </c>
    </row>
    <row r="1407" spans="1:57" hidden="1" x14ac:dyDescent="0.25">
      <c r="A1407" t="s">
        <v>13539</v>
      </c>
      <c r="B1407">
        <v>1424</v>
      </c>
      <c r="C1407" t="s">
        <v>13543</v>
      </c>
      <c r="D1407" t="s">
        <v>13540</v>
      </c>
      <c r="E1407" t="s">
        <v>2101</v>
      </c>
      <c r="F1407">
        <v>1</v>
      </c>
      <c r="G1407" t="s">
        <v>1267</v>
      </c>
      <c r="H1407" t="s">
        <v>3349</v>
      </c>
      <c r="I1407" t="s">
        <v>40</v>
      </c>
      <c r="J1407" t="s">
        <v>1341</v>
      </c>
      <c r="K1407">
        <v>935089952</v>
      </c>
      <c r="L1407" s="248">
        <v>0.03</v>
      </c>
      <c r="M1407" t="s">
        <v>1276</v>
      </c>
      <c r="N1407" t="s">
        <v>1266</v>
      </c>
      <c r="O1407" s="243" t="s">
        <v>13541</v>
      </c>
      <c r="Q1407" t="s">
        <v>1395</v>
      </c>
      <c r="S1407" t="s">
        <v>13542</v>
      </c>
      <c r="T1407" s="17" t="s">
        <v>13543</v>
      </c>
      <c r="U1407" t="s">
        <v>1526</v>
      </c>
      <c r="V1407" t="s">
        <v>541</v>
      </c>
      <c r="W1407" t="s">
        <v>13544</v>
      </c>
      <c r="X1407" s="192" t="s">
        <v>13545</v>
      </c>
      <c r="Y1407" t="s">
        <v>13546</v>
      </c>
      <c r="Z1407" t="s">
        <v>1266</v>
      </c>
      <c r="AA1407">
        <v>48</v>
      </c>
      <c r="AB1407">
        <v>48</v>
      </c>
      <c r="AC1407">
        <v>4</v>
      </c>
      <c r="AD1407">
        <v>12</v>
      </c>
      <c r="AE1407">
        <v>5</v>
      </c>
      <c r="AF1407">
        <v>1</v>
      </c>
      <c r="AG1407"/>
      <c r="AH1407"/>
      <c r="AJ1407" s="46">
        <v>3800</v>
      </c>
      <c r="AL1407">
        <v>3</v>
      </c>
      <c r="AO1407" t="s">
        <v>13547</v>
      </c>
      <c r="AP1407" t="s">
        <v>13548</v>
      </c>
      <c r="AQ1407">
        <v>935089952</v>
      </c>
      <c r="AR1407" t="s">
        <v>3162</v>
      </c>
      <c r="AU1407" t="s">
        <v>1527</v>
      </c>
      <c r="AV1407" t="s">
        <v>1528</v>
      </c>
      <c r="AX1407" t="s">
        <v>13549</v>
      </c>
      <c r="AZ1407" s="246" t="s">
        <v>998</v>
      </c>
      <c r="BA1407" t="s">
        <v>489</v>
      </c>
      <c r="BB1407" t="s">
        <v>1089</v>
      </c>
      <c r="BD1407">
        <v>1</v>
      </c>
    </row>
    <row r="1408" spans="1:57" hidden="1" x14ac:dyDescent="0.25">
      <c r="A1408" t="s">
        <v>13550</v>
      </c>
      <c r="B1408">
        <v>1425</v>
      </c>
      <c r="C1408" t="s">
        <v>13556</v>
      </c>
      <c r="D1408" t="s">
        <v>13551</v>
      </c>
      <c r="E1408" t="s">
        <v>13552</v>
      </c>
      <c r="F1408">
        <v>3</v>
      </c>
      <c r="G1408" t="s">
        <v>1267</v>
      </c>
      <c r="H1408" t="s">
        <v>13553</v>
      </c>
      <c r="I1408" t="s">
        <v>46</v>
      </c>
      <c r="J1408" t="s">
        <v>1912</v>
      </c>
      <c r="K1408">
        <v>931938649</v>
      </c>
      <c r="L1408" s="248">
        <v>0.03</v>
      </c>
      <c r="M1408" t="s">
        <v>1281</v>
      </c>
      <c r="N1408" t="s">
        <v>1266</v>
      </c>
      <c r="O1408" s="243" t="s">
        <v>13554</v>
      </c>
      <c r="Q1408" t="s">
        <v>2</v>
      </c>
      <c r="S1408" t="s">
        <v>13555</v>
      </c>
      <c r="T1408" s="17" t="s">
        <v>13556</v>
      </c>
      <c r="U1408" t="s">
        <v>1526</v>
      </c>
      <c r="V1408" t="s">
        <v>534</v>
      </c>
      <c r="W1408" t="s">
        <v>6</v>
      </c>
      <c r="X1408" s="192">
        <v>57.5</v>
      </c>
      <c r="Y1408" t="s">
        <v>3634</v>
      </c>
      <c r="Z1408" t="s">
        <v>1266</v>
      </c>
      <c r="AA1408">
        <v>63</v>
      </c>
      <c r="AB1408">
        <v>70</v>
      </c>
      <c r="AC1408">
        <v>4</v>
      </c>
      <c r="AD1408">
        <v>17</v>
      </c>
      <c r="AE1408">
        <v>6</v>
      </c>
      <c r="AF1408">
        <v>3</v>
      </c>
      <c r="AG1408">
        <v>4</v>
      </c>
      <c r="AH1408">
        <v>3</v>
      </c>
      <c r="AJ1408" s="46">
        <v>9799</v>
      </c>
      <c r="AL1408">
        <v>3</v>
      </c>
      <c r="AO1408" t="s">
        <v>13557</v>
      </c>
      <c r="AP1408" t="s">
        <v>13558</v>
      </c>
      <c r="AQ1408">
        <v>931938649</v>
      </c>
      <c r="AR1408" t="s">
        <v>1912</v>
      </c>
      <c r="AU1408" t="s">
        <v>1527</v>
      </c>
      <c r="AV1408" t="s">
        <v>1528</v>
      </c>
      <c r="AX1408" t="s">
        <v>4808</v>
      </c>
      <c r="AZ1408" s="246" t="s">
        <v>988</v>
      </c>
      <c r="BA1408" t="s">
        <v>1058</v>
      </c>
      <c r="BB1408" t="s">
        <v>1090</v>
      </c>
      <c r="BD1408">
        <v>1.1000000000000001</v>
      </c>
      <c r="BE1408">
        <v>1</v>
      </c>
    </row>
    <row r="1409" spans="1:57" hidden="1" x14ac:dyDescent="0.25">
      <c r="A1409" t="s">
        <v>13559</v>
      </c>
      <c r="B1409">
        <v>1426</v>
      </c>
      <c r="C1409" t="s">
        <v>13564</v>
      </c>
      <c r="D1409" t="s">
        <v>13560</v>
      </c>
      <c r="E1409" t="s">
        <v>13561</v>
      </c>
      <c r="F1409">
        <v>3</v>
      </c>
      <c r="G1409" t="s">
        <v>3237</v>
      </c>
      <c r="H1409" t="s">
        <v>1317</v>
      </c>
      <c r="I1409" t="s">
        <v>38</v>
      </c>
      <c r="J1409" t="s">
        <v>4399</v>
      </c>
      <c r="K1409">
        <v>846426688</v>
      </c>
      <c r="L1409" s="248">
        <v>0.03</v>
      </c>
      <c r="M1409" t="s">
        <v>1276</v>
      </c>
      <c r="N1409" t="s">
        <v>1266</v>
      </c>
      <c r="O1409" s="243" t="s">
        <v>13562</v>
      </c>
      <c r="Q1409" t="s">
        <v>2</v>
      </c>
      <c r="S1409" t="s">
        <v>13563</v>
      </c>
      <c r="T1409" s="17" t="s">
        <v>13564</v>
      </c>
      <c r="U1409" t="s">
        <v>1526</v>
      </c>
      <c r="V1409" t="s">
        <v>534</v>
      </c>
      <c r="W1409" t="s">
        <v>5</v>
      </c>
      <c r="X1409" s="192" t="s">
        <v>13565</v>
      </c>
      <c r="Y1409" t="s">
        <v>1646</v>
      </c>
      <c r="Z1409" t="s">
        <v>1266</v>
      </c>
      <c r="AA1409">
        <v>62.5</v>
      </c>
      <c r="AB1409">
        <v>62.5</v>
      </c>
      <c r="AC1409">
        <v>6.3</v>
      </c>
      <c r="AD1409">
        <v>10</v>
      </c>
      <c r="AF1409">
        <v>3</v>
      </c>
      <c r="AG1409">
        <v>3</v>
      </c>
      <c r="AH1409">
        <v>4</v>
      </c>
      <c r="AJ1409" s="46">
        <v>8500</v>
      </c>
      <c r="AL1409">
        <v>3</v>
      </c>
      <c r="AO1409" t="s">
        <v>13566</v>
      </c>
      <c r="AP1409" t="s">
        <v>13037</v>
      </c>
      <c r="AQ1409">
        <v>846426688</v>
      </c>
      <c r="AR1409" t="s">
        <v>4399</v>
      </c>
      <c r="AU1409" t="s">
        <v>1527</v>
      </c>
      <c r="AV1409" t="s">
        <v>1528</v>
      </c>
      <c r="AX1409" t="s">
        <v>7545</v>
      </c>
      <c r="AZ1409" s="246" t="s">
        <v>988</v>
      </c>
      <c r="BA1409" t="s">
        <v>494</v>
      </c>
      <c r="BB1409" t="s">
        <v>1090</v>
      </c>
      <c r="BD1409">
        <v>1.1000000000000001</v>
      </c>
      <c r="BE1409">
        <v>1</v>
      </c>
    </row>
    <row r="1410" spans="1:57" hidden="1" x14ac:dyDescent="0.25">
      <c r="A1410" t="s">
        <v>13567</v>
      </c>
      <c r="B1410">
        <v>1427</v>
      </c>
      <c r="C1410" t="s">
        <v>13571</v>
      </c>
      <c r="D1410" t="s">
        <v>13568</v>
      </c>
      <c r="E1410" t="s">
        <v>9345</v>
      </c>
      <c r="F1410">
        <v>1.5</v>
      </c>
      <c r="G1410" t="s">
        <v>1292</v>
      </c>
      <c r="H1410" t="s">
        <v>1289</v>
      </c>
      <c r="I1410" t="s">
        <v>40</v>
      </c>
      <c r="J1410" t="s">
        <v>1326</v>
      </c>
      <c r="K1410">
        <v>988651778</v>
      </c>
      <c r="L1410" s="248">
        <v>0.03</v>
      </c>
      <c r="M1410" t="s">
        <v>1276</v>
      </c>
      <c r="N1410" t="s">
        <v>1266</v>
      </c>
      <c r="O1410" s="243" t="s">
        <v>13569</v>
      </c>
      <c r="Q1410" t="s">
        <v>1395</v>
      </c>
      <c r="S1410" t="s">
        <v>13570</v>
      </c>
      <c r="T1410" s="17" t="s">
        <v>13571</v>
      </c>
      <c r="U1410" t="s">
        <v>1526</v>
      </c>
      <c r="V1410" t="s">
        <v>541</v>
      </c>
      <c r="W1410" t="s">
        <v>13572</v>
      </c>
      <c r="X1410" s="192" t="s">
        <v>13573</v>
      </c>
      <c r="Y1410" t="s">
        <v>13574</v>
      </c>
      <c r="Z1410" t="s">
        <v>1266</v>
      </c>
      <c r="AA1410">
        <v>75</v>
      </c>
      <c r="AB1410">
        <v>75</v>
      </c>
      <c r="AC1410">
        <v>3.9</v>
      </c>
      <c r="AD1410">
        <v>18.5</v>
      </c>
      <c r="AF1410">
        <v>1.5</v>
      </c>
      <c r="AG1410">
        <v>3</v>
      </c>
      <c r="AH1410">
        <v>2</v>
      </c>
      <c r="AJ1410" s="46">
        <v>5800</v>
      </c>
      <c r="AL1410">
        <v>3</v>
      </c>
      <c r="AO1410" t="s">
        <v>13575</v>
      </c>
      <c r="AP1410" t="s">
        <v>13576</v>
      </c>
      <c r="AQ1410">
        <v>988651778</v>
      </c>
      <c r="AR1410" t="s">
        <v>1326</v>
      </c>
      <c r="AU1410" t="s">
        <v>1527</v>
      </c>
      <c r="AV1410" t="s">
        <v>1528</v>
      </c>
      <c r="AX1410" t="s">
        <v>13577</v>
      </c>
      <c r="AZ1410" s="246" t="s">
        <v>988</v>
      </c>
      <c r="BA1410" t="s">
        <v>491</v>
      </c>
      <c r="BB1410" t="s">
        <v>1089</v>
      </c>
      <c r="BD1410" s="246">
        <v>3</v>
      </c>
      <c r="BE1410">
        <v>1</v>
      </c>
    </row>
    <row r="1411" spans="1:57" hidden="1" x14ac:dyDescent="0.25">
      <c r="A1411" t="s">
        <v>13578</v>
      </c>
      <c r="B1411">
        <v>1428</v>
      </c>
      <c r="C1411" t="s">
        <v>13583</v>
      </c>
      <c r="D1411" t="s">
        <v>13579</v>
      </c>
      <c r="E1411" t="s">
        <v>13580</v>
      </c>
      <c r="F1411">
        <v>3</v>
      </c>
      <c r="G1411" t="s">
        <v>1267</v>
      </c>
      <c r="H1411" t="s">
        <v>2014</v>
      </c>
      <c r="I1411" t="s">
        <v>40</v>
      </c>
      <c r="J1411" t="s">
        <v>1326</v>
      </c>
      <c r="K1411">
        <v>988651778</v>
      </c>
      <c r="L1411" s="248">
        <v>0.03</v>
      </c>
      <c r="M1411" t="s">
        <v>1276</v>
      </c>
      <c r="N1411" t="s">
        <v>1266</v>
      </c>
      <c r="O1411" s="243" t="s">
        <v>13581</v>
      </c>
      <c r="Q1411" t="s">
        <v>1386</v>
      </c>
      <c r="S1411" t="s">
        <v>13582</v>
      </c>
      <c r="T1411" s="17" t="s">
        <v>13583</v>
      </c>
      <c r="U1411" t="s">
        <v>1526</v>
      </c>
      <c r="V1411" t="s">
        <v>1228</v>
      </c>
      <c r="W1411" t="s">
        <v>13584</v>
      </c>
      <c r="X1411" s="192" t="s">
        <v>13585</v>
      </c>
      <c r="Y1411" t="s">
        <v>13584</v>
      </c>
      <c r="Z1411" t="s">
        <v>1266</v>
      </c>
      <c r="AA1411">
        <v>34.5</v>
      </c>
      <c r="AB1411">
        <v>40</v>
      </c>
      <c r="AC1411">
        <v>4</v>
      </c>
      <c r="AD1411">
        <v>9.9</v>
      </c>
      <c r="AE1411">
        <v>2.5</v>
      </c>
      <c r="AF1411">
        <v>3</v>
      </c>
      <c r="AG1411">
        <v>4</v>
      </c>
      <c r="AH1411">
        <v>3</v>
      </c>
      <c r="AJ1411" s="46">
        <v>4700</v>
      </c>
      <c r="AL1411">
        <v>3</v>
      </c>
      <c r="AO1411" t="s">
        <v>13575</v>
      </c>
      <c r="AP1411" t="s">
        <v>13576</v>
      </c>
      <c r="AQ1411">
        <v>988651778</v>
      </c>
      <c r="AR1411" t="s">
        <v>1326</v>
      </c>
      <c r="AU1411" t="s">
        <v>1527</v>
      </c>
      <c r="AV1411" t="s">
        <v>1528</v>
      </c>
      <c r="AX1411" t="s">
        <v>9214</v>
      </c>
      <c r="AZ1411" s="246" t="s">
        <v>988</v>
      </c>
      <c r="BA1411" t="s">
        <v>490</v>
      </c>
      <c r="BB1411" t="s">
        <v>1108</v>
      </c>
      <c r="BD1411" s="246">
        <v>2</v>
      </c>
    </row>
    <row r="1412" spans="1:57" hidden="1" x14ac:dyDescent="0.25">
      <c r="A1412" t="s">
        <v>13586</v>
      </c>
      <c r="B1412">
        <v>1429</v>
      </c>
      <c r="C1412" t="s">
        <v>13592</v>
      </c>
      <c r="D1412" t="s">
        <v>13587</v>
      </c>
      <c r="E1412" t="s">
        <v>13588</v>
      </c>
      <c r="F1412">
        <v>1</v>
      </c>
      <c r="G1412" t="s">
        <v>1267</v>
      </c>
      <c r="H1412" t="s">
        <v>4942</v>
      </c>
      <c r="I1412" t="s">
        <v>40</v>
      </c>
      <c r="J1412" t="s">
        <v>13589</v>
      </c>
      <c r="K1412">
        <v>908909829</v>
      </c>
      <c r="L1412" s="248">
        <v>0.03</v>
      </c>
      <c r="M1412" t="s">
        <v>1276</v>
      </c>
      <c r="N1412" t="s">
        <v>1266</v>
      </c>
      <c r="O1412" s="243" t="s">
        <v>13590</v>
      </c>
      <c r="Q1412" t="s">
        <v>2</v>
      </c>
      <c r="S1412" t="s">
        <v>13591</v>
      </c>
      <c r="T1412" s="17" t="s">
        <v>13592</v>
      </c>
      <c r="U1412" t="s">
        <v>1526</v>
      </c>
      <c r="V1412" t="s">
        <v>534</v>
      </c>
      <c r="W1412" t="s">
        <v>5</v>
      </c>
      <c r="X1412" s="192">
        <v>385.25</v>
      </c>
      <c r="Y1412" t="s">
        <v>7792</v>
      </c>
      <c r="Z1412" t="s">
        <v>1266</v>
      </c>
      <c r="AA1412">
        <v>34.200000000000003</v>
      </c>
      <c r="AB1412">
        <v>34.200000000000003</v>
      </c>
      <c r="AC1412">
        <v>4</v>
      </c>
      <c r="AD1412">
        <v>8.5</v>
      </c>
      <c r="AF1412">
        <v>1</v>
      </c>
      <c r="AG1412"/>
      <c r="AH1412"/>
      <c r="AJ1412" s="46">
        <v>4750</v>
      </c>
      <c r="AL1412">
        <v>3</v>
      </c>
      <c r="AO1412" t="s">
        <v>13593</v>
      </c>
      <c r="AP1412" t="s">
        <v>13594</v>
      </c>
      <c r="AQ1412">
        <v>908909829</v>
      </c>
      <c r="AR1412" t="s">
        <v>13589</v>
      </c>
      <c r="AU1412" t="s">
        <v>1527</v>
      </c>
      <c r="AV1412" t="s">
        <v>1528</v>
      </c>
      <c r="AX1412" t="s">
        <v>8028</v>
      </c>
      <c r="AZ1412" s="246" t="s">
        <v>988</v>
      </c>
      <c r="BA1412" t="s">
        <v>490</v>
      </c>
      <c r="BB1412" t="s">
        <v>1090</v>
      </c>
      <c r="BD1412" s="246">
        <v>2</v>
      </c>
      <c r="BE1412">
        <v>0</v>
      </c>
    </row>
    <row r="1413" spans="1:57" hidden="1" x14ac:dyDescent="0.25">
      <c r="A1413" t="s">
        <v>13595</v>
      </c>
      <c r="B1413">
        <v>1430</v>
      </c>
      <c r="C1413" t="s">
        <v>13601</v>
      </c>
      <c r="D1413" t="s">
        <v>13596</v>
      </c>
      <c r="E1413" t="s">
        <v>13597</v>
      </c>
      <c r="F1413">
        <v>3</v>
      </c>
      <c r="G1413" t="s">
        <v>1284</v>
      </c>
      <c r="H1413" t="s">
        <v>13598</v>
      </c>
      <c r="I1413" t="s">
        <v>1319</v>
      </c>
      <c r="J1413" t="s">
        <v>3285</v>
      </c>
      <c r="K1413">
        <v>932065115</v>
      </c>
      <c r="L1413" t="s">
        <v>1280</v>
      </c>
      <c r="M1413" t="s">
        <v>1281</v>
      </c>
      <c r="N1413" t="s">
        <v>1266</v>
      </c>
      <c r="O1413" s="243" t="s">
        <v>13599</v>
      </c>
      <c r="Q1413" t="s">
        <v>17</v>
      </c>
      <c r="S1413" t="s">
        <v>13600</v>
      </c>
      <c r="T1413" s="17" t="s">
        <v>13601</v>
      </c>
      <c r="U1413" t="s">
        <v>1526</v>
      </c>
      <c r="V1413" t="s">
        <v>536</v>
      </c>
      <c r="W1413" t="s">
        <v>1656</v>
      </c>
      <c r="X1413" s="192" t="s">
        <v>13602</v>
      </c>
      <c r="Y1413" t="s">
        <v>2917</v>
      </c>
      <c r="Z1413" t="s">
        <v>1266</v>
      </c>
      <c r="AA1413">
        <v>8.5</v>
      </c>
      <c r="AB1413">
        <v>10</v>
      </c>
      <c r="AC1413">
        <v>3.3</v>
      </c>
      <c r="AD1413">
        <v>3.2</v>
      </c>
      <c r="AF1413">
        <v>3</v>
      </c>
      <c r="AG1413">
        <v>2</v>
      </c>
      <c r="AH1413">
        <v>2</v>
      </c>
      <c r="AJ1413" s="46">
        <v>1500</v>
      </c>
      <c r="AM1413">
        <v>100</v>
      </c>
      <c r="AO1413" t="s">
        <v>13603</v>
      </c>
      <c r="AP1413" t="s">
        <v>13604</v>
      </c>
      <c r="AQ1413">
        <v>932065115</v>
      </c>
      <c r="AR1413" t="s">
        <v>3285</v>
      </c>
      <c r="AS1413">
        <v>10.7742766</v>
      </c>
      <c r="AT1413">
        <v>106.6481967</v>
      </c>
      <c r="AU1413" t="s">
        <v>1527</v>
      </c>
      <c r="AV1413" t="s">
        <v>1528</v>
      </c>
      <c r="AX1413" t="s">
        <v>3713</v>
      </c>
      <c r="AZ1413" s="246" t="s">
        <v>988</v>
      </c>
      <c r="BA1413" t="s">
        <v>488</v>
      </c>
      <c r="BB1413" t="s">
        <v>1107</v>
      </c>
      <c r="BD1413">
        <v>1.1000000000000001</v>
      </c>
      <c r="BE1413">
        <v>1</v>
      </c>
    </row>
    <row r="1414" spans="1:57" hidden="1" x14ac:dyDescent="0.25">
      <c r="A1414" t="s">
        <v>13605</v>
      </c>
      <c r="B1414">
        <v>1431</v>
      </c>
      <c r="C1414" t="s">
        <v>13610</v>
      </c>
      <c r="D1414" t="s">
        <v>13606</v>
      </c>
      <c r="E1414" t="s">
        <v>2101</v>
      </c>
      <c r="F1414">
        <v>4</v>
      </c>
      <c r="G1414" t="s">
        <v>2034</v>
      </c>
      <c r="H1414" t="s">
        <v>3109</v>
      </c>
      <c r="I1414" t="s">
        <v>46</v>
      </c>
      <c r="J1414" t="s">
        <v>6996</v>
      </c>
      <c r="K1414">
        <v>938221286</v>
      </c>
      <c r="L1414" t="s">
        <v>13607</v>
      </c>
      <c r="M1414" t="s">
        <v>1276</v>
      </c>
      <c r="N1414" t="s">
        <v>1266</v>
      </c>
      <c r="O1414" s="243" t="s">
        <v>13608</v>
      </c>
      <c r="Q1414" t="s">
        <v>17</v>
      </c>
      <c r="S1414" t="s">
        <v>13609</v>
      </c>
      <c r="T1414" s="17" t="s">
        <v>13610</v>
      </c>
      <c r="U1414" t="s">
        <v>1526</v>
      </c>
      <c r="V1414" t="s">
        <v>536</v>
      </c>
      <c r="W1414" t="s">
        <v>8</v>
      </c>
      <c r="X1414" s="192" t="s">
        <v>13611</v>
      </c>
      <c r="Y1414" t="s">
        <v>13612</v>
      </c>
      <c r="Z1414" t="s">
        <v>1266</v>
      </c>
      <c r="AA1414">
        <v>48</v>
      </c>
      <c r="AB1414">
        <v>48</v>
      </c>
      <c r="AC1414">
        <v>5.2</v>
      </c>
      <c r="AD1414">
        <v>10</v>
      </c>
      <c r="AE1414">
        <v>6</v>
      </c>
      <c r="AF1414">
        <v>4</v>
      </c>
      <c r="AG1414">
        <v>4</v>
      </c>
      <c r="AH1414">
        <v>4</v>
      </c>
      <c r="AJ1414" s="46">
        <v>13800</v>
      </c>
      <c r="AM1414">
        <v>415</v>
      </c>
      <c r="AO1414" t="s">
        <v>13613</v>
      </c>
      <c r="AP1414" t="s">
        <v>13614</v>
      </c>
      <c r="AQ1414">
        <v>938221286</v>
      </c>
      <c r="AR1414" t="s">
        <v>6996</v>
      </c>
      <c r="AU1414" t="s">
        <v>1527</v>
      </c>
      <c r="AV1414" t="s">
        <v>1528</v>
      </c>
      <c r="AX1414" t="s">
        <v>2368</v>
      </c>
      <c r="AZ1414" s="246" t="s">
        <v>988</v>
      </c>
      <c r="BA1414" t="s">
        <v>1062</v>
      </c>
      <c r="BB1414" t="s">
        <v>1107</v>
      </c>
      <c r="BD1414">
        <v>1</v>
      </c>
      <c r="BE1414">
        <v>1</v>
      </c>
    </row>
    <row r="1415" spans="1:57" hidden="1" x14ac:dyDescent="0.25">
      <c r="A1415" t="s">
        <v>13615</v>
      </c>
      <c r="B1415">
        <v>1432</v>
      </c>
      <c r="C1415" t="s">
        <v>13620</v>
      </c>
      <c r="D1415" t="s">
        <v>13616</v>
      </c>
      <c r="E1415" t="s">
        <v>13617</v>
      </c>
      <c r="F1415">
        <v>2</v>
      </c>
      <c r="G1415" t="s">
        <v>7053</v>
      </c>
      <c r="H1415" t="s">
        <v>2588</v>
      </c>
      <c r="I1415" t="s">
        <v>40</v>
      </c>
      <c r="J1415" t="s">
        <v>4262</v>
      </c>
      <c r="K1415">
        <v>363697575</v>
      </c>
      <c r="L1415" s="248">
        <v>0.03</v>
      </c>
      <c r="M1415" t="s">
        <v>1276</v>
      </c>
      <c r="N1415" t="s">
        <v>1266</v>
      </c>
      <c r="O1415" s="243" t="s">
        <v>13618</v>
      </c>
      <c r="Q1415" t="s">
        <v>17</v>
      </c>
      <c r="S1415" t="s">
        <v>13619</v>
      </c>
      <c r="T1415" s="17" t="s">
        <v>13620</v>
      </c>
      <c r="U1415" t="s">
        <v>1526</v>
      </c>
      <c r="V1415" t="s">
        <v>536</v>
      </c>
      <c r="W1415" t="s">
        <v>6</v>
      </c>
      <c r="X1415" s="192" t="s">
        <v>13621</v>
      </c>
      <c r="Y1415" t="s">
        <v>2853</v>
      </c>
      <c r="Z1415" t="s">
        <v>1266</v>
      </c>
      <c r="AA1415">
        <v>38.9</v>
      </c>
      <c r="AB1415">
        <v>38.9</v>
      </c>
      <c r="AC1415">
        <v>6.5</v>
      </c>
      <c r="AD1415">
        <v>6</v>
      </c>
      <c r="AF1415">
        <v>2</v>
      </c>
      <c r="AG1415"/>
      <c r="AH1415"/>
      <c r="AJ1415" s="46">
        <v>5300</v>
      </c>
      <c r="AL1415">
        <v>3</v>
      </c>
      <c r="AO1415" t="s">
        <v>13622</v>
      </c>
      <c r="AP1415" t="s">
        <v>13623</v>
      </c>
      <c r="AQ1415">
        <v>363697575</v>
      </c>
      <c r="AR1415" t="s">
        <v>4262</v>
      </c>
      <c r="AU1415" t="s">
        <v>1527</v>
      </c>
      <c r="AV1415" t="s">
        <v>1528</v>
      </c>
      <c r="AX1415" t="s">
        <v>13624</v>
      </c>
      <c r="AZ1415" s="246" t="s">
        <v>988</v>
      </c>
      <c r="BA1415" t="s">
        <v>491</v>
      </c>
      <c r="BB1415" t="s">
        <v>1107</v>
      </c>
      <c r="BD1415">
        <v>3</v>
      </c>
    </row>
    <row r="1416" spans="1:57" hidden="1" x14ac:dyDescent="0.25">
      <c r="A1416" t="s">
        <v>13625</v>
      </c>
      <c r="B1416">
        <v>1433</v>
      </c>
      <c r="C1416" t="s">
        <v>13629</v>
      </c>
      <c r="D1416" t="s">
        <v>13626</v>
      </c>
      <c r="E1416" t="s">
        <v>2411</v>
      </c>
      <c r="F1416">
        <v>1</v>
      </c>
      <c r="G1416" t="s">
        <v>2034</v>
      </c>
      <c r="H1416" t="s">
        <v>1340</v>
      </c>
      <c r="I1416" t="s">
        <v>46</v>
      </c>
      <c r="J1416" t="s">
        <v>2440</v>
      </c>
      <c r="K1416">
        <v>902294507</v>
      </c>
      <c r="L1416" s="248">
        <v>0.03</v>
      </c>
      <c r="M1416" t="s">
        <v>1281</v>
      </c>
      <c r="N1416" t="s">
        <v>1266</v>
      </c>
      <c r="O1416" s="243" t="s">
        <v>13627</v>
      </c>
      <c r="Q1416" t="s">
        <v>13427</v>
      </c>
      <c r="S1416" t="s">
        <v>13628</v>
      </c>
      <c r="T1416" s="17" t="s">
        <v>13629</v>
      </c>
      <c r="U1416" t="s">
        <v>1526</v>
      </c>
      <c r="V1416" t="s">
        <v>1224</v>
      </c>
      <c r="W1416" t="s">
        <v>4</v>
      </c>
      <c r="X1416" s="192">
        <v>52</v>
      </c>
      <c r="Y1416" t="s">
        <v>13630</v>
      </c>
      <c r="Z1416" t="s">
        <v>1266</v>
      </c>
      <c r="AA1416">
        <v>36</v>
      </c>
      <c r="AB1416">
        <v>36</v>
      </c>
      <c r="AC1416">
        <v>5.2</v>
      </c>
      <c r="AD1416">
        <v>7.3</v>
      </c>
      <c r="AF1416">
        <v>1</v>
      </c>
      <c r="AG1416"/>
      <c r="AH1416"/>
      <c r="AJ1416" s="46">
        <v>9900</v>
      </c>
      <c r="AL1416">
        <v>3</v>
      </c>
      <c r="AO1416" t="s">
        <v>13631</v>
      </c>
      <c r="AP1416" t="s">
        <v>13632</v>
      </c>
      <c r="AQ1416">
        <v>902294507</v>
      </c>
      <c r="AR1416" t="s">
        <v>1328</v>
      </c>
      <c r="AU1416" t="s">
        <v>1527</v>
      </c>
      <c r="AV1416" t="s">
        <v>1528</v>
      </c>
      <c r="AX1416" t="s">
        <v>13633</v>
      </c>
      <c r="AZ1416" s="246" t="s">
        <v>990</v>
      </c>
      <c r="BA1416" t="s">
        <v>1058</v>
      </c>
      <c r="BB1416" t="s">
        <v>1103</v>
      </c>
      <c r="BD1416" s="246">
        <v>2</v>
      </c>
    </row>
    <row r="1417" spans="1:57" hidden="1" x14ac:dyDescent="0.25">
      <c r="A1417" t="s">
        <v>13634</v>
      </c>
      <c r="B1417">
        <v>1434</v>
      </c>
      <c r="C1417" t="s">
        <v>13639</v>
      </c>
      <c r="D1417" t="s">
        <v>13635</v>
      </c>
      <c r="E1417" t="s">
        <v>13636</v>
      </c>
      <c r="F1417">
        <v>4</v>
      </c>
      <c r="G1417" t="s">
        <v>2148</v>
      </c>
      <c r="H1417" t="s">
        <v>3196</v>
      </c>
      <c r="I1417" t="s">
        <v>40</v>
      </c>
      <c r="J1417" t="s">
        <v>4262</v>
      </c>
      <c r="K1417">
        <v>363697575</v>
      </c>
      <c r="L1417" s="248">
        <v>0.03</v>
      </c>
      <c r="M1417" t="s">
        <v>1276</v>
      </c>
      <c r="N1417" t="s">
        <v>1266</v>
      </c>
      <c r="O1417" s="243" t="s">
        <v>13637</v>
      </c>
      <c r="Q1417" t="s">
        <v>17</v>
      </c>
      <c r="S1417" t="s">
        <v>13638</v>
      </c>
      <c r="T1417" s="17" t="s">
        <v>13639</v>
      </c>
      <c r="U1417" t="s">
        <v>1526</v>
      </c>
      <c r="V1417" t="s">
        <v>536</v>
      </c>
      <c r="W1417" t="s">
        <v>6</v>
      </c>
      <c r="X1417" s="192" t="s">
        <v>13640</v>
      </c>
      <c r="Y1417" t="s">
        <v>2853</v>
      </c>
      <c r="Z1417" t="s">
        <v>1266</v>
      </c>
      <c r="AA1417">
        <v>37.5</v>
      </c>
      <c r="AB1417">
        <v>37.5</v>
      </c>
      <c r="AC1417">
        <v>6.1</v>
      </c>
      <c r="AD1417">
        <v>6</v>
      </c>
      <c r="AF1417">
        <v>4</v>
      </c>
      <c r="AG1417"/>
      <c r="AH1417"/>
      <c r="AJ1417" s="46">
        <v>5600</v>
      </c>
      <c r="AL1417">
        <v>3</v>
      </c>
      <c r="AO1417" t="s">
        <v>13622</v>
      </c>
      <c r="AP1417" t="s">
        <v>13623</v>
      </c>
      <c r="AQ1417">
        <v>363697575</v>
      </c>
      <c r="AR1417" t="s">
        <v>4262</v>
      </c>
      <c r="AU1417" t="s">
        <v>1527</v>
      </c>
      <c r="AV1417" t="s">
        <v>1528</v>
      </c>
      <c r="AX1417" t="s">
        <v>13624</v>
      </c>
      <c r="AZ1417" s="246" t="s">
        <v>988</v>
      </c>
      <c r="BA1417" t="s">
        <v>491</v>
      </c>
      <c r="BB1417" t="s">
        <v>1107</v>
      </c>
      <c r="BD1417">
        <v>3</v>
      </c>
    </row>
    <row r="1418" spans="1:57" hidden="1" x14ac:dyDescent="0.25">
      <c r="A1418" t="s">
        <v>13641</v>
      </c>
      <c r="B1418">
        <v>1435</v>
      </c>
      <c r="C1418" t="s">
        <v>13645</v>
      </c>
      <c r="D1418" t="s">
        <v>13642</v>
      </c>
      <c r="E1418" t="s">
        <v>2258</v>
      </c>
      <c r="F1418">
        <v>4</v>
      </c>
      <c r="G1418" t="s">
        <v>3745</v>
      </c>
      <c r="H1418" t="s">
        <v>3903</v>
      </c>
      <c r="I1418" t="s">
        <v>46</v>
      </c>
      <c r="J1418" t="s">
        <v>4262</v>
      </c>
      <c r="K1418">
        <v>363697575</v>
      </c>
      <c r="L1418" s="248">
        <v>0.03</v>
      </c>
      <c r="M1418" t="s">
        <v>1276</v>
      </c>
      <c r="N1418" t="s">
        <v>1266</v>
      </c>
      <c r="O1418" s="243" t="s">
        <v>13643</v>
      </c>
      <c r="Q1418" t="s">
        <v>17</v>
      </c>
      <c r="S1418" t="s">
        <v>13644</v>
      </c>
      <c r="T1418" s="17" t="s">
        <v>13645</v>
      </c>
      <c r="U1418" t="s">
        <v>1526</v>
      </c>
      <c r="V1418" t="s">
        <v>536</v>
      </c>
      <c r="W1418" t="s">
        <v>6</v>
      </c>
      <c r="X1418" s="192" t="s">
        <v>13646</v>
      </c>
      <c r="Y1418" t="s">
        <v>2853</v>
      </c>
      <c r="Z1418" t="s">
        <v>1266</v>
      </c>
      <c r="AA1418">
        <v>73</v>
      </c>
      <c r="AB1418">
        <v>73</v>
      </c>
      <c r="AC1418">
        <v>6.2</v>
      </c>
      <c r="AD1418">
        <v>12</v>
      </c>
      <c r="AF1418">
        <v>4</v>
      </c>
      <c r="AG1418"/>
      <c r="AH1418"/>
      <c r="AJ1418" s="46">
        <v>10800</v>
      </c>
      <c r="AL1418">
        <v>3</v>
      </c>
      <c r="AO1418" t="s">
        <v>13622</v>
      </c>
      <c r="AP1418" t="s">
        <v>13623</v>
      </c>
      <c r="AQ1418">
        <v>363697575</v>
      </c>
      <c r="AR1418" t="s">
        <v>4262</v>
      </c>
      <c r="AU1418" t="s">
        <v>1527</v>
      </c>
      <c r="AV1418" t="s">
        <v>1528</v>
      </c>
      <c r="AX1418" t="s">
        <v>13647</v>
      </c>
      <c r="AZ1418" s="246" t="s">
        <v>988</v>
      </c>
      <c r="BA1418" t="s">
        <v>1059</v>
      </c>
      <c r="BB1418" t="s">
        <v>1107</v>
      </c>
      <c r="BD1418">
        <v>1.1000000000000001</v>
      </c>
    </row>
    <row r="1419" spans="1:57" hidden="1" x14ac:dyDescent="0.25">
      <c r="A1419" t="s">
        <v>13648</v>
      </c>
      <c r="B1419">
        <v>1436</v>
      </c>
      <c r="C1419" t="s">
        <v>13654</v>
      </c>
      <c r="D1419" t="s">
        <v>13649</v>
      </c>
      <c r="E1419" t="s">
        <v>13650</v>
      </c>
      <c r="F1419">
        <v>5</v>
      </c>
      <c r="G1419" t="s">
        <v>1346</v>
      </c>
      <c r="H1419" t="s">
        <v>1974</v>
      </c>
      <c r="I1419" t="s">
        <v>44</v>
      </c>
      <c r="J1419" t="s">
        <v>4399</v>
      </c>
      <c r="K1419">
        <v>846426688</v>
      </c>
      <c r="L1419" s="248">
        <v>0.03</v>
      </c>
      <c r="M1419" t="s">
        <v>1276</v>
      </c>
      <c r="N1419" t="s">
        <v>1266</v>
      </c>
      <c r="O1419" s="243" t="s">
        <v>13651</v>
      </c>
      <c r="Q1419" t="s">
        <v>13652</v>
      </c>
      <c r="S1419" t="s">
        <v>13653</v>
      </c>
      <c r="T1419" s="17" t="s">
        <v>13654</v>
      </c>
      <c r="U1419" t="s">
        <v>1526</v>
      </c>
      <c r="V1419" t="s">
        <v>1219</v>
      </c>
      <c r="W1419" t="s">
        <v>13655</v>
      </c>
      <c r="X1419" s="192" t="s">
        <v>13656</v>
      </c>
      <c r="Y1419" t="s">
        <v>13657</v>
      </c>
      <c r="Z1419" t="s">
        <v>1266</v>
      </c>
      <c r="AA1419">
        <v>67.099999999999994</v>
      </c>
      <c r="AB1419">
        <v>67.099999999999994</v>
      </c>
      <c r="AC1419">
        <v>12</v>
      </c>
      <c r="AD1419">
        <v>7</v>
      </c>
      <c r="AF1419">
        <v>5</v>
      </c>
      <c r="AG1419">
        <v>8</v>
      </c>
      <c r="AH1419">
        <v>8</v>
      </c>
      <c r="AJ1419" s="46">
        <v>15500</v>
      </c>
      <c r="AL1419">
        <v>3</v>
      </c>
      <c r="AO1419" t="s">
        <v>13036</v>
      </c>
      <c r="AP1419" t="s">
        <v>13037</v>
      </c>
      <c r="AQ1419">
        <v>846426688</v>
      </c>
      <c r="AR1419" t="s">
        <v>4399</v>
      </c>
      <c r="AU1419" t="s">
        <v>1527</v>
      </c>
      <c r="AV1419" t="s">
        <v>1528</v>
      </c>
      <c r="AX1419" t="s">
        <v>4628</v>
      </c>
      <c r="AZ1419" s="246" t="s">
        <v>988</v>
      </c>
      <c r="BA1419" t="s">
        <v>1981</v>
      </c>
      <c r="BB1419" t="s">
        <v>1096</v>
      </c>
      <c r="BD1419">
        <v>1.1000000000000001</v>
      </c>
    </row>
    <row r="1420" spans="1:57" hidden="1" x14ac:dyDescent="0.25">
      <c r="A1420" t="s">
        <v>13658</v>
      </c>
      <c r="B1420">
        <v>1437</v>
      </c>
      <c r="C1420" t="s">
        <v>13664</v>
      </c>
      <c r="D1420" t="s">
        <v>13659</v>
      </c>
      <c r="E1420" t="s">
        <v>13660</v>
      </c>
      <c r="F1420">
        <v>2</v>
      </c>
      <c r="G1420" t="s">
        <v>1576</v>
      </c>
      <c r="H1420" t="s">
        <v>13661</v>
      </c>
      <c r="I1420" t="s">
        <v>1405</v>
      </c>
      <c r="J1420" t="s">
        <v>2487</v>
      </c>
      <c r="K1420">
        <v>903373630</v>
      </c>
      <c r="L1420" s="248">
        <v>0.03</v>
      </c>
      <c r="M1420" t="s">
        <v>1268</v>
      </c>
      <c r="N1420" t="s">
        <v>1266</v>
      </c>
      <c r="O1420" s="243" t="s">
        <v>13662</v>
      </c>
      <c r="Q1420" t="s">
        <v>2</v>
      </c>
      <c r="S1420" t="s">
        <v>13663</v>
      </c>
      <c r="T1420" s="17" t="s">
        <v>13664</v>
      </c>
      <c r="U1420" t="s">
        <v>1526</v>
      </c>
      <c r="V1420" t="s">
        <v>534</v>
      </c>
      <c r="W1420" t="s">
        <v>1875</v>
      </c>
      <c r="X1420" s="192" t="s">
        <v>13665</v>
      </c>
      <c r="Y1420" t="s">
        <v>2907</v>
      </c>
      <c r="Z1420" t="s">
        <v>1266</v>
      </c>
      <c r="AA1420">
        <v>371</v>
      </c>
      <c r="AB1420">
        <v>376</v>
      </c>
      <c r="AC1420">
        <v>13</v>
      </c>
      <c r="AD1420">
        <v>29</v>
      </c>
      <c r="AF1420">
        <v>2</v>
      </c>
      <c r="AG1420"/>
      <c r="AH1420"/>
      <c r="AJ1420" s="46">
        <v>62000</v>
      </c>
      <c r="AL1420">
        <v>3</v>
      </c>
      <c r="AO1420" t="s">
        <v>6467</v>
      </c>
      <c r="AP1420" t="s">
        <v>13666</v>
      </c>
      <c r="AQ1420">
        <v>903373630</v>
      </c>
      <c r="AR1420" t="s">
        <v>2487</v>
      </c>
      <c r="AS1420">
        <v>10.7985505407547</v>
      </c>
      <c r="AT1420">
        <v>106.706480495631</v>
      </c>
      <c r="AU1420" t="s">
        <v>1527</v>
      </c>
      <c r="AV1420" t="s">
        <v>1528</v>
      </c>
      <c r="AX1420" t="s">
        <v>13667</v>
      </c>
      <c r="AZ1420" s="246" t="s">
        <v>998</v>
      </c>
      <c r="BA1420" t="s">
        <v>1981</v>
      </c>
      <c r="BB1420" t="s">
        <v>1090</v>
      </c>
      <c r="BD1420">
        <v>1</v>
      </c>
    </row>
    <row r="1421" spans="1:57" hidden="1" x14ac:dyDescent="0.25">
      <c r="A1421" t="s">
        <v>13668</v>
      </c>
      <c r="B1421">
        <v>1438</v>
      </c>
      <c r="C1421" t="s">
        <v>12253</v>
      </c>
      <c r="D1421" t="s">
        <v>12249</v>
      </c>
      <c r="E1421" t="s">
        <v>13669</v>
      </c>
      <c r="F1421">
        <v>4</v>
      </c>
      <c r="G1421" t="s">
        <v>2412</v>
      </c>
      <c r="H1421" t="s">
        <v>11175</v>
      </c>
      <c r="I1421" t="s">
        <v>46</v>
      </c>
      <c r="J1421" t="s">
        <v>4178</v>
      </c>
      <c r="K1421">
        <v>768688865</v>
      </c>
      <c r="L1421" t="s">
        <v>3168</v>
      </c>
      <c r="M1421" t="s">
        <v>1276</v>
      </c>
      <c r="N1421" t="s">
        <v>1266</v>
      </c>
      <c r="O1421" s="243" t="s">
        <v>13670</v>
      </c>
      <c r="Q1421" t="s">
        <v>17</v>
      </c>
      <c r="S1421" t="s">
        <v>12252</v>
      </c>
      <c r="T1421" s="17" t="s">
        <v>12253</v>
      </c>
      <c r="U1421" t="s">
        <v>1526</v>
      </c>
      <c r="V1421" t="s">
        <v>536</v>
      </c>
      <c r="W1421" t="s">
        <v>11</v>
      </c>
      <c r="X1421" s="192" t="s">
        <v>12254</v>
      </c>
      <c r="Y1421" t="s">
        <v>10986</v>
      </c>
      <c r="Z1421" t="s">
        <v>1266</v>
      </c>
      <c r="AA1421">
        <v>52</v>
      </c>
      <c r="AB1421">
        <v>51</v>
      </c>
      <c r="AC1421">
        <v>3.1</v>
      </c>
      <c r="AD1421">
        <v>18</v>
      </c>
      <c r="AF1421">
        <v>4</v>
      </c>
      <c r="AG1421">
        <v>5</v>
      </c>
      <c r="AH1421">
        <v>3</v>
      </c>
      <c r="AJ1421" s="46">
        <v>10990</v>
      </c>
      <c r="AM1421">
        <v>300</v>
      </c>
      <c r="AO1421" t="s">
        <v>12255</v>
      </c>
      <c r="AP1421" t="s">
        <v>12256</v>
      </c>
      <c r="AQ1421">
        <v>768688865</v>
      </c>
      <c r="AR1421" t="s">
        <v>4178</v>
      </c>
      <c r="AS1421">
        <v>10.784493033138199</v>
      </c>
      <c r="AT1421">
        <v>106.651228666305</v>
      </c>
      <c r="AU1421" t="s">
        <v>1527</v>
      </c>
      <c r="AV1421" t="s">
        <v>2030</v>
      </c>
      <c r="AW1421">
        <v>909978987</v>
      </c>
      <c r="AX1421" t="s">
        <v>7341</v>
      </c>
      <c r="AZ1421" s="246" t="s">
        <v>992</v>
      </c>
      <c r="BA1421" t="s">
        <v>1059</v>
      </c>
      <c r="BB1421" t="s">
        <v>1107</v>
      </c>
      <c r="BD1421">
        <v>1.1000000000000001</v>
      </c>
    </row>
    <row r="1422" spans="1:57" hidden="1" x14ac:dyDescent="0.25">
      <c r="A1422" t="s">
        <v>13671</v>
      </c>
      <c r="B1422">
        <v>1439</v>
      </c>
      <c r="C1422" t="s">
        <v>13676</v>
      </c>
      <c r="D1422" t="s">
        <v>13672</v>
      </c>
      <c r="E1422" t="s">
        <v>13673</v>
      </c>
      <c r="F1422">
        <v>2</v>
      </c>
      <c r="G1422" t="s">
        <v>2158</v>
      </c>
      <c r="H1422" t="s">
        <v>3664</v>
      </c>
      <c r="I1422" t="s">
        <v>40</v>
      </c>
      <c r="J1422" t="s">
        <v>1312</v>
      </c>
      <c r="K1422">
        <v>907673831</v>
      </c>
      <c r="L1422" s="248">
        <v>0.03</v>
      </c>
      <c r="M1422" t="s">
        <v>1276</v>
      </c>
      <c r="N1422" t="s">
        <v>1266</v>
      </c>
      <c r="O1422" s="243" t="s">
        <v>13674</v>
      </c>
      <c r="Q1422" t="s">
        <v>1406</v>
      </c>
      <c r="S1422" t="s">
        <v>13675</v>
      </c>
      <c r="T1422" s="17" t="s">
        <v>13676</v>
      </c>
      <c r="U1422" t="s">
        <v>1526</v>
      </c>
      <c r="V1422" t="s">
        <v>1053</v>
      </c>
      <c r="W1422" t="s">
        <v>1656</v>
      </c>
      <c r="X1422" s="192">
        <v>199</v>
      </c>
      <c r="Y1422" t="s">
        <v>13677</v>
      </c>
      <c r="Z1422" t="s">
        <v>1266</v>
      </c>
      <c r="AA1422">
        <v>18</v>
      </c>
      <c r="AB1422">
        <v>24</v>
      </c>
      <c r="AC1422">
        <v>3.4</v>
      </c>
      <c r="AD1422">
        <v>10</v>
      </c>
      <c r="AE1422">
        <v>10</v>
      </c>
      <c r="AF1422">
        <v>2</v>
      </c>
      <c r="AG1422">
        <v>1</v>
      </c>
      <c r="AH1422">
        <v>1</v>
      </c>
      <c r="AJ1422" s="46">
        <v>4900</v>
      </c>
      <c r="AL1422">
        <v>3</v>
      </c>
      <c r="AO1422" t="s">
        <v>13678</v>
      </c>
      <c r="AP1422" t="s">
        <v>13679</v>
      </c>
      <c r="AQ1422">
        <v>907673831</v>
      </c>
      <c r="AR1422" t="s">
        <v>1312</v>
      </c>
      <c r="AS1422">
        <v>10.7626379248041</v>
      </c>
      <c r="AT1422">
        <v>106.64619449526</v>
      </c>
      <c r="AU1422" t="s">
        <v>1527</v>
      </c>
      <c r="AV1422" t="s">
        <v>1528</v>
      </c>
      <c r="AX1422" t="s">
        <v>13680</v>
      </c>
      <c r="AZ1422" s="246" t="s">
        <v>990</v>
      </c>
      <c r="BA1422" t="s">
        <v>490</v>
      </c>
      <c r="BB1422" t="s">
        <v>1098</v>
      </c>
      <c r="BD1422" s="246">
        <v>3</v>
      </c>
    </row>
    <row r="1423" spans="1:57" hidden="1" x14ac:dyDescent="0.25">
      <c r="A1423" t="s">
        <v>13681</v>
      </c>
      <c r="B1423">
        <v>1440</v>
      </c>
      <c r="C1423" t="s">
        <v>13686</v>
      </c>
      <c r="D1423" t="s">
        <v>13682</v>
      </c>
      <c r="E1423" t="s">
        <v>13683</v>
      </c>
      <c r="F1423">
        <v>2</v>
      </c>
      <c r="G1423" t="s">
        <v>1295</v>
      </c>
      <c r="H1423" t="s">
        <v>1548</v>
      </c>
      <c r="I1423" t="s">
        <v>1319</v>
      </c>
      <c r="J1423" t="s">
        <v>7400</v>
      </c>
      <c r="K1423">
        <v>903716791</v>
      </c>
      <c r="L1423" t="s">
        <v>1280</v>
      </c>
      <c r="M1423" t="s">
        <v>1276</v>
      </c>
      <c r="N1423" t="s">
        <v>1266</v>
      </c>
      <c r="O1423" s="243" t="s">
        <v>13684</v>
      </c>
      <c r="Q1423" t="s">
        <v>1395</v>
      </c>
      <c r="S1423" t="s">
        <v>13685</v>
      </c>
      <c r="T1423" s="17" t="s">
        <v>13686</v>
      </c>
      <c r="U1423" t="s">
        <v>1526</v>
      </c>
      <c r="V1423" t="s">
        <v>541</v>
      </c>
      <c r="W1423" t="s">
        <v>13526</v>
      </c>
      <c r="X1423" s="192">
        <v>18.399999999999999</v>
      </c>
      <c r="Y1423" t="s">
        <v>13687</v>
      </c>
      <c r="Z1423" t="s">
        <v>1266</v>
      </c>
      <c r="AA1423">
        <v>21.3</v>
      </c>
      <c r="AB1423">
        <v>21.3</v>
      </c>
      <c r="AC1423">
        <v>3.6</v>
      </c>
      <c r="AD1423">
        <v>6</v>
      </c>
      <c r="AE1423">
        <v>2</v>
      </c>
      <c r="AF1423">
        <v>2</v>
      </c>
      <c r="AG1423">
        <v>2</v>
      </c>
      <c r="AH1423">
        <v>2</v>
      </c>
      <c r="AJ1423" s="46">
        <v>1900</v>
      </c>
      <c r="AM1423">
        <v>100</v>
      </c>
      <c r="AO1423" t="s">
        <v>13688</v>
      </c>
      <c r="AP1423" t="s">
        <v>13689</v>
      </c>
      <c r="AQ1423">
        <v>903716791</v>
      </c>
      <c r="AR1423" t="s">
        <v>7400</v>
      </c>
      <c r="AU1423" t="s">
        <v>1527</v>
      </c>
      <c r="AV1423" t="s">
        <v>1528</v>
      </c>
      <c r="AX1423" t="s">
        <v>8969</v>
      </c>
      <c r="AZ1423" s="246" t="s">
        <v>988</v>
      </c>
      <c r="BA1423" t="s">
        <v>488</v>
      </c>
      <c r="BB1423" t="s">
        <v>1089</v>
      </c>
      <c r="BD1423">
        <v>1.1000000000000001</v>
      </c>
      <c r="BE1423">
        <v>1</v>
      </c>
    </row>
    <row r="1424" spans="1:57" hidden="1" x14ac:dyDescent="0.25">
      <c r="A1424" t="s">
        <v>13690</v>
      </c>
      <c r="B1424">
        <v>1441</v>
      </c>
      <c r="C1424" t="s">
        <v>13695</v>
      </c>
      <c r="D1424" t="s">
        <v>13691</v>
      </c>
      <c r="E1424" t="s">
        <v>13692</v>
      </c>
      <c r="F1424">
        <v>5</v>
      </c>
      <c r="G1424" t="s">
        <v>1304</v>
      </c>
      <c r="H1424" t="s">
        <v>1345</v>
      </c>
      <c r="I1424" t="s">
        <v>46</v>
      </c>
      <c r="J1424" t="s">
        <v>3835</v>
      </c>
      <c r="K1424">
        <v>845116146</v>
      </c>
      <c r="L1424" s="248">
        <v>0.03</v>
      </c>
      <c r="M1424" t="s">
        <v>1281</v>
      </c>
      <c r="N1424" t="s">
        <v>1266</v>
      </c>
      <c r="O1424" s="243" t="s">
        <v>13693</v>
      </c>
      <c r="Q1424" t="s">
        <v>1394</v>
      </c>
      <c r="S1424" t="s">
        <v>13694</v>
      </c>
      <c r="T1424" s="17" t="s">
        <v>13695</v>
      </c>
      <c r="U1424" t="s">
        <v>1526</v>
      </c>
      <c r="V1424" t="s">
        <v>543</v>
      </c>
      <c r="W1424" t="s">
        <v>3</v>
      </c>
      <c r="X1424" s="192">
        <v>17.600000000000001</v>
      </c>
      <c r="Y1424" t="s">
        <v>13696</v>
      </c>
      <c r="Z1424" t="s">
        <v>1266</v>
      </c>
      <c r="AA1424">
        <v>89.4</v>
      </c>
      <c r="AB1424">
        <v>108</v>
      </c>
      <c r="AC1424">
        <v>8</v>
      </c>
      <c r="AD1424">
        <v>14</v>
      </c>
      <c r="AF1424">
        <v>5</v>
      </c>
      <c r="AG1424">
        <v>7</v>
      </c>
      <c r="AH1424">
        <v>8</v>
      </c>
      <c r="AJ1424" s="46">
        <v>11000</v>
      </c>
      <c r="AL1424">
        <v>3</v>
      </c>
      <c r="AO1424" t="s">
        <v>13697</v>
      </c>
      <c r="AP1424" t="s">
        <v>13698</v>
      </c>
      <c r="AQ1424">
        <v>845116146</v>
      </c>
      <c r="AR1424" t="s">
        <v>3835</v>
      </c>
      <c r="AU1424" t="s">
        <v>1527</v>
      </c>
      <c r="AV1424" t="s">
        <v>1528</v>
      </c>
      <c r="AX1424" t="s">
        <v>5972</v>
      </c>
      <c r="AZ1424" s="246" t="s">
        <v>988</v>
      </c>
      <c r="BA1424" t="s">
        <v>1060</v>
      </c>
      <c r="BB1424" t="s">
        <v>1092</v>
      </c>
      <c r="BD1424">
        <v>1.1000000000000001</v>
      </c>
    </row>
    <row r="1425" spans="1:57" hidden="1" x14ac:dyDescent="0.25">
      <c r="A1425" t="s">
        <v>13699</v>
      </c>
      <c r="B1425">
        <v>1443</v>
      </c>
      <c r="C1425" t="s">
        <v>13704</v>
      </c>
      <c r="D1425" t="s">
        <v>13700</v>
      </c>
      <c r="E1425" t="s">
        <v>13701</v>
      </c>
      <c r="F1425">
        <v>3</v>
      </c>
      <c r="G1425" t="s">
        <v>1293</v>
      </c>
      <c r="H1425" t="s">
        <v>1938</v>
      </c>
      <c r="I1425" t="s">
        <v>46</v>
      </c>
      <c r="J1425" t="s">
        <v>3232</v>
      </c>
      <c r="K1425">
        <v>767310553</v>
      </c>
      <c r="L1425" t="s">
        <v>9157</v>
      </c>
      <c r="M1425" t="s">
        <v>1276</v>
      </c>
      <c r="N1425" t="s">
        <v>1266</v>
      </c>
      <c r="O1425" s="243" t="s">
        <v>13702</v>
      </c>
      <c r="Q1425" t="s">
        <v>1389</v>
      </c>
      <c r="S1425" t="s">
        <v>13703</v>
      </c>
      <c r="T1425" s="17" t="s">
        <v>13704</v>
      </c>
      <c r="U1425" t="s">
        <v>1526</v>
      </c>
      <c r="V1425" t="s">
        <v>1225</v>
      </c>
      <c r="W1425" t="s">
        <v>13705</v>
      </c>
      <c r="X1425" s="192">
        <v>30.57</v>
      </c>
      <c r="Y1425" t="s">
        <v>13706</v>
      </c>
      <c r="Z1425" t="s">
        <v>1266</v>
      </c>
      <c r="AA1425">
        <v>101.3</v>
      </c>
      <c r="AB1425">
        <v>112</v>
      </c>
      <c r="AC1425">
        <v>5</v>
      </c>
      <c r="AD1425">
        <v>20.6</v>
      </c>
      <c r="AE1425">
        <v>2</v>
      </c>
      <c r="AF1425">
        <v>3</v>
      </c>
      <c r="AG1425">
        <v>4</v>
      </c>
      <c r="AH1425">
        <v>5</v>
      </c>
      <c r="AJ1425" s="46">
        <v>13500</v>
      </c>
      <c r="AM1425">
        <v>250</v>
      </c>
      <c r="AO1425" t="s">
        <v>13707</v>
      </c>
      <c r="AP1425" t="s">
        <v>13708</v>
      </c>
      <c r="AQ1425">
        <v>767310553</v>
      </c>
      <c r="AR1425" t="s">
        <v>3232</v>
      </c>
      <c r="AU1425" t="s">
        <v>1527</v>
      </c>
      <c r="AV1425" t="s">
        <v>1528</v>
      </c>
      <c r="AX1425" t="s">
        <v>13709</v>
      </c>
      <c r="AZ1425" s="246" t="s">
        <v>988</v>
      </c>
      <c r="BA1425" t="s">
        <v>1062</v>
      </c>
      <c r="BB1425" t="s">
        <v>1104</v>
      </c>
      <c r="BD1425">
        <v>1.1000000000000001</v>
      </c>
    </row>
    <row r="1426" spans="1:57" hidden="1" x14ac:dyDescent="0.25">
      <c r="A1426" t="s">
        <v>13710</v>
      </c>
      <c r="B1426">
        <v>1444</v>
      </c>
      <c r="C1426" t="s">
        <v>13717</v>
      </c>
      <c r="D1426" t="s">
        <v>13711</v>
      </c>
      <c r="E1426" t="s">
        <v>13712</v>
      </c>
      <c r="F1426">
        <v>1</v>
      </c>
      <c r="G1426" t="s">
        <v>1323</v>
      </c>
      <c r="H1426" t="s">
        <v>13713</v>
      </c>
      <c r="I1426" t="s">
        <v>44</v>
      </c>
      <c r="J1426" t="s">
        <v>4669</v>
      </c>
      <c r="K1426">
        <v>961868676</v>
      </c>
      <c r="L1426" s="248">
        <v>0.03</v>
      </c>
      <c r="M1426" t="s">
        <v>1276</v>
      </c>
      <c r="N1426" t="s">
        <v>1266</v>
      </c>
      <c r="O1426" s="243" t="s">
        <v>13714</v>
      </c>
      <c r="Q1426" t="s">
        <v>13715</v>
      </c>
      <c r="S1426" t="s">
        <v>13716</v>
      </c>
      <c r="T1426" s="17" t="s">
        <v>13717</v>
      </c>
      <c r="U1426" t="s">
        <v>1526</v>
      </c>
      <c r="V1426" t="s">
        <v>1218</v>
      </c>
      <c r="W1426" t="s">
        <v>13718</v>
      </c>
      <c r="X1426" s="192" t="s">
        <v>13719</v>
      </c>
      <c r="Y1426" t="s">
        <v>13720</v>
      </c>
      <c r="Z1426" t="s">
        <v>1266</v>
      </c>
      <c r="AA1426">
        <v>148.6</v>
      </c>
      <c r="AB1426">
        <v>148.6</v>
      </c>
      <c r="AC1426">
        <v>7</v>
      </c>
      <c r="AD1426">
        <v>21</v>
      </c>
      <c r="AE1426">
        <v>30</v>
      </c>
      <c r="AF1426">
        <v>1</v>
      </c>
      <c r="AG1426">
        <v>2</v>
      </c>
      <c r="AH1426">
        <v>1</v>
      </c>
      <c r="AJ1426" s="46">
        <v>15400</v>
      </c>
      <c r="AL1426">
        <v>3</v>
      </c>
      <c r="AO1426" t="s">
        <v>13721</v>
      </c>
      <c r="AP1426" t="s">
        <v>13722</v>
      </c>
      <c r="AQ1426">
        <v>961868676</v>
      </c>
      <c r="AR1426" t="s">
        <v>4669</v>
      </c>
      <c r="AU1426" t="s">
        <v>1527</v>
      </c>
      <c r="AV1426" t="s">
        <v>1528</v>
      </c>
      <c r="AX1426" t="s">
        <v>13723</v>
      </c>
      <c r="AZ1426" s="246" t="s">
        <v>998</v>
      </c>
      <c r="BA1426" t="s">
        <v>1981</v>
      </c>
      <c r="BB1426" t="s">
        <v>1094</v>
      </c>
      <c r="BD1426">
        <v>1</v>
      </c>
      <c r="BE1426">
        <v>1</v>
      </c>
    </row>
    <row r="1427" spans="1:57" hidden="1" x14ac:dyDescent="0.25">
      <c r="A1427" t="s">
        <v>13724</v>
      </c>
      <c r="B1427">
        <v>1445</v>
      </c>
      <c r="C1427" t="s">
        <v>13728</v>
      </c>
      <c r="D1427" t="s">
        <v>13725</v>
      </c>
      <c r="E1427" t="s">
        <v>4659</v>
      </c>
      <c r="F1427">
        <v>4</v>
      </c>
      <c r="G1427" t="s">
        <v>1267</v>
      </c>
      <c r="H1427" t="s">
        <v>3394</v>
      </c>
      <c r="I1427" t="s">
        <v>38</v>
      </c>
      <c r="J1427" t="s">
        <v>1343</v>
      </c>
      <c r="K1427">
        <v>898615855</v>
      </c>
      <c r="L1427" s="248">
        <v>0.03</v>
      </c>
      <c r="M1427" t="s">
        <v>1276</v>
      </c>
      <c r="N1427" t="s">
        <v>1266</v>
      </c>
      <c r="O1427" s="243" t="s">
        <v>13726</v>
      </c>
      <c r="Q1427" t="s">
        <v>1395</v>
      </c>
      <c r="S1427" t="s">
        <v>13727</v>
      </c>
      <c r="T1427" s="17" t="s">
        <v>13728</v>
      </c>
      <c r="U1427" t="s">
        <v>1526</v>
      </c>
      <c r="V1427" t="s">
        <v>541</v>
      </c>
      <c r="W1427" t="s">
        <v>13729</v>
      </c>
      <c r="X1427" s="192" t="s">
        <v>13730</v>
      </c>
      <c r="Y1427" t="s">
        <v>13731</v>
      </c>
      <c r="Z1427" t="s">
        <v>1266</v>
      </c>
      <c r="AA1427">
        <v>61</v>
      </c>
      <c r="AB1427">
        <v>61</v>
      </c>
      <c r="AC1427">
        <v>4</v>
      </c>
      <c r="AD1427">
        <v>15</v>
      </c>
      <c r="AF1427">
        <v>4</v>
      </c>
      <c r="AG1427">
        <v>6</v>
      </c>
      <c r="AH1427"/>
      <c r="AJ1427" s="46">
        <v>6100</v>
      </c>
      <c r="AL1427">
        <v>3</v>
      </c>
      <c r="AO1427" t="s">
        <v>5182</v>
      </c>
      <c r="AP1427" t="s">
        <v>13732</v>
      </c>
      <c r="AQ1427">
        <v>898615855</v>
      </c>
      <c r="AR1427" t="s">
        <v>1343</v>
      </c>
      <c r="AU1427" t="s">
        <v>1527</v>
      </c>
      <c r="AV1427" t="s">
        <v>1528</v>
      </c>
      <c r="AX1427" t="s">
        <v>7638</v>
      </c>
      <c r="AZ1427" s="246" t="s">
        <v>988</v>
      </c>
      <c r="BA1427" t="s">
        <v>492</v>
      </c>
      <c r="BB1427" t="s">
        <v>1089</v>
      </c>
      <c r="BD1427">
        <v>1.1000000000000001</v>
      </c>
      <c r="BE1427">
        <v>1</v>
      </c>
    </row>
    <row r="1428" spans="1:57" hidden="1" x14ac:dyDescent="0.25">
      <c r="A1428" t="s">
        <v>13733</v>
      </c>
      <c r="B1428">
        <v>1446</v>
      </c>
      <c r="C1428" t="s">
        <v>13736</v>
      </c>
      <c r="D1428" t="s">
        <v>3518</v>
      </c>
      <c r="E1428" t="s">
        <v>3519</v>
      </c>
      <c r="F1428">
        <v>3</v>
      </c>
      <c r="G1428" t="s">
        <v>1904</v>
      </c>
      <c r="H1428" t="s">
        <v>2072</v>
      </c>
      <c r="I1428" t="s">
        <v>40</v>
      </c>
      <c r="J1428" t="s">
        <v>1333</v>
      </c>
      <c r="K1428">
        <v>938087966</v>
      </c>
      <c r="L1428" s="248">
        <v>0.03</v>
      </c>
      <c r="M1428" t="s">
        <v>1281</v>
      </c>
      <c r="N1428" t="s">
        <v>1266</v>
      </c>
      <c r="O1428" s="243" t="s">
        <v>13734</v>
      </c>
      <c r="Q1428" t="s">
        <v>15</v>
      </c>
      <c r="S1428" t="s">
        <v>13735</v>
      </c>
      <c r="T1428" s="17" t="s">
        <v>13736</v>
      </c>
      <c r="U1428" t="s">
        <v>1526</v>
      </c>
      <c r="V1428" t="s">
        <v>527</v>
      </c>
      <c r="W1428" t="s">
        <v>9</v>
      </c>
      <c r="X1428" s="192">
        <v>160.22999999999999</v>
      </c>
      <c r="Y1428" t="s">
        <v>3523</v>
      </c>
      <c r="Z1428" t="s">
        <v>1266</v>
      </c>
      <c r="AA1428">
        <v>17</v>
      </c>
      <c r="AB1428">
        <v>22</v>
      </c>
      <c r="AC1428">
        <v>2.6</v>
      </c>
      <c r="AD1428">
        <v>8</v>
      </c>
      <c r="AF1428">
        <v>3</v>
      </c>
      <c r="AG1428"/>
      <c r="AH1428"/>
      <c r="AJ1428" s="46">
        <v>3400</v>
      </c>
      <c r="AL1428">
        <v>3</v>
      </c>
      <c r="AO1428" t="s">
        <v>3524</v>
      </c>
      <c r="AP1428" t="s">
        <v>3525</v>
      </c>
      <c r="AQ1428">
        <v>938087966</v>
      </c>
      <c r="AR1428" t="s">
        <v>1333</v>
      </c>
      <c r="AU1428" t="s">
        <v>1527</v>
      </c>
      <c r="AV1428" t="s">
        <v>1528</v>
      </c>
      <c r="AX1428" t="s">
        <v>3526</v>
      </c>
      <c r="AZ1428" s="246" t="s">
        <v>988</v>
      </c>
      <c r="BA1428" t="s">
        <v>489</v>
      </c>
      <c r="BB1428" t="s">
        <v>1097</v>
      </c>
      <c r="BD1428">
        <v>1.1000000000000001</v>
      </c>
      <c r="BE1428">
        <v>1</v>
      </c>
    </row>
    <row r="1429" spans="1:57" hidden="1" x14ac:dyDescent="0.25">
      <c r="A1429" t="s">
        <v>13737</v>
      </c>
      <c r="B1429">
        <v>1447</v>
      </c>
      <c r="C1429" t="s">
        <v>13741</v>
      </c>
      <c r="D1429" t="s">
        <v>13738</v>
      </c>
      <c r="E1429" t="s">
        <v>9432</v>
      </c>
      <c r="F1429">
        <v>5</v>
      </c>
      <c r="G1429" t="s">
        <v>1283</v>
      </c>
      <c r="H1429" t="s">
        <v>1407</v>
      </c>
      <c r="I1429" t="s">
        <v>1385</v>
      </c>
      <c r="J1429" t="s">
        <v>1341</v>
      </c>
      <c r="K1429">
        <v>935089952</v>
      </c>
      <c r="L1429" s="248">
        <v>0.03</v>
      </c>
      <c r="M1429" t="s">
        <v>1281</v>
      </c>
      <c r="N1429" t="s">
        <v>1266</v>
      </c>
      <c r="O1429" s="243" t="s">
        <v>13739</v>
      </c>
      <c r="Q1429" t="s">
        <v>17</v>
      </c>
      <c r="S1429" t="s">
        <v>13740</v>
      </c>
      <c r="T1429" s="17" t="s">
        <v>13741</v>
      </c>
      <c r="U1429" t="s">
        <v>1526</v>
      </c>
      <c r="V1429" t="s">
        <v>536</v>
      </c>
      <c r="W1429" t="s">
        <v>1644</v>
      </c>
      <c r="X1429" s="192">
        <v>339.17</v>
      </c>
      <c r="Y1429" t="s">
        <v>4751</v>
      </c>
      <c r="Z1429" t="s">
        <v>1266</v>
      </c>
      <c r="AA1429">
        <v>155</v>
      </c>
      <c r="AB1429">
        <v>155</v>
      </c>
      <c r="AC1429">
        <v>4.2</v>
      </c>
      <c r="AD1429">
        <v>37</v>
      </c>
      <c r="AE1429">
        <v>8</v>
      </c>
      <c r="AF1429">
        <v>5</v>
      </c>
      <c r="AG1429">
        <v>33</v>
      </c>
      <c r="AH1429">
        <v>33</v>
      </c>
      <c r="AJ1429" s="46">
        <v>21000</v>
      </c>
      <c r="AL1429">
        <v>3</v>
      </c>
      <c r="AO1429" t="s">
        <v>13742</v>
      </c>
      <c r="AP1429" t="s">
        <v>13743</v>
      </c>
      <c r="AQ1429">
        <v>935089952</v>
      </c>
      <c r="AR1429" t="s">
        <v>11053</v>
      </c>
      <c r="AU1429" t="s">
        <v>1527</v>
      </c>
      <c r="AV1429" t="s">
        <v>1528</v>
      </c>
      <c r="AX1429" t="s">
        <v>13744</v>
      </c>
      <c r="AZ1429" s="246" t="s">
        <v>988</v>
      </c>
      <c r="BA1429" t="s">
        <v>1981</v>
      </c>
      <c r="BB1429" t="s">
        <v>1107</v>
      </c>
      <c r="BD1429">
        <v>1.1000000000000001</v>
      </c>
    </row>
    <row r="1430" spans="1:57" hidden="1" x14ac:dyDescent="0.25">
      <c r="A1430" t="s">
        <v>13745</v>
      </c>
      <c r="B1430">
        <v>1448</v>
      </c>
      <c r="C1430" t="s">
        <v>13750</v>
      </c>
      <c r="D1430" t="s">
        <v>13746</v>
      </c>
      <c r="E1430" t="s">
        <v>13747</v>
      </c>
      <c r="F1430">
        <v>4</v>
      </c>
      <c r="G1430" t="s">
        <v>1547</v>
      </c>
      <c r="H1430" t="s">
        <v>1317</v>
      </c>
      <c r="I1430" t="s">
        <v>38</v>
      </c>
      <c r="J1430" t="s">
        <v>3835</v>
      </c>
      <c r="K1430">
        <v>845116146</v>
      </c>
      <c r="L1430" s="248">
        <v>0.03</v>
      </c>
      <c r="M1430" t="s">
        <v>1281</v>
      </c>
      <c r="N1430" t="s">
        <v>1266</v>
      </c>
      <c r="O1430" s="243" t="s">
        <v>13748</v>
      </c>
      <c r="Q1430" t="s">
        <v>17</v>
      </c>
      <c r="S1430" t="s">
        <v>13749</v>
      </c>
      <c r="T1430" s="17" t="s">
        <v>13750</v>
      </c>
      <c r="U1430" t="s">
        <v>1526</v>
      </c>
      <c r="V1430" t="s">
        <v>536</v>
      </c>
      <c r="W1430" t="s">
        <v>3</v>
      </c>
      <c r="X1430" s="192" t="s">
        <v>13751</v>
      </c>
      <c r="Y1430" t="s">
        <v>2141</v>
      </c>
      <c r="Z1430" t="s">
        <v>1266</v>
      </c>
      <c r="AA1430">
        <v>40</v>
      </c>
      <c r="AB1430">
        <v>42</v>
      </c>
      <c r="AC1430">
        <v>2.9</v>
      </c>
      <c r="AD1430">
        <v>14</v>
      </c>
      <c r="AE1430">
        <v>6</v>
      </c>
      <c r="AF1430">
        <v>4</v>
      </c>
      <c r="AG1430">
        <v>3</v>
      </c>
      <c r="AH1430"/>
      <c r="AJ1430" s="46">
        <v>8500</v>
      </c>
      <c r="AL1430">
        <v>3</v>
      </c>
      <c r="AO1430" t="s">
        <v>12969</v>
      </c>
      <c r="AP1430" t="s">
        <v>13752</v>
      </c>
      <c r="AQ1430">
        <v>845116146</v>
      </c>
      <c r="AR1430" t="s">
        <v>3835</v>
      </c>
      <c r="AU1430" t="s">
        <v>1527</v>
      </c>
      <c r="AV1430" t="s">
        <v>1528</v>
      </c>
      <c r="AX1430" t="s">
        <v>2792</v>
      </c>
      <c r="AZ1430" s="246" t="s">
        <v>988</v>
      </c>
      <c r="BA1430" t="s">
        <v>494</v>
      </c>
      <c r="BB1430" t="s">
        <v>1107</v>
      </c>
      <c r="BD1430">
        <v>1.1000000000000001</v>
      </c>
      <c r="BE1430">
        <v>1</v>
      </c>
    </row>
    <row r="1431" spans="1:57" hidden="1" x14ac:dyDescent="0.25">
      <c r="A1431" t="s">
        <v>13753</v>
      </c>
      <c r="B1431">
        <v>1449</v>
      </c>
      <c r="C1431" t="s">
        <v>13758</v>
      </c>
      <c r="D1431" t="s">
        <v>13754</v>
      </c>
      <c r="E1431" t="s">
        <v>13755</v>
      </c>
      <c r="F1431">
        <v>1</v>
      </c>
      <c r="G1431" t="s">
        <v>4089</v>
      </c>
      <c r="H1431" t="s">
        <v>4804</v>
      </c>
      <c r="I1431" t="s">
        <v>38</v>
      </c>
      <c r="J1431" t="s">
        <v>13363</v>
      </c>
      <c r="K1431">
        <v>914184686</v>
      </c>
      <c r="L1431" s="248">
        <v>0.03</v>
      </c>
      <c r="M1431" t="s">
        <v>1281</v>
      </c>
      <c r="N1431" t="s">
        <v>1266</v>
      </c>
      <c r="O1431" s="243" t="s">
        <v>13756</v>
      </c>
      <c r="Q1431" t="s">
        <v>1401</v>
      </c>
      <c r="S1431" t="s">
        <v>13757</v>
      </c>
      <c r="T1431" s="17" t="s">
        <v>13758</v>
      </c>
      <c r="U1431" t="s">
        <v>1526</v>
      </c>
      <c r="V1431" t="s">
        <v>1229</v>
      </c>
      <c r="W1431" t="s">
        <v>13759</v>
      </c>
      <c r="X1431" s="192" t="s">
        <v>13760</v>
      </c>
      <c r="Y1431" t="s">
        <v>13761</v>
      </c>
      <c r="Z1431" t="s">
        <v>1266</v>
      </c>
      <c r="AA1431">
        <v>120</v>
      </c>
      <c r="AB1431">
        <v>130</v>
      </c>
      <c r="AC1431">
        <v>5.0999999999999996</v>
      </c>
      <c r="AD1431">
        <v>25</v>
      </c>
      <c r="AF1431">
        <v>1</v>
      </c>
      <c r="AG1431"/>
      <c r="AH1431"/>
      <c r="AJ1431" s="46">
        <v>8100</v>
      </c>
      <c r="AL1431">
        <v>3</v>
      </c>
      <c r="AO1431" t="s">
        <v>13762</v>
      </c>
      <c r="AP1431" t="s">
        <v>13763</v>
      </c>
      <c r="AQ1431">
        <v>914184686</v>
      </c>
      <c r="AR1431" t="s">
        <v>13363</v>
      </c>
      <c r="AS1431">
        <v>10.8768518672259</v>
      </c>
      <c r="AT1431">
        <v>106.74647659063299</v>
      </c>
      <c r="AU1431" t="s">
        <v>1527</v>
      </c>
      <c r="AV1431" t="s">
        <v>1528</v>
      </c>
      <c r="AX1431" t="s">
        <v>13764</v>
      </c>
      <c r="AZ1431" s="246" t="s">
        <v>998</v>
      </c>
      <c r="BA1431" t="s">
        <v>494</v>
      </c>
      <c r="BB1431" t="s">
        <v>1109</v>
      </c>
      <c r="BD1431">
        <v>1</v>
      </c>
      <c r="BE1431">
        <v>1</v>
      </c>
    </row>
    <row r="1432" spans="1:57" hidden="1" x14ac:dyDescent="0.25">
      <c r="A1432" t="s">
        <v>13765</v>
      </c>
      <c r="B1432">
        <v>1450</v>
      </c>
      <c r="C1432" t="s">
        <v>13770</v>
      </c>
      <c r="D1432" t="s">
        <v>13766</v>
      </c>
      <c r="E1432" t="s">
        <v>13767</v>
      </c>
      <c r="F1432">
        <v>1</v>
      </c>
      <c r="G1432" t="s">
        <v>1330</v>
      </c>
      <c r="H1432" t="s">
        <v>1400</v>
      </c>
      <c r="I1432" t="s">
        <v>1385</v>
      </c>
      <c r="J1432" t="s">
        <v>9014</v>
      </c>
      <c r="K1432">
        <v>931388766</v>
      </c>
      <c r="L1432" s="248">
        <v>0.03</v>
      </c>
      <c r="M1432" t="s">
        <v>1268</v>
      </c>
      <c r="N1432" t="s">
        <v>1266</v>
      </c>
      <c r="O1432" s="243" t="s">
        <v>13768</v>
      </c>
      <c r="Q1432" t="s">
        <v>1395</v>
      </c>
      <c r="S1432" t="s">
        <v>13769</v>
      </c>
      <c r="T1432" s="17" t="s">
        <v>13770</v>
      </c>
      <c r="U1432" t="s">
        <v>1526</v>
      </c>
      <c r="V1432" t="s">
        <v>541</v>
      </c>
      <c r="W1432" t="s">
        <v>13199</v>
      </c>
      <c r="X1432" s="192" t="s">
        <v>13771</v>
      </c>
      <c r="Y1432" t="s">
        <v>13772</v>
      </c>
      <c r="Z1432" t="s">
        <v>1266</v>
      </c>
      <c r="AA1432">
        <v>162</v>
      </c>
      <c r="AB1432">
        <v>200</v>
      </c>
      <c r="AC1432">
        <v>11</v>
      </c>
      <c r="AD1432">
        <v>15</v>
      </c>
      <c r="AF1432">
        <v>1</v>
      </c>
      <c r="AG1432"/>
      <c r="AH1432"/>
      <c r="AJ1432" s="46">
        <v>28000</v>
      </c>
      <c r="AL1432">
        <v>3</v>
      </c>
      <c r="AO1432" t="s">
        <v>13492</v>
      </c>
      <c r="AP1432" t="s">
        <v>13493</v>
      </c>
      <c r="AQ1432">
        <v>931388766</v>
      </c>
      <c r="AR1432" t="s">
        <v>9014</v>
      </c>
      <c r="AU1432" t="s">
        <v>1527</v>
      </c>
      <c r="AV1432" t="s">
        <v>1528</v>
      </c>
      <c r="AX1432" t="s">
        <v>13773</v>
      </c>
      <c r="AZ1432" s="246" t="s">
        <v>998</v>
      </c>
      <c r="BA1432" t="s">
        <v>1981</v>
      </c>
      <c r="BB1432" t="s">
        <v>1089</v>
      </c>
      <c r="BD1432">
        <v>1</v>
      </c>
    </row>
    <row r="1433" spans="1:57" hidden="1" x14ac:dyDescent="0.25">
      <c r="A1433" t="s">
        <v>13774</v>
      </c>
      <c r="B1433">
        <v>1451</v>
      </c>
      <c r="C1433" t="s">
        <v>13778</v>
      </c>
      <c r="D1433" t="s">
        <v>13775</v>
      </c>
      <c r="E1433" t="s">
        <v>8622</v>
      </c>
      <c r="F1433">
        <v>1</v>
      </c>
      <c r="G1433" t="s">
        <v>1293</v>
      </c>
      <c r="H1433" t="s">
        <v>1329</v>
      </c>
      <c r="I1433" t="s">
        <v>46</v>
      </c>
      <c r="J1433" t="s">
        <v>4884</v>
      </c>
      <c r="K1433">
        <v>879999579</v>
      </c>
      <c r="L1433" s="248">
        <v>0.03</v>
      </c>
      <c r="M1433" t="s">
        <v>1281</v>
      </c>
      <c r="N1433" t="s">
        <v>1266</v>
      </c>
      <c r="O1433" s="243" t="s">
        <v>13776</v>
      </c>
      <c r="Q1433" t="s">
        <v>1386</v>
      </c>
      <c r="S1433" t="s">
        <v>13777</v>
      </c>
      <c r="T1433" s="17" t="s">
        <v>13778</v>
      </c>
      <c r="U1433" t="s">
        <v>1526</v>
      </c>
      <c r="V1433" t="s">
        <v>1228</v>
      </c>
      <c r="W1433" t="s">
        <v>13271</v>
      </c>
      <c r="X1433" s="192">
        <v>1</v>
      </c>
      <c r="Y1433" t="s">
        <v>13779</v>
      </c>
      <c r="Z1433" t="s">
        <v>1266</v>
      </c>
      <c r="AA1433">
        <v>105</v>
      </c>
      <c r="AB1433">
        <v>105</v>
      </c>
      <c r="AC1433">
        <v>5</v>
      </c>
      <c r="AD1433">
        <v>20</v>
      </c>
      <c r="AF1433">
        <v>1</v>
      </c>
      <c r="AG1433">
        <v>2</v>
      </c>
      <c r="AH1433"/>
      <c r="AJ1433" s="46">
        <v>12500</v>
      </c>
      <c r="AL1433">
        <v>3</v>
      </c>
      <c r="AO1433" t="s">
        <v>13780</v>
      </c>
      <c r="AP1433" t="s">
        <v>13781</v>
      </c>
      <c r="AQ1433">
        <v>879999579</v>
      </c>
      <c r="AR1433" t="s">
        <v>4884</v>
      </c>
      <c r="AU1433" t="s">
        <v>1527</v>
      </c>
      <c r="AV1433" t="s">
        <v>1528</v>
      </c>
      <c r="AX1433" t="s">
        <v>5292</v>
      </c>
      <c r="AZ1433" s="246" t="s">
        <v>990</v>
      </c>
      <c r="BA1433" t="s">
        <v>1061</v>
      </c>
      <c r="BB1433" t="s">
        <v>1108</v>
      </c>
      <c r="BD1433">
        <v>1.1000000000000001</v>
      </c>
    </row>
    <row r="1434" spans="1:57" hidden="1" x14ac:dyDescent="0.25">
      <c r="A1434" t="s">
        <v>13782</v>
      </c>
      <c r="B1434">
        <v>1452</v>
      </c>
      <c r="C1434" t="s">
        <v>13786</v>
      </c>
      <c r="D1434" t="s">
        <v>13783</v>
      </c>
      <c r="E1434" t="s">
        <v>1638</v>
      </c>
      <c r="F1434">
        <v>2</v>
      </c>
      <c r="G1434" t="s">
        <v>1284</v>
      </c>
      <c r="H1434" t="s">
        <v>1296</v>
      </c>
      <c r="I1434" t="s">
        <v>40</v>
      </c>
      <c r="J1434" t="s">
        <v>1312</v>
      </c>
      <c r="K1434">
        <v>907673831</v>
      </c>
      <c r="L1434" s="248">
        <v>0.03</v>
      </c>
      <c r="M1434" t="s">
        <v>1276</v>
      </c>
      <c r="N1434" t="s">
        <v>1266</v>
      </c>
      <c r="O1434" s="243" t="s">
        <v>13784</v>
      </c>
      <c r="Q1434" t="s">
        <v>17</v>
      </c>
      <c r="S1434" t="s">
        <v>13785</v>
      </c>
      <c r="T1434" s="17" t="s">
        <v>13786</v>
      </c>
      <c r="U1434" t="s">
        <v>1526</v>
      </c>
      <c r="V1434" t="s">
        <v>536</v>
      </c>
      <c r="W1434" t="s">
        <v>1582</v>
      </c>
      <c r="X1434" s="192">
        <v>45.7</v>
      </c>
      <c r="Y1434" t="s">
        <v>8779</v>
      </c>
      <c r="Z1434" t="s">
        <v>1266</v>
      </c>
      <c r="AA1434">
        <v>29</v>
      </c>
      <c r="AB1434">
        <v>29</v>
      </c>
      <c r="AC1434">
        <v>3.3</v>
      </c>
      <c r="AD1434">
        <v>9</v>
      </c>
      <c r="AE1434">
        <v>3</v>
      </c>
      <c r="AF1434">
        <v>2</v>
      </c>
      <c r="AG1434">
        <v>2</v>
      </c>
      <c r="AH1434">
        <v>2</v>
      </c>
      <c r="AJ1434" s="46">
        <v>4200</v>
      </c>
      <c r="AL1434">
        <v>3</v>
      </c>
      <c r="AO1434" t="s">
        <v>13787</v>
      </c>
      <c r="AP1434" t="s">
        <v>11799</v>
      </c>
      <c r="AQ1434">
        <v>907673831</v>
      </c>
      <c r="AR1434" t="s">
        <v>1312</v>
      </c>
      <c r="AS1434">
        <v>10.7881966011944</v>
      </c>
      <c r="AT1434">
        <v>106.659923046827</v>
      </c>
      <c r="AU1434" t="s">
        <v>1527</v>
      </c>
      <c r="AV1434" t="s">
        <v>1528</v>
      </c>
      <c r="AX1434" t="s">
        <v>13788</v>
      </c>
      <c r="AZ1434" s="246" t="s">
        <v>988</v>
      </c>
      <c r="BA1434" t="s">
        <v>490</v>
      </c>
      <c r="BB1434" t="s">
        <v>1107</v>
      </c>
      <c r="BD1434">
        <v>1</v>
      </c>
      <c r="BE1434">
        <v>1</v>
      </c>
    </row>
    <row r="1435" spans="1:57" hidden="1" x14ac:dyDescent="0.25">
      <c r="A1435" t="s">
        <v>13789</v>
      </c>
      <c r="B1435">
        <v>1453</v>
      </c>
      <c r="C1435" t="s">
        <v>13792</v>
      </c>
      <c r="D1435" t="s">
        <v>13318</v>
      </c>
      <c r="E1435" t="s">
        <v>13319</v>
      </c>
      <c r="F1435">
        <v>4</v>
      </c>
      <c r="G1435" t="s">
        <v>2871</v>
      </c>
      <c r="H1435" t="s">
        <v>3223</v>
      </c>
      <c r="I1435" t="s">
        <v>38</v>
      </c>
      <c r="J1435" t="s">
        <v>3285</v>
      </c>
      <c r="K1435">
        <v>932065115</v>
      </c>
      <c r="L1435" s="248">
        <v>0.03</v>
      </c>
      <c r="M1435" t="s">
        <v>1281</v>
      </c>
      <c r="N1435" t="s">
        <v>1266</v>
      </c>
      <c r="O1435" s="243" t="s">
        <v>13790</v>
      </c>
      <c r="Q1435" t="s">
        <v>1387</v>
      </c>
      <c r="S1435" t="s">
        <v>13791</v>
      </c>
      <c r="T1435" s="17" t="s">
        <v>13792</v>
      </c>
      <c r="U1435" t="s">
        <v>1526</v>
      </c>
      <c r="V1435" t="s">
        <v>1226</v>
      </c>
      <c r="W1435" t="s">
        <v>1644</v>
      </c>
      <c r="X1435" s="192">
        <v>173</v>
      </c>
      <c r="Y1435" t="s">
        <v>13323</v>
      </c>
      <c r="Z1435" t="s">
        <v>1266</v>
      </c>
      <c r="AA1435">
        <v>60</v>
      </c>
      <c r="AB1435">
        <v>66</v>
      </c>
      <c r="AC1435">
        <v>4.5</v>
      </c>
      <c r="AD1435">
        <v>15</v>
      </c>
      <c r="AF1435">
        <v>4</v>
      </c>
      <c r="AG1435">
        <v>3</v>
      </c>
      <c r="AH1435">
        <v>2</v>
      </c>
      <c r="AJ1435" s="46">
        <v>8000</v>
      </c>
      <c r="AL1435">
        <v>3</v>
      </c>
      <c r="AO1435" t="s">
        <v>13793</v>
      </c>
      <c r="AP1435" t="s">
        <v>13325</v>
      </c>
      <c r="AQ1435">
        <v>932065115</v>
      </c>
      <c r="AR1435" t="s">
        <v>3285</v>
      </c>
      <c r="AS1435">
        <v>10.742876000000001</v>
      </c>
      <c r="AT1435">
        <v>106.653215</v>
      </c>
      <c r="AU1435" t="s">
        <v>1527</v>
      </c>
      <c r="AV1435" t="s">
        <v>1528</v>
      </c>
      <c r="AX1435" t="s">
        <v>13794</v>
      </c>
      <c r="AZ1435" s="246" t="s">
        <v>990</v>
      </c>
      <c r="BA1435" t="s">
        <v>494</v>
      </c>
      <c r="BB1435" t="s">
        <v>1105</v>
      </c>
      <c r="BD1435">
        <v>1</v>
      </c>
      <c r="BE1435">
        <v>1</v>
      </c>
    </row>
    <row r="1436" spans="1:57" hidden="1" x14ac:dyDescent="0.25">
      <c r="A1436" t="s">
        <v>13641</v>
      </c>
      <c r="B1436">
        <v>1435</v>
      </c>
      <c r="C1436" t="str">
        <f>T1436</f>
        <v>TK-4B24E1</v>
      </c>
      <c r="D1436" t="s">
        <v>12097</v>
      </c>
      <c r="E1436" t="s">
        <v>2638</v>
      </c>
      <c r="F1436">
        <v>2</v>
      </c>
      <c r="G1436" t="s">
        <v>1284</v>
      </c>
      <c r="H1436" t="s">
        <v>1710</v>
      </c>
      <c r="I1436" t="s">
        <v>40</v>
      </c>
      <c r="J1436" t="s">
        <v>12098</v>
      </c>
      <c r="K1436">
        <v>973221018</v>
      </c>
      <c r="L1436">
        <v>0.03</v>
      </c>
      <c r="M1436" t="s">
        <v>1276</v>
      </c>
      <c r="N1436" t="s">
        <v>1266</v>
      </c>
      <c r="O1436" s="243" t="s">
        <v>12099</v>
      </c>
      <c r="Q1436" t="s">
        <v>1641</v>
      </c>
      <c r="S1436" t="s">
        <v>12100</v>
      </c>
      <c r="T1436" s="17" t="s">
        <v>12101</v>
      </c>
      <c r="U1436" t="s">
        <v>1526</v>
      </c>
      <c r="V1436" t="s">
        <v>534</v>
      </c>
      <c r="W1436" t="s">
        <v>4</v>
      </c>
      <c r="X1436" s="192">
        <v>264.18</v>
      </c>
      <c r="Y1436" t="s">
        <v>12102</v>
      </c>
      <c r="Z1436" t="s">
        <v>1266</v>
      </c>
      <c r="AA1436">
        <v>44.2</v>
      </c>
      <c r="AB1436">
        <v>44.2</v>
      </c>
      <c r="AC1436">
        <v>3.3</v>
      </c>
      <c r="AD1436">
        <v>13.5</v>
      </c>
      <c r="AE1436">
        <v>3</v>
      </c>
      <c r="AF1436">
        <v>2</v>
      </c>
      <c r="AG1436">
        <v>3</v>
      </c>
      <c r="AH1436">
        <v>2</v>
      </c>
      <c r="AJ1436" s="46">
        <v>4400</v>
      </c>
      <c r="AL1436">
        <v>3</v>
      </c>
      <c r="AO1436" t="s">
        <v>12103</v>
      </c>
      <c r="AP1436" t="s">
        <v>12104</v>
      </c>
      <c r="AQ1436">
        <v>973221018</v>
      </c>
      <c r="AR1436" t="s">
        <v>12105</v>
      </c>
      <c r="AU1436" t="s">
        <v>1527</v>
      </c>
      <c r="AV1436" t="s">
        <v>1528</v>
      </c>
      <c r="AX1436" t="s">
        <v>12106</v>
      </c>
      <c r="AZ1436" s="246" t="str">
        <f>Get_PhanLoaiNha(X1436)</f>
        <v>NHA TRONG HEM</v>
      </c>
      <c r="BA1436" t="str">
        <f>Get_PhanKhucNho(AJ1436)</f>
        <v>NHO5</v>
      </c>
      <c r="BB1436" t="str">
        <f>ConvertToUnSign(V1436)</f>
        <v>Binh Thanh</v>
      </c>
      <c r="BD1436">
        <v>1.1000000000000001</v>
      </c>
      <c r="BE1436">
        <v>0</v>
      </c>
    </row>
    <row r="1437" spans="1:57" hidden="1" x14ac:dyDescent="0.25">
      <c r="A1437" t="s">
        <v>13802</v>
      </c>
      <c r="B1437">
        <v>1455</v>
      </c>
      <c r="C1437" t="s">
        <v>13807</v>
      </c>
      <c r="D1437" t="s">
        <v>13803</v>
      </c>
      <c r="E1437" t="s">
        <v>13804</v>
      </c>
      <c r="F1437">
        <v>1</v>
      </c>
      <c r="G1437" t="s">
        <v>1304</v>
      </c>
      <c r="H1437" t="s">
        <v>2872</v>
      </c>
      <c r="I1437" t="s">
        <v>46</v>
      </c>
      <c r="J1437" t="s">
        <v>3795</v>
      </c>
      <c r="K1437">
        <v>934000185</v>
      </c>
      <c r="L1437" s="248">
        <v>0.03</v>
      </c>
      <c r="M1437" t="s">
        <v>1281</v>
      </c>
      <c r="N1437" t="s">
        <v>1266</v>
      </c>
      <c r="O1437" s="243" t="s">
        <v>13805</v>
      </c>
      <c r="Q1437" t="s">
        <v>1408</v>
      </c>
      <c r="S1437" t="s">
        <v>13806</v>
      </c>
      <c r="T1437" s="17" t="s">
        <v>13807</v>
      </c>
      <c r="U1437" t="s">
        <v>1526</v>
      </c>
      <c r="V1437" t="s">
        <v>1217</v>
      </c>
      <c r="W1437" t="s">
        <v>13808</v>
      </c>
      <c r="X1437" s="192" t="s">
        <v>13809</v>
      </c>
      <c r="Y1437" t="s">
        <v>13810</v>
      </c>
      <c r="Z1437" t="s">
        <v>1266</v>
      </c>
      <c r="AA1437">
        <v>158</v>
      </c>
      <c r="AB1437">
        <v>158</v>
      </c>
      <c r="AC1437">
        <v>8</v>
      </c>
      <c r="AD1437">
        <v>19.8</v>
      </c>
      <c r="AE1437">
        <v>10</v>
      </c>
      <c r="AF1437">
        <v>1</v>
      </c>
      <c r="AG1437"/>
      <c r="AH1437"/>
      <c r="AJ1437" s="46">
        <v>10000</v>
      </c>
      <c r="AL1437">
        <v>3</v>
      </c>
      <c r="AO1437" t="s">
        <v>13811</v>
      </c>
      <c r="AP1437" t="s">
        <v>13812</v>
      </c>
      <c r="AQ1437">
        <v>934000185</v>
      </c>
      <c r="AR1437" t="s">
        <v>3795</v>
      </c>
      <c r="AS1437">
        <v>10.8308968086435</v>
      </c>
      <c r="AT1437">
        <v>106.59738264977899</v>
      </c>
      <c r="AU1437" t="s">
        <v>1527</v>
      </c>
      <c r="AV1437" t="s">
        <v>1528</v>
      </c>
      <c r="AX1437" t="s">
        <v>2767</v>
      </c>
      <c r="AZ1437" s="246" t="s">
        <v>998</v>
      </c>
      <c r="BA1437" t="s">
        <v>1059</v>
      </c>
      <c r="BB1437" t="s">
        <v>1093</v>
      </c>
      <c r="BD1437">
        <v>1</v>
      </c>
      <c r="BE1437">
        <v>1</v>
      </c>
    </row>
    <row r="1438" spans="1:57" hidden="1" x14ac:dyDescent="0.25">
      <c r="A1438" t="s">
        <v>13813</v>
      </c>
      <c r="B1438">
        <v>1456</v>
      </c>
      <c r="C1438" t="s">
        <v>13818</v>
      </c>
      <c r="D1438" t="s">
        <v>13814</v>
      </c>
      <c r="E1438" t="s">
        <v>13815</v>
      </c>
      <c r="F1438">
        <v>1</v>
      </c>
      <c r="G1438" t="s">
        <v>1293</v>
      </c>
      <c r="H1438" t="s">
        <v>3223</v>
      </c>
      <c r="I1438" t="s">
        <v>38</v>
      </c>
      <c r="J1438" t="s">
        <v>13522</v>
      </c>
      <c r="K1438">
        <v>905418868</v>
      </c>
      <c r="L1438" s="248">
        <v>0.03</v>
      </c>
      <c r="M1438" t="s">
        <v>1276</v>
      </c>
      <c r="N1438" t="s">
        <v>1266</v>
      </c>
      <c r="O1438" s="243" t="s">
        <v>13816</v>
      </c>
      <c r="Q1438" t="s">
        <v>1395</v>
      </c>
      <c r="S1438" t="s">
        <v>13817</v>
      </c>
      <c r="T1438" s="17" t="s">
        <v>13818</v>
      </c>
      <c r="U1438" t="s">
        <v>1526</v>
      </c>
      <c r="V1438" t="s">
        <v>541</v>
      </c>
      <c r="W1438" t="s">
        <v>13138</v>
      </c>
      <c r="X1438" s="192" t="s">
        <v>13819</v>
      </c>
      <c r="Y1438" t="s">
        <v>13820</v>
      </c>
      <c r="Z1438" t="s">
        <v>1266</v>
      </c>
      <c r="AA1438">
        <v>121.6</v>
      </c>
      <c r="AB1438">
        <v>121.6</v>
      </c>
      <c r="AC1438">
        <v>5</v>
      </c>
      <c r="AD1438">
        <v>24</v>
      </c>
      <c r="AF1438">
        <v>1</v>
      </c>
      <c r="AG1438"/>
      <c r="AH1438"/>
      <c r="AJ1438" s="46">
        <v>8000</v>
      </c>
      <c r="AL1438">
        <v>3</v>
      </c>
      <c r="AO1438" t="s">
        <v>13821</v>
      </c>
      <c r="AP1438" t="s">
        <v>10125</v>
      </c>
      <c r="AQ1438">
        <v>905418868</v>
      </c>
      <c r="AR1438" t="s">
        <v>13522</v>
      </c>
      <c r="AU1438" t="s">
        <v>1527</v>
      </c>
      <c r="AV1438" t="s">
        <v>1528</v>
      </c>
      <c r="AX1438" t="s">
        <v>13822</v>
      </c>
      <c r="AZ1438" s="246" t="s">
        <v>988</v>
      </c>
      <c r="BA1438" t="s">
        <v>494</v>
      </c>
      <c r="BB1438" t="s">
        <v>1089</v>
      </c>
      <c r="BD1438" s="246">
        <v>3</v>
      </c>
      <c r="BE1438">
        <v>1</v>
      </c>
    </row>
    <row r="1439" spans="1:57" hidden="1" x14ac:dyDescent="0.25">
      <c r="A1439" t="s">
        <v>13823</v>
      </c>
      <c r="B1439">
        <v>1457</v>
      </c>
      <c r="C1439" t="s">
        <v>13829</v>
      </c>
      <c r="D1439" t="s">
        <v>13824</v>
      </c>
      <c r="E1439" t="s">
        <v>13825</v>
      </c>
      <c r="F1439">
        <v>2</v>
      </c>
      <c r="G1439" t="s">
        <v>1284</v>
      </c>
      <c r="H1439" t="s">
        <v>13826</v>
      </c>
      <c r="I1439" t="s">
        <v>40</v>
      </c>
      <c r="J1439" t="s">
        <v>1352</v>
      </c>
      <c r="K1439">
        <v>777699645</v>
      </c>
      <c r="L1439" s="248">
        <v>0.03</v>
      </c>
      <c r="M1439" t="s">
        <v>1281</v>
      </c>
      <c r="N1439" t="s">
        <v>1266</v>
      </c>
      <c r="O1439" s="243" t="s">
        <v>13827</v>
      </c>
      <c r="Q1439" t="s">
        <v>1387</v>
      </c>
      <c r="S1439" t="s">
        <v>13828</v>
      </c>
      <c r="T1439" s="17" t="s">
        <v>13829</v>
      </c>
      <c r="U1439" t="s">
        <v>1526</v>
      </c>
      <c r="V1439" t="s">
        <v>1226</v>
      </c>
      <c r="W1439" t="s">
        <v>1656</v>
      </c>
      <c r="X1439" s="192" t="s">
        <v>13830</v>
      </c>
      <c r="Y1439" t="s">
        <v>6680</v>
      </c>
      <c r="Z1439" t="s">
        <v>1266</v>
      </c>
      <c r="AA1439">
        <v>31.4</v>
      </c>
      <c r="AB1439">
        <v>31.4</v>
      </c>
      <c r="AC1439">
        <v>3.3</v>
      </c>
      <c r="AD1439">
        <v>10</v>
      </c>
      <c r="AF1439">
        <v>2</v>
      </c>
      <c r="AG1439"/>
      <c r="AH1439"/>
      <c r="AJ1439" s="46">
        <v>4580</v>
      </c>
      <c r="AL1439">
        <v>3</v>
      </c>
      <c r="AO1439" t="s">
        <v>13831</v>
      </c>
      <c r="AP1439" t="s">
        <v>13832</v>
      </c>
      <c r="AQ1439">
        <v>777699645</v>
      </c>
      <c r="AR1439" t="s">
        <v>1352</v>
      </c>
      <c r="AU1439" t="s">
        <v>1527</v>
      </c>
      <c r="AV1439" t="s">
        <v>1528</v>
      </c>
      <c r="AX1439" t="s">
        <v>13833</v>
      </c>
      <c r="AZ1439" s="246" t="s">
        <v>992</v>
      </c>
      <c r="BA1439" t="s">
        <v>490</v>
      </c>
      <c r="BB1439" t="s">
        <v>1105</v>
      </c>
      <c r="BD1439">
        <v>1</v>
      </c>
      <c r="BE1439">
        <v>1</v>
      </c>
    </row>
    <row r="1440" spans="1:57" hidden="1" x14ac:dyDescent="0.25">
      <c r="A1440" t="s">
        <v>13834</v>
      </c>
      <c r="B1440">
        <v>1458</v>
      </c>
      <c r="C1440" t="s">
        <v>13839</v>
      </c>
      <c r="D1440" t="s">
        <v>13835</v>
      </c>
      <c r="E1440" t="s">
        <v>13836</v>
      </c>
      <c r="F1440">
        <v>1</v>
      </c>
      <c r="G1440" t="s">
        <v>1306</v>
      </c>
      <c r="H1440" t="s">
        <v>1334</v>
      </c>
      <c r="I1440" t="s">
        <v>46</v>
      </c>
      <c r="J1440" t="s">
        <v>13522</v>
      </c>
      <c r="K1440">
        <v>905418868</v>
      </c>
      <c r="L1440" s="248">
        <v>0.03</v>
      </c>
      <c r="M1440" t="s">
        <v>1281</v>
      </c>
      <c r="N1440" t="s">
        <v>1266</v>
      </c>
      <c r="O1440" s="243" t="s">
        <v>13837</v>
      </c>
      <c r="Q1440" t="s">
        <v>13427</v>
      </c>
      <c r="S1440" t="s">
        <v>13838</v>
      </c>
      <c r="T1440" s="17" t="s">
        <v>13839</v>
      </c>
      <c r="U1440" t="s">
        <v>1526</v>
      </c>
      <c r="V1440" t="s">
        <v>1224</v>
      </c>
      <c r="W1440" t="s">
        <v>1644</v>
      </c>
      <c r="X1440" s="259">
        <v>71020</v>
      </c>
      <c r="Y1440" t="s">
        <v>13840</v>
      </c>
      <c r="Z1440" t="s">
        <v>1266</v>
      </c>
      <c r="AA1440">
        <v>75.8</v>
      </c>
      <c r="AB1440">
        <v>75.8</v>
      </c>
      <c r="AC1440">
        <v>4.4000000000000004</v>
      </c>
      <c r="AD1440">
        <v>17</v>
      </c>
      <c r="AF1440">
        <v>1</v>
      </c>
      <c r="AG1440"/>
      <c r="AH1440"/>
      <c r="AJ1440" s="46">
        <v>9800</v>
      </c>
      <c r="AL1440">
        <v>3</v>
      </c>
      <c r="AO1440" t="s">
        <v>10839</v>
      </c>
      <c r="AP1440" t="s">
        <v>13841</v>
      </c>
      <c r="AQ1440">
        <v>905418868</v>
      </c>
      <c r="AR1440" t="s">
        <v>13522</v>
      </c>
      <c r="AU1440" t="s">
        <v>1527</v>
      </c>
      <c r="AV1440" t="s">
        <v>1528</v>
      </c>
      <c r="AX1440" t="s">
        <v>7294</v>
      </c>
      <c r="AZ1440" s="246" t="s">
        <v>990</v>
      </c>
      <c r="BA1440" t="s">
        <v>1058</v>
      </c>
      <c r="BB1440" t="s">
        <v>1103</v>
      </c>
      <c r="BD1440">
        <v>1.1000000000000001</v>
      </c>
    </row>
    <row r="1441" spans="1:57" hidden="1" x14ac:dyDescent="0.25">
      <c r="A1441" t="s">
        <v>13842</v>
      </c>
      <c r="B1441">
        <v>1459</v>
      </c>
      <c r="C1441" t="s">
        <v>13847</v>
      </c>
      <c r="D1441" t="s">
        <v>13843</v>
      </c>
      <c r="E1441" t="s">
        <v>13844</v>
      </c>
      <c r="F1441">
        <v>2</v>
      </c>
      <c r="G1441" t="s">
        <v>1293</v>
      </c>
      <c r="H1441" t="s">
        <v>5844</v>
      </c>
      <c r="I1441" t="s">
        <v>1319</v>
      </c>
      <c r="J1441" t="s">
        <v>8247</v>
      </c>
      <c r="K1441">
        <v>962314009</v>
      </c>
      <c r="L1441" t="s">
        <v>1280</v>
      </c>
      <c r="M1441" t="s">
        <v>1276</v>
      </c>
      <c r="N1441" t="s">
        <v>1266</v>
      </c>
      <c r="O1441" s="243" t="s">
        <v>13845</v>
      </c>
      <c r="Q1441" t="s">
        <v>1397</v>
      </c>
      <c r="S1441" t="s">
        <v>13846</v>
      </c>
      <c r="T1441" s="17" t="s">
        <v>13847</v>
      </c>
      <c r="U1441" t="s">
        <v>1526</v>
      </c>
      <c r="V1441" t="s">
        <v>1214</v>
      </c>
      <c r="W1441" t="s">
        <v>13260</v>
      </c>
      <c r="X1441" s="192" t="s">
        <v>13848</v>
      </c>
      <c r="Y1441" t="s">
        <v>13849</v>
      </c>
      <c r="Z1441" t="s">
        <v>1266</v>
      </c>
      <c r="AA1441">
        <v>85.6</v>
      </c>
      <c r="AB1441">
        <v>85.6</v>
      </c>
      <c r="AC1441">
        <v>5</v>
      </c>
      <c r="AD1441">
        <v>14</v>
      </c>
      <c r="AE1441">
        <v>3</v>
      </c>
      <c r="AF1441">
        <v>2</v>
      </c>
      <c r="AG1441">
        <v>3</v>
      </c>
      <c r="AH1441">
        <v>3</v>
      </c>
      <c r="AJ1441" s="46">
        <v>2900</v>
      </c>
      <c r="AM1441">
        <v>100</v>
      </c>
      <c r="AO1441" t="s">
        <v>13850</v>
      </c>
      <c r="AP1441" t="s">
        <v>2077</v>
      </c>
      <c r="AQ1441">
        <v>962314009</v>
      </c>
      <c r="AR1441" t="s">
        <v>8247</v>
      </c>
      <c r="AU1441" t="s">
        <v>1527</v>
      </c>
      <c r="AV1441" t="s">
        <v>1528</v>
      </c>
      <c r="AX1441" t="s">
        <v>13851</v>
      </c>
      <c r="AZ1441" s="246" t="s">
        <v>988</v>
      </c>
      <c r="BA1441" t="s">
        <v>488</v>
      </c>
      <c r="BB1441" t="s">
        <v>1088</v>
      </c>
      <c r="BD1441" s="246">
        <v>2</v>
      </c>
    </row>
    <row r="1442" spans="1:57" hidden="1" x14ac:dyDescent="0.25">
      <c r="A1442" t="s">
        <v>13852</v>
      </c>
      <c r="B1442">
        <v>1460</v>
      </c>
      <c r="C1442" t="s">
        <v>13857</v>
      </c>
      <c r="D1442" t="s">
        <v>13853</v>
      </c>
      <c r="E1442" t="s">
        <v>13854</v>
      </c>
      <c r="F1442">
        <v>2</v>
      </c>
      <c r="G1442" t="s">
        <v>1355</v>
      </c>
      <c r="H1442" t="s">
        <v>2091</v>
      </c>
      <c r="I1442" t="s">
        <v>46</v>
      </c>
      <c r="J1442" t="s">
        <v>1352</v>
      </c>
      <c r="K1442">
        <v>777699645</v>
      </c>
      <c r="L1442" s="248">
        <v>0.03</v>
      </c>
      <c r="M1442" t="s">
        <v>1281</v>
      </c>
      <c r="N1442" t="s">
        <v>1266</v>
      </c>
      <c r="O1442" s="243" t="s">
        <v>13855</v>
      </c>
      <c r="Q1442" t="s">
        <v>13437</v>
      </c>
      <c r="S1442" t="s">
        <v>13856</v>
      </c>
      <c r="T1442" s="17" t="s">
        <v>13857</v>
      </c>
      <c r="U1442" t="s">
        <v>1526</v>
      </c>
      <c r="V1442" t="s">
        <v>1222</v>
      </c>
      <c r="W1442" t="s">
        <v>13858</v>
      </c>
      <c r="X1442" s="192" t="s">
        <v>13859</v>
      </c>
      <c r="Y1442" t="s">
        <v>13860</v>
      </c>
      <c r="Z1442" t="s">
        <v>1266</v>
      </c>
      <c r="AA1442">
        <v>108</v>
      </c>
      <c r="AB1442">
        <v>108</v>
      </c>
      <c r="AC1442">
        <v>4.8</v>
      </c>
      <c r="AD1442">
        <v>22.3</v>
      </c>
      <c r="AF1442">
        <v>2</v>
      </c>
      <c r="AG1442"/>
      <c r="AH1442"/>
      <c r="AJ1442" s="46">
        <v>11500</v>
      </c>
      <c r="AL1442">
        <v>3</v>
      </c>
      <c r="AO1442" t="s">
        <v>13861</v>
      </c>
      <c r="AP1442" t="s">
        <v>13862</v>
      </c>
      <c r="AQ1442">
        <v>777699645</v>
      </c>
      <c r="AR1442" t="s">
        <v>1352</v>
      </c>
      <c r="AU1442" t="s">
        <v>1527</v>
      </c>
      <c r="AV1442" t="s">
        <v>1528</v>
      </c>
      <c r="AX1442" t="s">
        <v>13863</v>
      </c>
      <c r="AZ1442" s="246" t="s">
        <v>988</v>
      </c>
      <c r="BA1442" t="s">
        <v>1060</v>
      </c>
      <c r="BB1442" t="s">
        <v>1101</v>
      </c>
      <c r="BD1442" s="246">
        <v>2</v>
      </c>
    </row>
    <row r="1443" spans="1:57" hidden="1" x14ac:dyDescent="0.25">
      <c r="A1443" t="s">
        <v>13864</v>
      </c>
      <c r="B1443">
        <v>1461</v>
      </c>
      <c r="C1443" t="s">
        <v>13868</v>
      </c>
      <c r="D1443" t="s">
        <v>13865</v>
      </c>
      <c r="E1443" t="s">
        <v>3426</v>
      </c>
      <c r="F1443">
        <v>2</v>
      </c>
      <c r="G1443" t="s">
        <v>1282</v>
      </c>
      <c r="H1443" t="s">
        <v>5844</v>
      </c>
      <c r="I1443" t="s">
        <v>1319</v>
      </c>
      <c r="J1443" t="s">
        <v>7650</v>
      </c>
      <c r="K1443">
        <v>903563339</v>
      </c>
      <c r="L1443" t="s">
        <v>1280</v>
      </c>
      <c r="M1443" t="s">
        <v>1281</v>
      </c>
      <c r="N1443" t="s">
        <v>1266</v>
      </c>
      <c r="O1443" s="243" t="s">
        <v>13866</v>
      </c>
      <c r="Q1443" t="s">
        <v>1394</v>
      </c>
      <c r="S1443" t="s">
        <v>13867</v>
      </c>
      <c r="T1443" s="17" t="s">
        <v>13868</v>
      </c>
      <c r="U1443" t="s">
        <v>1526</v>
      </c>
      <c r="V1443" t="s">
        <v>543</v>
      </c>
      <c r="W1443" t="s">
        <v>11</v>
      </c>
      <c r="X1443" s="192" t="s">
        <v>13869</v>
      </c>
      <c r="Y1443" t="s">
        <v>13870</v>
      </c>
      <c r="Z1443" t="s">
        <v>1266</v>
      </c>
      <c r="AA1443">
        <v>23</v>
      </c>
      <c r="AB1443">
        <v>23</v>
      </c>
      <c r="AC1443">
        <v>3.2</v>
      </c>
      <c r="AD1443">
        <v>7</v>
      </c>
      <c r="AE1443">
        <v>3</v>
      </c>
      <c r="AF1443">
        <v>2</v>
      </c>
      <c r="AG1443"/>
      <c r="AH1443"/>
      <c r="AJ1443" s="46">
        <v>2900</v>
      </c>
      <c r="AM1443">
        <v>100</v>
      </c>
      <c r="AO1443" t="s">
        <v>13871</v>
      </c>
      <c r="AP1443" t="s">
        <v>4895</v>
      </c>
      <c r="AQ1443">
        <v>903563339</v>
      </c>
      <c r="AR1443" t="s">
        <v>7650</v>
      </c>
      <c r="AU1443" t="s">
        <v>1527</v>
      </c>
      <c r="AV1443" t="s">
        <v>1528</v>
      </c>
      <c r="AX1443" t="s">
        <v>13872</v>
      </c>
      <c r="AZ1443" s="246" t="s">
        <v>988</v>
      </c>
      <c r="BA1443" t="s">
        <v>488</v>
      </c>
      <c r="BB1443" t="s">
        <v>1092</v>
      </c>
      <c r="BD1443" s="246">
        <v>2</v>
      </c>
    </row>
    <row r="1444" spans="1:57" hidden="1" x14ac:dyDescent="0.25">
      <c r="A1444" t="s">
        <v>13873</v>
      </c>
      <c r="B1444">
        <v>1462</v>
      </c>
      <c r="C1444" t="s">
        <v>13878</v>
      </c>
      <c r="D1444" t="s">
        <v>13874</v>
      </c>
      <c r="E1444" t="s">
        <v>2784</v>
      </c>
      <c r="F1444">
        <v>3</v>
      </c>
      <c r="G1444" t="s">
        <v>1292</v>
      </c>
      <c r="H1444" t="s">
        <v>13875</v>
      </c>
      <c r="I1444" t="s">
        <v>1319</v>
      </c>
      <c r="J1444" t="s">
        <v>1352</v>
      </c>
      <c r="K1444">
        <v>777699645</v>
      </c>
      <c r="L1444" t="s">
        <v>1280</v>
      </c>
      <c r="M1444" t="s">
        <v>1281</v>
      </c>
      <c r="N1444" t="s">
        <v>1266</v>
      </c>
      <c r="O1444" s="243" t="s">
        <v>13876</v>
      </c>
      <c r="Q1444" t="s">
        <v>1387</v>
      </c>
      <c r="S1444" t="s">
        <v>13877</v>
      </c>
      <c r="T1444" s="17" t="s">
        <v>13878</v>
      </c>
      <c r="U1444" t="s">
        <v>1526</v>
      </c>
      <c r="V1444" t="s">
        <v>1226</v>
      </c>
      <c r="W1444" t="s">
        <v>10</v>
      </c>
      <c r="X1444" s="192" t="s">
        <v>13879</v>
      </c>
      <c r="Y1444" t="s">
        <v>13880</v>
      </c>
      <c r="Z1444" t="s">
        <v>1266</v>
      </c>
      <c r="AA1444">
        <v>11.8</v>
      </c>
      <c r="AB1444">
        <v>11.8</v>
      </c>
      <c r="AC1444">
        <v>3.9</v>
      </c>
      <c r="AD1444">
        <v>3.6</v>
      </c>
      <c r="AF1444">
        <v>3</v>
      </c>
      <c r="AG1444"/>
      <c r="AH1444"/>
      <c r="AJ1444" s="46">
        <v>2180</v>
      </c>
      <c r="AM1444">
        <v>100</v>
      </c>
      <c r="AO1444" t="s">
        <v>13881</v>
      </c>
      <c r="AP1444" t="s">
        <v>13882</v>
      </c>
      <c r="AQ1444">
        <v>777699645</v>
      </c>
      <c r="AR1444" t="s">
        <v>1352</v>
      </c>
      <c r="AU1444" t="s">
        <v>1527</v>
      </c>
      <c r="AV1444" t="s">
        <v>1528</v>
      </c>
      <c r="AX1444" t="s">
        <v>13883</v>
      </c>
      <c r="AZ1444" s="246" t="s">
        <v>988</v>
      </c>
      <c r="BA1444" t="s">
        <v>488</v>
      </c>
      <c r="BB1444" t="s">
        <v>1105</v>
      </c>
      <c r="BD1444">
        <v>1.1000000000000001</v>
      </c>
    </row>
    <row r="1445" spans="1:57" hidden="1" x14ac:dyDescent="0.25">
      <c r="A1445" t="s">
        <v>13884</v>
      </c>
      <c r="B1445">
        <v>1463</v>
      </c>
      <c r="C1445" t="s">
        <v>13888</v>
      </c>
      <c r="D1445" t="s">
        <v>13885</v>
      </c>
      <c r="E1445" t="s">
        <v>3459</v>
      </c>
      <c r="F1445">
        <v>4</v>
      </c>
      <c r="G1445" t="s">
        <v>1267</v>
      </c>
      <c r="H1445" t="s">
        <v>1288</v>
      </c>
      <c r="I1445" t="s">
        <v>40</v>
      </c>
      <c r="J1445" t="s">
        <v>2045</v>
      </c>
      <c r="K1445">
        <v>981828533</v>
      </c>
      <c r="L1445" s="248">
        <v>0.03</v>
      </c>
      <c r="M1445" t="s">
        <v>1276</v>
      </c>
      <c r="N1445" t="s">
        <v>1266</v>
      </c>
      <c r="O1445" s="243" t="s">
        <v>13886</v>
      </c>
      <c r="Q1445" t="s">
        <v>17</v>
      </c>
      <c r="S1445" t="s">
        <v>13887</v>
      </c>
      <c r="T1445" s="17" t="s">
        <v>13888</v>
      </c>
      <c r="U1445" t="s">
        <v>1526</v>
      </c>
      <c r="V1445" t="s">
        <v>536</v>
      </c>
      <c r="W1445" t="s">
        <v>7</v>
      </c>
      <c r="X1445" s="192">
        <v>36.15</v>
      </c>
      <c r="Y1445" t="s">
        <v>2163</v>
      </c>
      <c r="Z1445" t="s">
        <v>1266</v>
      </c>
      <c r="AA1445">
        <v>41</v>
      </c>
      <c r="AB1445">
        <v>41</v>
      </c>
      <c r="AC1445">
        <v>4</v>
      </c>
      <c r="AD1445">
        <v>10</v>
      </c>
      <c r="AF1445">
        <v>4</v>
      </c>
      <c r="AG1445"/>
      <c r="AH1445"/>
      <c r="AJ1445" s="46">
        <v>5500</v>
      </c>
      <c r="AL1445">
        <v>3</v>
      </c>
      <c r="AO1445" t="s">
        <v>13889</v>
      </c>
      <c r="AP1445" t="s">
        <v>13890</v>
      </c>
      <c r="AQ1445">
        <v>981828533</v>
      </c>
      <c r="AR1445" t="s">
        <v>2045</v>
      </c>
      <c r="AU1445" t="s">
        <v>1527</v>
      </c>
      <c r="AV1445" t="s">
        <v>1528</v>
      </c>
      <c r="AX1445" t="s">
        <v>13891</v>
      </c>
      <c r="AZ1445" s="246" t="s">
        <v>988</v>
      </c>
      <c r="BA1445" t="s">
        <v>491</v>
      </c>
      <c r="BB1445" t="s">
        <v>1107</v>
      </c>
      <c r="BD1445">
        <v>1</v>
      </c>
      <c r="BE1445">
        <v>1</v>
      </c>
    </row>
    <row r="1446" spans="1:57" hidden="1" x14ac:dyDescent="0.25">
      <c r="A1446" t="s">
        <v>13864</v>
      </c>
      <c r="B1446">
        <v>1461</v>
      </c>
      <c r="C1446" t="s">
        <v>13895</v>
      </c>
      <c r="D1446" t="s">
        <v>13892</v>
      </c>
      <c r="E1446" t="s">
        <v>1697</v>
      </c>
      <c r="F1446">
        <v>3</v>
      </c>
      <c r="G1446" t="s">
        <v>1279</v>
      </c>
      <c r="H1446" t="s">
        <v>1951</v>
      </c>
      <c r="I1446" t="s">
        <v>46</v>
      </c>
      <c r="J1446" t="s">
        <v>3167</v>
      </c>
      <c r="K1446">
        <v>987953195</v>
      </c>
      <c r="L1446" s="248">
        <v>0.03</v>
      </c>
      <c r="M1446" t="s">
        <v>1276</v>
      </c>
      <c r="N1446" t="s">
        <v>1266</v>
      </c>
      <c r="O1446" s="243" t="s">
        <v>13893</v>
      </c>
      <c r="Q1446" t="s">
        <v>12</v>
      </c>
      <c r="S1446" t="s">
        <v>13894</v>
      </c>
      <c r="T1446" s="17" t="s">
        <v>13895</v>
      </c>
      <c r="U1446" t="s">
        <v>1526</v>
      </c>
      <c r="V1446" t="s">
        <v>535</v>
      </c>
      <c r="W1446" t="s">
        <v>6</v>
      </c>
      <c r="X1446" s="192" t="s">
        <v>13896</v>
      </c>
      <c r="Y1446" t="s">
        <v>2962</v>
      </c>
      <c r="Z1446" t="s">
        <v>1266</v>
      </c>
      <c r="AA1446">
        <v>46</v>
      </c>
      <c r="AB1446">
        <v>46</v>
      </c>
      <c r="AC1446">
        <v>3</v>
      </c>
      <c r="AD1446">
        <v>15.5</v>
      </c>
      <c r="AE1446">
        <v>6</v>
      </c>
      <c r="AF1446">
        <v>3</v>
      </c>
      <c r="AG1446">
        <v>3</v>
      </c>
      <c r="AH1446">
        <v>3</v>
      </c>
      <c r="AJ1446" s="46">
        <v>9500</v>
      </c>
      <c r="AL1446">
        <v>3</v>
      </c>
      <c r="AO1446" t="s">
        <v>4689</v>
      </c>
      <c r="AP1446" t="s">
        <v>13897</v>
      </c>
      <c r="AQ1446">
        <v>987953195</v>
      </c>
      <c r="AR1446" t="s">
        <v>3167</v>
      </c>
      <c r="AS1446">
        <v>10.792358244049099</v>
      </c>
      <c r="AT1446">
        <v>106.667854003608</v>
      </c>
      <c r="AU1446" t="s">
        <v>1527</v>
      </c>
      <c r="AV1446" t="s">
        <v>1528</v>
      </c>
      <c r="AX1446" t="s">
        <v>2166</v>
      </c>
      <c r="AZ1446" s="246" t="s">
        <v>988</v>
      </c>
      <c r="BA1446" t="s">
        <v>1058</v>
      </c>
      <c r="BB1446" t="s">
        <v>1095</v>
      </c>
      <c r="BD1446">
        <v>1.1000000000000001</v>
      </c>
      <c r="BE1446">
        <v>0</v>
      </c>
    </row>
    <row r="1447" spans="1:57" hidden="1" x14ac:dyDescent="0.25">
      <c r="A1447" t="s">
        <v>13898</v>
      </c>
      <c r="B1447">
        <v>1465</v>
      </c>
      <c r="C1447" t="s">
        <v>13903</v>
      </c>
      <c r="D1447" t="s">
        <v>13899</v>
      </c>
      <c r="E1447" t="s">
        <v>13900</v>
      </c>
      <c r="F1447">
        <v>2</v>
      </c>
      <c r="G1447" t="s">
        <v>1267</v>
      </c>
      <c r="H1447" t="s">
        <v>10478</v>
      </c>
      <c r="I1447" t="s">
        <v>1319</v>
      </c>
      <c r="J1447" t="s">
        <v>1352</v>
      </c>
      <c r="K1447">
        <v>777699645</v>
      </c>
      <c r="L1447" t="s">
        <v>1280</v>
      </c>
      <c r="M1447" t="s">
        <v>1281</v>
      </c>
      <c r="N1447" t="s">
        <v>1266</v>
      </c>
      <c r="O1447" s="243" t="s">
        <v>13901</v>
      </c>
      <c r="Q1447" t="s">
        <v>1387</v>
      </c>
      <c r="S1447" t="s">
        <v>13902</v>
      </c>
      <c r="T1447" s="17" t="s">
        <v>13903</v>
      </c>
      <c r="U1447" t="s">
        <v>1526</v>
      </c>
      <c r="V1447" t="s">
        <v>1226</v>
      </c>
      <c r="W1447" t="s">
        <v>6</v>
      </c>
      <c r="X1447" s="192" t="s">
        <v>13904</v>
      </c>
      <c r="Y1447" t="s">
        <v>13905</v>
      </c>
      <c r="Z1447" t="s">
        <v>1266</v>
      </c>
      <c r="AA1447">
        <v>53.3</v>
      </c>
      <c r="AB1447">
        <v>35.1</v>
      </c>
      <c r="AC1447">
        <v>4</v>
      </c>
      <c r="AD1447">
        <v>11.1</v>
      </c>
      <c r="AF1447">
        <v>2</v>
      </c>
      <c r="AG1447"/>
      <c r="AH1447"/>
      <c r="AJ1447" s="46">
        <v>1850</v>
      </c>
      <c r="AM1447">
        <v>100</v>
      </c>
      <c r="AO1447" t="s">
        <v>13906</v>
      </c>
      <c r="AP1447" t="s">
        <v>13907</v>
      </c>
      <c r="AQ1447">
        <v>777699645</v>
      </c>
      <c r="AR1447" t="s">
        <v>1352</v>
      </c>
      <c r="AU1447" t="s">
        <v>1527</v>
      </c>
      <c r="AV1447" t="s">
        <v>1528</v>
      </c>
      <c r="AX1447" t="s">
        <v>13908</v>
      </c>
      <c r="AZ1447" s="246" t="s">
        <v>988</v>
      </c>
      <c r="BA1447" t="s">
        <v>488</v>
      </c>
      <c r="BB1447" t="s">
        <v>1105</v>
      </c>
      <c r="BD1447" s="246">
        <v>3</v>
      </c>
    </row>
    <row r="1448" spans="1:57" hidden="1" x14ac:dyDescent="0.25">
      <c r="A1448" t="s">
        <v>13909</v>
      </c>
      <c r="B1448">
        <v>1466</v>
      </c>
      <c r="C1448" t="s">
        <v>13913</v>
      </c>
      <c r="D1448" t="s">
        <v>13910</v>
      </c>
      <c r="E1448" t="s">
        <v>3236</v>
      </c>
      <c r="F1448">
        <v>5</v>
      </c>
      <c r="G1448" t="s">
        <v>1283</v>
      </c>
      <c r="H1448" t="s">
        <v>6078</v>
      </c>
      <c r="I1448" t="s">
        <v>46</v>
      </c>
      <c r="J1448" t="s">
        <v>2045</v>
      </c>
      <c r="K1448">
        <v>981828533</v>
      </c>
      <c r="L1448" s="248">
        <v>0.03</v>
      </c>
      <c r="M1448" t="s">
        <v>1276</v>
      </c>
      <c r="N1448" t="s">
        <v>1266</v>
      </c>
      <c r="O1448" s="243" t="s">
        <v>13911</v>
      </c>
      <c r="Q1448" t="s">
        <v>1386</v>
      </c>
      <c r="S1448" t="s">
        <v>13912</v>
      </c>
      <c r="T1448" s="17" t="s">
        <v>13913</v>
      </c>
      <c r="U1448" t="s">
        <v>1526</v>
      </c>
      <c r="V1448" t="s">
        <v>1228</v>
      </c>
      <c r="W1448" t="s">
        <v>13502</v>
      </c>
      <c r="X1448" s="192">
        <v>49</v>
      </c>
      <c r="Y1448" t="s">
        <v>13914</v>
      </c>
      <c r="Z1448" t="s">
        <v>1266</v>
      </c>
      <c r="AA1448">
        <v>79.2</v>
      </c>
      <c r="AB1448">
        <v>79.2</v>
      </c>
      <c r="AC1448">
        <v>4.2</v>
      </c>
      <c r="AD1448">
        <v>19</v>
      </c>
      <c r="AF1448">
        <v>5</v>
      </c>
      <c r="AG1448"/>
      <c r="AH1448"/>
      <c r="AJ1448" s="46">
        <v>11200</v>
      </c>
      <c r="AL1448">
        <v>3</v>
      </c>
      <c r="AO1448" t="s">
        <v>13889</v>
      </c>
      <c r="AP1448" t="s">
        <v>13890</v>
      </c>
      <c r="AQ1448">
        <v>981828533</v>
      </c>
      <c r="AR1448" t="s">
        <v>2045</v>
      </c>
      <c r="AU1448" t="s">
        <v>1527</v>
      </c>
      <c r="AV1448" t="s">
        <v>1528</v>
      </c>
      <c r="AX1448" t="s">
        <v>13915</v>
      </c>
      <c r="AZ1448" s="246" t="s">
        <v>990</v>
      </c>
      <c r="BA1448" t="s">
        <v>1060</v>
      </c>
      <c r="BB1448" t="s">
        <v>1108</v>
      </c>
      <c r="BD1448">
        <v>1.1000000000000001</v>
      </c>
    </row>
    <row r="1449" spans="1:57" hidden="1" x14ac:dyDescent="0.25">
      <c r="A1449" t="s">
        <v>13916</v>
      </c>
      <c r="B1449">
        <v>1467</v>
      </c>
      <c r="C1449" t="s">
        <v>13920</v>
      </c>
      <c r="D1449" t="s">
        <v>13917</v>
      </c>
      <c r="E1449" t="s">
        <v>4668</v>
      </c>
      <c r="F1449">
        <v>3</v>
      </c>
      <c r="G1449" t="s">
        <v>1904</v>
      </c>
      <c r="H1449" t="s">
        <v>1674</v>
      </c>
      <c r="I1449" t="s">
        <v>40</v>
      </c>
      <c r="J1449" t="s">
        <v>2606</v>
      </c>
      <c r="K1449">
        <v>907840540</v>
      </c>
      <c r="L1449" t="s">
        <v>6974</v>
      </c>
      <c r="M1449" t="s">
        <v>1281</v>
      </c>
      <c r="N1449" t="s">
        <v>1266</v>
      </c>
      <c r="O1449" s="243" t="s">
        <v>13918</v>
      </c>
      <c r="Q1449" t="s">
        <v>16</v>
      </c>
      <c r="S1449" t="s">
        <v>13919</v>
      </c>
      <c r="T1449" s="17" t="s">
        <v>13920</v>
      </c>
      <c r="U1449" t="s">
        <v>1526</v>
      </c>
      <c r="V1449" t="s">
        <v>528</v>
      </c>
      <c r="W1449" t="s">
        <v>8</v>
      </c>
      <c r="X1449" s="192" t="s">
        <v>13921</v>
      </c>
      <c r="Y1449" t="s">
        <v>1537</v>
      </c>
      <c r="Z1449" t="s">
        <v>1266</v>
      </c>
      <c r="AA1449">
        <v>19</v>
      </c>
      <c r="AB1449">
        <v>19</v>
      </c>
      <c r="AC1449">
        <v>2.6</v>
      </c>
      <c r="AD1449">
        <v>7</v>
      </c>
      <c r="AF1449">
        <v>3</v>
      </c>
      <c r="AG1449"/>
      <c r="AH1449"/>
      <c r="AJ1449" s="46">
        <v>3600</v>
      </c>
      <c r="AM1449">
        <v>110</v>
      </c>
      <c r="AO1449" t="s">
        <v>11637</v>
      </c>
      <c r="AP1449" t="s">
        <v>13922</v>
      </c>
      <c r="AQ1449">
        <v>907840540</v>
      </c>
      <c r="AR1449" t="s">
        <v>2606</v>
      </c>
      <c r="AU1449" t="s">
        <v>1527</v>
      </c>
      <c r="AV1449" t="s">
        <v>1528</v>
      </c>
      <c r="AX1449" t="s">
        <v>2614</v>
      </c>
      <c r="AZ1449" s="246" t="s">
        <v>988</v>
      </c>
      <c r="BA1449" t="s">
        <v>489</v>
      </c>
      <c r="BB1449" t="s">
        <v>1163</v>
      </c>
      <c r="BD1449">
        <v>2</v>
      </c>
      <c r="BE1449">
        <v>0</v>
      </c>
    </row>
    <row r="1450" spans="1:57" hidden="1" x14ac:dyDescent="0.25">
      <c r="A1450" t="s">
        <v>13923</v>
      </c>
      <c r="B1450">
        <v>1468</v>
      </c>
      <c r="C1450" t="s">
        <v>13928</v>
      </c>
      <c r="D1450" t="s">
        <v>13924</v>
      </c>
      <c r="E1450" t="s">
        <v>13925</v>
      </c>
      <c r="F1450">
        <v>4</v>
      </c>
      <c r="G1450" t="s">
        <v>1267</v>
      </c>
      <c r="H1450" t="s">
        <v>1938</v>
      </c>
      <c r="I1450" t="s">
        <v>46</v>
      </c>
      <c r="J1450" t="s">
        <v>1614</v>
      </c>
      <c r="K1450">
        <v>985137984</v>
      </c>
      <c r="L1450" s="248">
        <v>0.03</v>
      </c>
      <c r="M1450" t="s">
        <v>1281</v>
      </c>
      <c r="N1450" t="s">
        <v>1266</v>
      </c>
      <c r="O1450" s="243" t="s">
        <v>13926</v>
      </c>
      <c r="Q1450" t="s">
        <v>2</v>
      </c>
      <c r="S1450" t="s">
        <v>13927</v>
      </c>
      <c r="T1450" s="17" t="s">
        <v>13928</v>
      </c>
      <c r="U1450" t="s">
        <v>1526</v>
      </c>
      <c r="V1450" t="s">
        <v>534</v>
      </c>
      <c r="W1450" t="s">
        <v>1774</v>
      </c>
      <c r="X1450" s="192" t="s">
        <v>13929</v>
      </c>
      <c r="Y1450" t="s">
        <v>2114</v>
      </c>
      <c r="Z1450" t="s">
        <v>1266</v>
      </c>
      <c r="AA1450">
        <v>63</v>
      </c>
      <c r="AB1450">
        <v>83</v>
      </c>
      <c r="AC1450">
        <v>4</v>
      </c>
      <c r="AD1450">
        <v>20.8</v>
      </c>
      <c r="AF1450">
        <v>4</v>
      </c>
      <c r="AG1450">
        <v>5</v>
      </c>
      <c r="AH1450"/>
      <c r="AJ1450" s="46">
        <v>13500</v>
      </c>
      <c r="AL1450">
        <v>3</v>
      </c>
      <c r="AO1450" t="s">
        <v>5182</v>
      </c>
      <c r="AP1450" t="s">
        <v>13930</v>
      </c>
      <c r="AQ1450">
        <v>985137984</v>
      </c>
      <c r="AR1450" t="s">
        <v>1622</v>
      </c>
      <c r="AU1450" t="s">
        <v>1527</v>
      </c>
      <c r="AV1450" t="s">
        <v>1528</v>
      </c>
      <c r="AX1450" t="s">
        <v>13931</v>
      </c>
      <c r="AZ1450" s="246" t="s">
        <v>988</v>
      </c>
      <c r="BA1450" t="s">
        <v>1062</v>
      </c>
      <c r="BB1450" t="s">
        <v>1090</v>
      </c>
      <c r="BD1450">
        <v>1.1000000000000001</v>
      </c>
    </row>
    <row r="1451" spans="1:57" hidden="1" x14ac:dyDescent="0.25">
      <c r="A1451" t="s">
        <v>13932</v>
      </c>
      <c r="B1451">
        <v>1469</v>
      </c>
      <c r="C1451" t="s">
        <v>13936</v>
      </c>
      <c r="D1451" t="s">
        <v>13933</v>
      </c>
      <c r="E1451" t="s">
        <v>3178</v>
      </c>
      <c r="F1451">
        <v>3</v>
      </c>
      <c r="G1451" t="s">
        <v>1267</v>
      </c>
      <c r="H1451" t="s">
        <v>1301</v>
      </c>
      <c r="I1451" t="s">
        <v>40</v>
      </c>
      <c r="J1451" t="s">
        <v>7400</v>
      </c>
      <c r="K1451">
        <v>903716791</v>
      </c>
      <c r="L1451" s="248">
        <v>0.03</v>
      </c>
      <c r="M1451" t="s">
        <v>1276</v>
      </c>
      <c r="N1451" t="s">
        <v>1266</v>
      </c>
      <c r="O1451" s="243" t="s">
        <v>13934</v>
      </c>
      <c r="Q1451" t="s">
        <v>1395</v>
      </c>
      <c r="S1451" t="s">
        <v>13935</v>
      </c>
      <c r="T1451" s="17" t="s">
        <v>13936</v>
      </c>
      <c r="U1451" t="s">
        <v>1526</v>
      </c>
      <c r="V1451" t="s">
        <v>541</v>
      </c>
      <c r="W1451" t="s">
        <v>13526</v>
      </c>
      <c r="X1451" s="192" t="s">
        <v>13937</v>
      </c>
      <c r="Y1451" t="s">
        <v>13938</v>
      </c>
      <c r="Z1451" t="s">
        <v>1266</v>
      </c>
      <c r="AA1451">
        <v>56</v>
      </c>
      <c r="AB1451">
        <v>56</v>
      </c>
      <c r="AC1451">
        <v>4</v>
      </c>
      <c r="AD1451">
        <v>14</v>
      </c>
      <c r="AE1451">
        <v>5</v>
      </c>
      <c r="AF1451">
        <v>3</v>
      </c>
      <c r="AG1451">
        <v>4</v>
      </c>
      <c r="AH1451">
        <v>3</v>
      </c>
      <c r="AJ1451" s="46">
        <v>4600</v>
      </c>
      <c r="AL1451">
        <v>3</v>
      </c>
      <c r="AO1451" t="s">
        <v>13939</v>
      </c>
      <c r="AP1451" t="s">
        <v>13689</v>
      </c>
      <c r="AQ1451">
        <v>903716791</v>
      </c>
      <c r="AR1451" t="s">
        <v>7400</v>
      </c>
      <c r="AU1451" t="s">
        <v>1527</v>
      </c>
      <c r="AV1451" t="s">
        <v>1528</v>
      </c>
      <c r="AX1451" t="s">
        <v>4808</v>
      </c>
      <c r="AZ1451" s="246" t="s">
        <v>988</v>
      </c>
      <c r="BA1451" t="s">
        <v>490</v>
      </c>
      <c r="BB1451" t="s">
        <v>1089</v>
      </c>
      <c r="BD1451">
        <v>1.1000000000000001</v>
      </c>
      <c r="BE1451">
        <v>1</v>
      </c>
    </row>
    <row r="1452" spans="1:57" hidden="1" x14ac:dyDescent="0.25">
      <c r="A1452" t="s">
        <v>13940</v>
      </c>
      <c r="B1452">
        <v>1470</v>
      </c>
      <c r="C1452" t="s">
        <v>13945</v>
      </c>
      <c r="D1452" t="s">
        <v>13941</v>
      </c>
      <c r="E1452" t="s">
        <v>13942</v>
      </c>
      <c r="F1452">
        <v>2</v>
      </c>
      <c r="G1452" t="s">
        <v>1721</v>
      </c>
      <c r="H1452" t="s">
        <v>6598</v>
      </c>
      <c r="I1452" t="s">
        <v>46</v>
      </c>
      <c r="J1452" t="s">
        <v>1328</v>
      </c>
      <c r="K1452">
        <v>902294507</v>
      </c>
      <c r="L1452" s="248">
        <v>0.03</v>
      </c>
      <c r="M1452" t="s">
        <v>1281</v>
      </c>
      <c r="N1452" t="s">
        <v>1266</v>
      </c>
      <c r="O1452" s="243" t="s">
        <v>13943</v>
      </c>
      <c r="Q1452" t="s">
        <v>12</v>
      </c>
      <c r="S1452" t="s">
        <v>13944</v>
      </c>
      <c r="T1452" s="17" t="s">
        <v>13945</v>
      </c>
      <c r="U1452" t="s">
        <v>1526</v>
      </c>
      <c r="V1452" t="s">
        <v>535</v>
      </c>
      <c r="W1452" t="s">
        <v>4</v>
      </c>
      <c r="X1452" s="192">
        <v>150.56</v>
      </c>
      <c r="Y1452" t="s">
        <v>1606</v>
      </c>
      <c r="Z1452" t="s">
        <v>1266</v>
      </c>
      <c r="AA1452">
        <v>71</v>
      </c>
      <c r="AB1452">
        <v>81</v>
      </c>
      <c r="AC1452">
        <v>3.5</v>
      </c>
      <c r="AD1452">
        <v>19.5</v>
      </c>
      <c r="AF1452">
        <v>2</v>
      </c>
      <c r="AG1452"/>
      <c r="AH1452"/>
      <c r="AJ1452" s="46">
        <v>14500</v>
      </c>
      <c r="AL1452">
        <v>3</v>
      </c>
      <c r="AO1452" t="s">
        <v>8732</v>
      </c>
      <c r="AP1452" t="s">
        <v>12997</v>
      </c>
      <c r="AQ1452">
        <v>902294507</v>
      </c>
      <c r="AR1452" t="s">
        <v>1328</v>
      </c>
      <c r="AU1452" t="s">
        <v>1527</v>
      </c>
      <c r="AV1452" t="s">
        <v>1528</v>
      </c>
      <c r="AX1452" t="s">
        <v>13946</v>
      </c>
      <c r="AZ1452" s="246" t="s">
        <v>988</v>
      </c>
      <c r="BA1452" t="s">
        <v>1063</v>
      </c>
      <c r="BB1452" t="s">
        <v>1095</v>
      </c>
      <c r="BD1452">
        <v>1</v>
      </c>
      <c r="BE1452">
        <v>1</v>
      </c>
    </row>
    <row r="1453" spans="1:57" hidden="1" x14ac:dyDescent="0.25">
      <c r="A1453" t="s">
        <v>13947</v>
      </c>
      <c r="B1453">
        <v>1471</v>
      </c>
      <c r="C1453" t="s">
        <v>13951</v>
      </c>
      <c r="D1453" t="s">
        <v>13948</v>
      </c>
      <c r="E1453" t="s">
        <v>3147</v>
      </c>
      <c r="F1453">
        <v>3</v>
      </c>
      <c r="G1453" t="s">
        <v>1306</v>
      </c>
      <c r="H1453" t="s">
        <v>1317</v>
      </c>
      <c r="I1453" t="s">
        <v>38</v>
      </c>
      <c r="J1453" t="s">
        <v>8247</v>
      </c>
      <c r="K1453">
        <v>962314009</v>
      </c>
      <c r="L1453" s="248">
        <v>0.03</v>
      </c>
      <c r="M1453" t="s">
        <v>1276</v>
      </c>
      <c r="N1453" t="s">
        <v>1266</v>
      </c>
      <c r="O1453" s="243" t="s">
        <v>13949</v>
      </c>
      <c r="Q1453" t="s">
        <v>17</v>
      </c>
      <c r="S1453" t="s">
        <v>13950</v>
      </c>
      <c r="T1453" s="17" t="s">
        <v>13951</v>
      </c>
      <c r="U1453" t="s">
        <v>1526</v>
      </c>
      <c r="V1453" t="s">
        <v>536</v>
      </c>
      <c r="W1453" t="s">
        <v>1644</v>
      </c>
      <c r="X1453" s="192">
        <v>86.25</v>
      </c>
      <c r="Y1453" t="s">
        <v>2853</v>
      </c>
      <c r="Z1453" t="s">
        <v>1266</v>
      </c>
      <c r="AA1453">
        <v>54</v>
      </c>
      <c r="AB1453">
        <v>60</v>
      </c>
      <c r="AC1453">
        <v>4.4000000000000004</v>
      </c>
      <c r="AD1453">
        <v>13.6</v>
      </c>
      <c r="AE1453">
        <v>6</v>
      </c>
      <c r="AF1453">
        <v>3</v>
      </c>
      <c r="AG1453">
        <v>6</v>
      </c>
      <c r="AH1453">
        <v>6</v>
      </c>
      <c r="AJ1453" s="46">
        <v>8500</v>
      </c>
      <c r="AL1453">
        <v>3</v>
      </c>
      <c r="AO1453" t="s">
        <v>4459</v>
      </c>
      <c r="AP1453" t="s">
        <v>2077</v>
      </c>
      <c r="AQ1453">
        <v>962314009</v>
      </c>
      <c r="AR1453" t="s">
        <v>8247</v>
      </c>
      <c r="AU1453" t="s">
        <v>1527</v>
      </c>
      <c r="AV1453" t="s">
        <v>1528</v>
      </c>
      <c r="AX1453" t="s">
        <v>13952</v>
      </c>
      <c r="AZ1453" s="246" t="s">
        <v>988</v>
      </c>
      <c r="BA1453" t="s">
        <v>494</v>
      </c>
      <c r="BB1453" t="s">
        <v>1107</v>
      </c>
      <c r="BD1453">
        <v>1.1000000000000001</v>
      </c>
      <c r="BE1453">
        <v>1</v>
      </c>
    </row>
    <row r="1454" spans="1:57" hidden="1" x14ac:dyDescent="0.25">
      <c r="A1454" t="s">
        <v>13953</v>
      </c>
      <c r="B1454">
        <v>1472</v>
      </c>
      <c r="C1454" t="s">
        <v>13957</v>
      </c>
      <c r="D1454" t="s">
        <v>13954</v>
      </c>
      <c r="E1454" t="s">
        <v>1399</v>
      </c>
      <c r="F1454">
        <v>4</v>
      </c>
      <c r="G1454" t="s">
        <v>5064</v>
      </c>
      <c r="H1454" t="s">
        <v>1409</v>
      </c>
      <c r="I1454" t="s">
        <v>1388</v>
      </c>
      <c r="J1454" t="s">
        <v>13466</v>
      </c>
      <c r="K1454">
        <v>704656679</v>
      </c>
      <c r="L1454" s="248">
        <v>0.03</v>
      </c>
      <c r="M1454" t="s">
        <v>1281</v>
      </c>
      <c r="N1454" t="s">
        <v>1266</v>
      </c>
      <c r="O1454" s="243" t="s">
        <v>13955</v>
      </c>
      <c r="Q1454" t="s">
        <v>1389</v>
      </c>
      <c r="S1454" t="s">
        <v>13956</v>
      </c>
      <c r="T1454" s="17" t="s">
        <v>13957</v>
      </c>
      <c r="U1454" t="s">
        <v>1526</v>
      </c>
      <c r="V1454" t="s">
        <v>1225</v>
      </c>
      <c r="W1454" t="s">
        <v>13705</v>
      </c>
      <c r="X1454" s="192" t="s">
        <v>13958</v>
      </c>
      <c r="Y1454" t="s">
        <v>13706</v>
      </c>
      <c r="Z1454" t="s">
        <v>1266</v>
      </c>
      <c r="AA1454">
        <v>480</v>
      </c>
      <c r="AB1454">
        <v>480</v>
      </c>
      <c r="AC1454">
        <v>8.5</v>
      </c>
      <c r="AD1454">
        <v>56</v>
      </c>
      <c r="AE1454">
        <v>3.4</v>
      </c>
      <c r="AF1454">
        <v>4</v>
      </c>
      <c r="AG1454"/>
      <c r="AH1454"/>
      <c r="AJ1454" s="46">
        <v>35000</v>
      </c>
      <c r="AL1454">
        <v>3</v>
      </c>
      <c r="AO1454" t="s">
        <v>13959</v>
      </c>
      <c r="AP1454" t="s">
        <v>13960</v>
      </c>
      <c r="AQ1454">
        <v>704656679</v>
      </c>
      <c r="AR1454" t="s">
        <v>13466</v>
      </c>
      <c r="AU1454" t="s">
        <v>1527</v>
      </c>
      <c r="AV1454" t="s">
        <v>1528</v>
      </c>
      <c r="AX1454" t="s">
        <v>13961</v>
      </c>
      <c r="AZ1454" s="246" t="s">
        <v>988</v>
      </c>
      <c r="BA1454" t="s">
        <v>1981</v>
      </c>
      <c r="BB1454" t="s">
        <v>1104</v>
      </c>
      <c r="BD1454" s="246">
        <v>2</v>
      </c>
    </row>
    <row r="1455" spans="1:57" hidden="1" x14ac:dyDescent="0.25">
      <c r="A1455" t="s">
        <v>13962</v>
      </c>
      <c r="B1455">
        <v>1473</v>
      </c>
      <c r="C1455" t="s">
        <v>13965</v>
      </c>
      <c r="D1455" t="s">
        <v>3590</v>
      </c>
      <c r="E1455" t="s">
        <v>2929</v>
      </c>
      <c r="F1455">
        <v>5</v>
      </c>
      <c r="G1455" t="s">
        <v>2210</v>
      </c>
      <c r="H1455" t="s">
        <v>2383</v>
      </c>
      <c r="I1455" t="s">
        <v>38</v>
      </c>
      <c r="J1455" t="s">
        <v>8247</v>
      </c>
      <c r="K1455">
        <v>962314009</v>
      </c>
      <c r="L1455" s="248">
        <v>0.03</v>
      </c>
      <c r="M1455" t="s">
        <v>1276</v>
      </c>
      <c r="N1455" t="s">
        <v>1266</v>
      </c>
      <c r="O1455" s="243" t="s">
        <v>13963</v>
      </c>
      <c r="Q1455" t="s">
        <v>15</v>
      </c>
      <c r="S1455" t="s">
        <v>13964</v>
      </c>
      <c r="T1455" s="17" t="s">
        <v>13965</v>
      </c>
      <c r="U1455" t="s">
        <v>1526</v>
      </c>
      <c r="V1455" t="s">
        <v>527</v>
      </c>
      <c r="W1455" t="s">
        <v>7</v>
      </c>
      <c r="X1455" s="192" t="s">
        <v>3595</v>
      </c>
      <c r="Y1455" t="s">
        <v>1065</v>
      </c>
      <c r="Z1455" t="s">
        <v>1266</v>
      </c>
      <c r="AA1455">
        <v>39</v>
      </c>
      <c r="AB1455">
        <v>39</v>
      </c>
      <c r="AC1455">
        <v>6</v>
      </c>
      <c r="AD1455">
        <v>7.8</v>
      </c>
      <c r="AF1455">
        <v>5</v>
      </c>
      <c r="AG1455">
        <v>5</v>
      </c>
      <c r="AH1455">
        <v>4</v>
      </c>
      <c r="AJ1455" s="46">
        <v>7500</v>
      </c>
      <c r="AL1455">
        <v>3</v>
      </c>
      <c r="AO1455" t="s">
        <v>13966</v>
      </c>
      <c r="AP1455" t="s">
        <v>13967</v>
      </c>
      <c r="AQ1455">
        <v>962314009</v>
      </c>
      <c r="AR1455" t="s">
        <v>8247</v>
      </c>
      <c r="AU1455" t="s">
        <v>1527</v>
      </c>
      <c r="AV1455" t="s">
        <v>1528</v>
      </c>
      <c r="AX1455" t="s">
        <v>13968</v>
      </c>
      <c r="AZ1455" s="246" t="s">
        <v>988</v>
      </c>
      <c r="BA1455" t="s">
        <v>493</v>
      </c>
      <c r="BB1455" t="s">
        <v>1097</v>
      </c>
      <c r="BD1455">
        <v>1.1000000000000001</v>
      </c>
      <c r="BE1455">
        <v>1</v>
      </c>
    </row>
    <row r="1456" spans="1:57" hidden="1" x14ac:dyDescent="0.25">
      <c r="A1456" t="s">
        <v>13969</v>
      </c>
      <c r="B1456">
        <v>1474</v>
      </c>
      <c r="C1456" t="s">
        <v>13973</v>
      </c>
      <c r="D1456" t="s">
        <v>13970</v>
      </c>
      <c r="E1456" t="s">
        <v>10249</v>
      </c>
      <c r="F1456">
        <v>4</v>
      </c>
      <c r="G1456" t="s">
        <v>1279</v>
      </c>
      <c r="H1456" t="s">
        <v>1345</v>
      </c>
      <c r="I1456" t="s">
        <v>46</v>
      </c>
      <c r="J1456" t="s">
        <v>3795</v>
      </c>
      <c r="K1456">
        <v>934000185</v>
      </c>
      <c r="L1456" s="248">
        <v>0.03</v>
      </c>
      <c r="M1456" t="s">
        <v>1276</v>
      </c>
      <c r="N1456" t="s">
        <v>1266</v>
      </c>
      <c r="O1456" s="243" t="s">
        <v>13971</v>
      </c>
      <c r="Q1456" t="s">
        <v>1386</v>
      </c>
      <c r="S1456" t="s">
        <v>13972</v>
      </c>
      <c r="T1456" s="17" t="s">
        <v>13973</v>
      </c>
      <c r="U1456" t="s">
        <v>1526</v>
      </c>
      <c r="V1456" t="s">
        <v>1228</v>
      </c>
      <c r="W1456" t="s">
        <v>12994</v>
      </c>
      <c r="X1456" s="192" t="s">
        <v>13974</v>
      </c>
      <c r="Y1456" t="s">
        <v>13975</v>
      </c>
      <c r="Z1456" t="s">
        <v>1266</v>
      </c>
      <c r="AA1456">
        <v>54.4</v>
      </c>
      <c r="AB1456">
        <v>54.4</v>
      </c>
      <c r="AC1456">
        <v>3</v>
      </c>
      <c r="AD1456">
        <v>18.100000000000001</v>
      </c>
      <c r="AE1456">
        <v>13</v>
      </c>
      <c r="AF1456">
        <v>4</v>
      </c>
      <c r="AG1456">
        <v>4</v>
      </c>
      <c r="AH1456">
        <v>3</v>
      </c>
      <c r="AJ1456" s="46">
        <v>11000</v>
      </c>
      <c r="AL1456">
        <v>3</v>
      </c>
      <c r="AO1456" t="s">
        <v>13976</v>
      </c>
      <c r="AP1456" t="s">
        <v>13977</v>
      </c>
      <c r="AQ1456">
        <v>934000185</v>
      </c>
      <c r="AR1456" t="s">
        <v>3795</v>
      </c>
      <c r="AS1456">
        <v>10.774830935681299</v>
      </c>
      <c r="AT1456">
        <v>106.63121972233</v>
      </c>
      <c r="AU1456" t="s">
        <v>1527</v>
      </c>
      <c r="AV1456" t="s">
        <v>1528</v>
      </c>
      <c r="AX1456" t="s">
        <v>13978</v>
      </c>
      <c r="AZ1456" s="246" t="s">
        <v>992</v>
      </c>
      <c r="BA1456" t="s">
        <v>1060</v>
      </c>
      <c r="BB1456" t="s">
        <v>1108</v>
      </c>
      <c r="BD1456">
        <v>1.1000000000000001</v>
      </c>
    </row>
    <row r="1457" spans="1:57" hidden="1" x14ac:dyDescent="0.25">
      <c r="A1457" t="s">
        <v>13979</v>
      </c>
      <c r="B1457">
        <v>1475</v>
      </c>
      <c r="C1457" t="s">
        <v>13983</v>
      </c>
      <c r="D1457" t="s">
        <v>13980</v>
      </c>
      <c r="E1457" t="s">
        <v>3426</v>
      </c>
      <c r="F1457">
        <v>2</v>
      </c>
      <c r="G1457" t="s">
        <v>1904</v>
      </c>
      <c r="H1457" t="s">
        <v>4155</v>
      </c>
      <c r="I1457" t="s">
        <v>1319</v>
      </c>
      <c r="J1457" t="s">
        <v>1321</v>
      </c>
      <c r="K1457">
        <v>909401238</v>
      </c>
      <c r="L1457" t="s">
        <v>1280</v>
      </c>
      <c r="M1457" t="s">
        <v>1276</v>
      </c>
      <c r="N1457" t="s">
        <v>1266</v>
      </c>
      <c r="O1457" s="243" t="s">
        <v>13981</v>
      </c>
      <c r="Q1457" t="s">
        <v>17</v>
      </c>
      <c r="S1457" t="s">
        <v>13982</v>
      </c>
      <c r="T1457" s="17" t="s">
        <v>13983</v>
      </c>
      <c r="U1457" t="s">
        <v>1526</v>
      </c>
      <c r="V1457" t="s">
        <v>536</v>
      </c>
      <c r="W1457" s="246" t="s">
        <v>11</v>
      </c>
      <c r="X1457" s="192" t="s">
        <v>13984</v>
      </c>
      <c r="Y1457" t="s">
        <v>12386</v>
      </c>
      <c r="Z1457" t="s">
        <v>1266</v>
      </c>
      <c r="AA1457">
        <v>23</v>
      </c>
      <c r="AB1457">
        <v>23</v>
      </c>
      <c r="AC1457">
        <v>2.6</v>
      </c>
      <c r="AD1457">
        <v>9.5</v>
      </c>
      <c r="AF1457">
        <v>2</v>
      </c>
      <c r="AG1457"/>
      <c r="AH1457"/>
      <c r="AJ1457" s="46">
        <v>2950</v>
      </c>
      <c r="AM1457">
        <v>100</v>
      </c>
      <c r="AO1457" t="s">
        <v>13985</v>
      </c>
      <c r="AP1457" t="s">
        <v>13986</v>
      </c>
      <c r="AQ1457">
        <v>909401238</v>
      </c>
      <c r="AR1457" t="s">
        <v>1321</v>
      </c>
      <c r="AU1457" t="s">
        <v>1527</v>
      </c>
      <c r="AV1457" t="s">
        <v>1528</v>
      </c>
      <c r="AX1457" t="s">
        <v>2802</v>
      </c>
      <c r="AZ1457" s="246" t="s">
        <v>988</v>
      </c>
      <c r="BA1457" t="s">
        <v>488</v>
      </c>
      <c r="BB1457" t="s">
        <v>1107</v>
      </c>
      <c r="BD1457">
        <v>1.1000000000000001</v>
      </c>
      <c r="BE1457">
        <v>1</v>
      </c>
    </row>
    <row r="1458" spans="1:57" hidden="1" x14ac:dyDescent="0.25">
      <c r="A1458" t="s">
        <v>13987</v>
      </c>
      <c r="B1458">
        <v>1476</v>
      </c>
      <c r="C1458" t="s">
        <v>13991</v>
      </c>
      <c r="D1458" t="s">
        <v>13988</v>
      </c>
      <c r="E1458" t="s">
        <v>1993</v>
      </c>
      <c r="F1458">
        <v>2</v>
      </c>
      <c r="G1458" t="s">
        <v>1299</v>
      </c>
      <c r="H1458" t="s">
        <v>1994</v>
      </c>
      <c r="I1458" t="s">
        <v>38</v>
      </c>
      <c r="J1458" t="s">
        <v>1343</v>
      </c>
      <c r="K1458">
        <v>898615855</v>
      </c>
      <c r="L1458" s="248">
        <v>0.03</v>
      </c>
      <c r="M1458" t="s">
        <v>1276</v>
      </c>
      <c r="N1458" t="s">
        <v>1266</v>
      </c>
      <c r="O1458" s="243" t="s">
        <v>13989</v>
      </c>
      <c r="Q1458" t="s">
        <v>1386</v>
      </c>
      <c r="S1458" t="s">
        <v>13990</v>
      </c>
      <c r="T1458" s="17" t="s">
        <v>13991</v>
      </c>
      <c r="U1458" t="s">
        <v>1526</v>
      </c>
      <c r="V1458" t="s">
        <v>1228</v>
      </c>
      <c r="W1458" t="s">
        <v>13514</v>
      </c>
      <c r="X1458" s="192" t="s">
        <v>13992</v>
      </c>
      <c r="Y1458" t="s">
        <v>13993</v>
      </c>
      <c r="Z1458" t="s">
        <v>1266</v>
      </c>
      <c r="AA1458">
        <v>60</v>
      </c>
      <c r="AB1458">
        <v>60</v>
      </c>
      <c r="AC1458">
        <v>4.0999999999999996</v>
      </c>
      <c r="AD1458">
        <v>14.6</v>
      </c>
      <c r="AF1458">
        <v>2</v>
      </c>
      <c r="AG1458"/>
      <c r="AH1458"/>
      <c r="AJ1458" s="46">
        <v>6500</v>
      </c>
      <c r="AL1458">
        <v>3</v>
      </c>
      <c r="AO1458" t="s">
        <v>4645</v>
      </c>
      <c r="AP1458" t="s">
        <v>13994</v>
      </c>
      <c r="AQ1458">
        <v>898615855</v>
      </c>
      <c r="AR1458" t="s">
        <v>1343</v>
      </c>
      <c r="AU1458" t="s">
        <v>1527</v>
      </c>
      <c r="AV1458" t="s">
        <v>1528</v>
      </c>
      <c r="AX1458" t="s">
        <v>5922</v>
      </c>
      <c r="AZ1458" s="246" t="s">
        <v>988</v>
      </c>
      <c r="BA1458" t="s">
        <v>492</v>
      </c>
      <c r="BB1458" t="s">
        <v>1108</v>
      </c>
      <c r="BD1458" s="246">
        <v>2</v>
      </c>
    </row>
    <row r="1459" spans="1:57" hidden="1" x14ac:dyDescent="0.25">
      <c r="A1459" t="s">
        <v>13995</v>
      </c>
      <c r="B1459">
        <v>1477</v>
      </c>
      <c r="C1459" t="s">
        <v>14001</v>
      </c>
      <c r="D1459" t="s">
        <v>13996</v>
      </c>
      <c r="E1459" t="s">
        <v>13997</v>
      </c>
      <c r="F1459">
        <v>4</v>
      </c>
      <c r="G1459" t="s">
        <v>1304</v>
      </c>
      <c r="H1459" t="s">
        <v>13998</v>
      </c>
      <c r="I1459" t="s">
        <v>1385</v>
      </c>
      <c r="J1459" t="s">
        <v>4262</v>
      </c>
      <c r="K1459">
        <v>363697575</v>
      </c>
      <c r="L1459" s="248">
        <v>0.03</v>
      </c>
      <c r="M1459" t="s">
        <v>1268</v>
      </c>
      <c r="N1459" t="s">
        <v>1266</v>
      </c>
      <c r="O1459" s="243" t="s">
        <v>13999</v>
      </c>
      <c r="Q1459" t="s">
        <v>2</v>
      </c>
      <c r="S1459" t="s">
        <v>14000</v>
      </c>
      <c r="T1459" s="17" t="s">
        <v>14001</v>
      </c>
      <c r="U1459" t="s">
        <v>1526</v>
      </c>
      <c r="V1459" t="s">
        <v>534</v>
      </c>
      <c r="W1459" t="s">
        <v>1955</v>
      </c>
      <c r="X1459" s="192" t="s">
        <v>14002</v>
      </c>
      <c r="Y1459" t="s">
        <v>1957</v>
      </c>
      <c r="Z1459" t="s">
        <v>1266</v>
      </c>
      <c r="AA1459">
        <v>146.4</v>
      </c>
      <c r="AB1459">
        <v>146.4</v>
      </c>
      <c r="AC1459">
        <v>8</v>
      </c>
      <c r="AD1459">
        <v>18</v>
      </c>
      <c r="AF1459">
        <v>4</v>
      </c>
      <c r="AG1459"/>
      <c r="AH1459"/>
      <c r="AJ1459" s="46">
        <v>24500</v>
      </c>
      <c r="AL1459">
        <v>3</v>
      </c>
      <c r="AO1459" t="s">
        <v>14003</v>
      </c>
      <c r="AP1459" t="s">
        <v>14004</v>
      </c>
      <c r="AQ1459">
        <v>363697575</v>
      </c>
      <c r="AR1459" t="s">
        <v>4262</v>
      </c>
      <c r="AU1459" t="s">
        <v>1527</v>
      </c>
      <c r="AV1459" t="s">
        <v>1528</v>
      </c>
      <c r="AX1459" t="s">
        <v>14005</v>
      </c>
      <c r="AZ1459" s="246" t="s">
        <v>992</v>
      </c>
      <c r="BA1459" t="s">
        <v>1981</v>
      </c>
      <c r="BB1459" t="s">
        <v>1090</v>
      </c>
      <c r="BD1459">
        <v>1</v>
      </c>
      <c r="BE1459">
        <v>1</v>
      </c>
    </row>
    <row r="1460" spans="1:57" hidden="1" x14ac:dyDescent="0.25">
      <c r="A1460" t="s">
        <v>14006</v>
      </c>
      <c r="B1460">
        <v>1478</v>
      </c>
      <c r="C1460" t="s">
        <v>14012</v>
      </c>
      <c r="D1460" t="s">
        <v>14007</v>
      </c>
      <c r="E1460" t="s">
        <v>14008</v>
      </c>
      <c r="F1460">
        <v>1</v>
      </c>
      <c r="G1460" t="s">
        <v>1313</v>
      </c>
      <c r="H1460" t="s">
        <v>14009</v>
      </c>
      <c r="I1460" t="s">
        <v>1405</v>
      </c>
      <c r="J1460" t="s">
        <v>1326</v>
      </c>
      <c r="K1460">
        <v>988651778</v>
      </c>
      <c r="L1460" s="248">
        <v>0.03</v>
      </c>
      <c r="M1460" t="s">
        <v>1268</v>
      </c>
      <c r="N1460" t="s">
        <v>1266</v>
      </c>
      <c r="O1460" s="243" t="s">
        <v>14010</v>
      </c>
      <c r="Q1460" t="s">
        <v>1396</v>
      </c>
      <c r="S1460" t="s">
        <v>14011</v>
      </c>
      <c r="T1460" s="17" t="s">
        <v>14012</v>
      </c>
      <c r="U1460" t="s">
        <v>1526</v>
      </c>
      <c r="V1460" t="s">
        <v>1220</v>
      </c>
      <c r="W1460" t="s">
        <v>13172</v>
      </c>
      <c r="X1460" s="192" t="s">
        <v>14013</v>
      </c>
      <c r="Y1460" t="s">
        <v>14014</v>
      </c>
      <c r="Z1460" t="s">
        <v>1266</v>
      </c>
      <c r="AA1460" s="258">
        <v>1200</v>
      </c>
      <c r="AB1460" s="258">
        <v>1350</v>
      </c>
      <c r="AC1460">
        <v>33</v>
      </c>
      <c r="AD1460">
        <v>43</v>
      </c>
      <c r="AE1460">
        <v>10</v>
      </c>
      <c r="AF1460">
        <v>1</v>
      </c>
      <c r="AG1460">
        <v>6</v>
      </c>
      <c r="AH1460">
        <v>5</v>
      </c>
      <c r="AJ1460" s="46">
        <v>66000</v>
      </c>
      <c r="AL1460">
        <v>3</v>
      </c>
      <c r="AO1460" t="s">
        <v>14015</v>
      </c>
      <c r="AP1460" t="s">
        <v>5780</v>
      </c>
      <c r="AQ1460">
        <v>988651778</v>
      </c>
      <c r="AR1460" t="s">
        <v>1326</v>
      </c>
      <c r="AS1460">
        <v>10.8711876757814</v>
      </c>
      <c r="AT1460">
        <v>106.61968890577501</v>
      </c>
      <c r="AU1460" t="s">
        <v>1527</v>
      </c>
      <c r="AV1460" t="s">
        <v>2030</v>
      </c>
      <c r="AW1460">
        <v>909978987</v>
      </c>
      <c r="AX1460" t="s">
        <v>14016</v>
      </c>
      <c r="AZ1460" s="246" t="s">
        <v>988</v>
      </c>
      <c r="BA1460" t="s">
        <v>1981</v>
      </c>
      <c r="BB1460" t="s">
        <v>1099</v>
      </c>
      <c r="BD1460" s="246">
        <v>2</v>
      </c>
    </row>
    <row r="1461" spans="1:57" hidden="1" x14ac:dyDescent="0.25">
      <c r="A1461" t="s">
        <v>14017</v>
      </c>
      <c r="B1461">
        <v>1479</v>
      </c>
      <c r="C1461" t="s">
        <v>14021</v>
      </c>
      <c r="D1461" t="s">
        <v>14018</v>
      </c>
      <c r="E1461" t="s">
        <v>5908</v>
      </c>
      <c r="F1461">
        <v>4</v>
      </c>
      <c r="G1461" t="s">
        <v>3745</v>
      </c>
      <c r="H1461" t="s">
        <v>11905</v>
      </c>
      <c r="I1461" t="s">
        <v>38</v>
      </c>
      <c r="J1461" t="s">
        <v>3717</v>
      </c>
      <c r="K1461">
        <v>925229079</v>
      </c>
      <c r="L1461" s="248">
        <v>0.03</v>
      </c>
      <c r="M1461" t="s">
        <v>1281</v>
      </c>
      <c r="N1461" t="s">
        <v>1266</v>
      </c>
      <c r="O1461" s="243" t="s">
        <v>14019</v>
      </c>
      <c r="Q1461" t="s">
        <v>2</v>
      </c>
      <c r="S1461" t="s">
        <v>14020</v>
      </c>
      <c r="T1461" s="17" t="s">
        <v>14021</v>
      </c>
      <c r="U1461" t="s">
        <v>1526</v>
      </c>
      <c r="V1461" t="s">
        <v>534</v>
      </c>
      <c r="W1461" t="s">
        <v>7</v>
      </c>
      <c r="X1461" s="192" t="s">
        <v>14022</v>
      </c>
      <c r="Y1461" t="s">
        <v>2907</v>
      </c>
      <c r="Z1461" t="s">
        <v>1266</v>
      </c>
      <c r="AA1461">
        <v>77.8</v>
      </c>
      <c r="AB1461">
        <v>77.8</v>
      </c>
      <c r="AC1461">
        <v>6.2</v>
      </c>
      <c r="AD1461">
        <v>15.2</v>
      </c>
      <c r="AF1461">
        <v>4</v>
      </c>
      <c r="AG1461"/>
      <c r="AH1461"/>
      <c r="AJ1461" s="46">
        <v>8950</v>
      </c>
      <c r="AL1461">
        <v>3</v>
      </c>
      <c r="AO1461" t="s">
        <v>3700</v>
      </c>
      <c r="AP1461" t="s">
        <v>5840</v>
      </c>
      <c r="AQ1461">
        <v>925229079</v>
      </c>
      <c r="AR1461" t="s">
        <v>3717</v>
      </c>
      <c r="AU1461" t="s">
        <v>1527</v>
      </c>
      <c r="AV1461" t="s">
        <v>1528</v>
      </c>
      <c r="AX1461" t="s">
        <v>14023</v>
      </c>
      <c r="AZ1461" s="246" t="s">
        <v>1750</v>
      </c>
      <c r="BA1461" t="s">
        <v>494</v>
      </c>
      <c r="BB1461" t="s">
        <v>1090</v>
      </c>
      <c r="BD1461">
        <v>1.1000000000000001</v>
      </c>
      <c r="BE1461">
        <v>1</v>
      </c>
    </row>
    <row r="1462" spans="1:57" hidden="1" x14ac:dyDescent="0.25">
      <c r="A1462" t="s">
        <v>14024</v>
      </c>
      <c r="B1462">
        <v>1480</v>
      </c>
      <c r="C1462" t="s">
        <v>14029</v>
      </c>
      <c r="D1462" t="s">
        <v>14025</v>
      </c>
      <c r="E1462" t="s">
        <v>14026</v>
      </c>
      <c r="F1462">
        <v>3</v>
      </c>
      <c r="G1462" t="s">
        <v>1267</v>
      </c>
      <c r="H1462" t="s">
        <v>2240</v>
      </c>
      <c r="I1462" t="s">
        <v>44</v>
      </c>
      <c r="J1462" t="s">
        <v>1549</v>
      </c>
      <c r="K1462">
        <v>931211115</v>
      </c>
      <c r="L1462" s="248">
        <v>0.03</v>
      </c>
      <c r="M1462" t="s">
        <v>1276</v>
      </c>
      <c r="N1462" t="s">
        <v>1266</v>
      </c>
      <c r="O1462" s="243" t="s">
        <v>14027</v>
      </c>
      <c r="Q1462" t="s">
        <v>2</v>
      </c>
      <c r="S1462" t="s">
        <v>14028</v>
      </c>
      <c r="T1462" s="17" t="s">
        <v>14029</v>
      </c>
      <c r="U1462" t="s">
        <v>1526</v>
      </c>
      <c r="V1462" t="s">
        <v>534</v>
      </c>
      <c r="W1462" t="s">
        <v>3172</v>
      </c>
      <c r="X1462" s="192">
        <v>82.5</v>
      </c>
      <c r="Y1462" t="s">
        <v>1765</v>
      </c>
      <c r="Z1462" t="s">
        <v>1266</v>
      </c>
      <c r="AA1462">
        <v>80.2</v>
      </c>
      <c r="AB1462">
        <v>80.2</v>
      </c>
      <c r="AC1462">
        <v>4</v>
      </c>
      <c r="AD1462">
        <v>20</v>
      </c>
      <c r="AF1462">
        <v>3</v>
      </c>
      <c r="AG1462"/>
      <c r="AH1462"/>
      <c r="AJ1462" s="46">
        <v>16500</v>
      </c>
      <c r="AL1462">
        <v>3</v>
      </c>
      <c r="AO1462" t="s">
        <v>14030</v>
      </c>
      <c r="AP1462" t="s">
        <v>10262</v>
      </c>
      <c r="AQ1462">
        <v>931211115</v>
      </c>
      <c r="AR1462" t="s">
        <v>2254</v>
      </c>
      <c r="AU1462" t="s">
        <v>1527</v>
      </c>
      <c r="AV1462" t="s">
        <v>1528</v>
      </c>
      <c r="AX1462" t="s">
        <v>2255</v>
      </c>
      <c r="AZ1462" s="246" t="s">
        <v>988</v>
      </c>
      <c r="BA1462" t="s">
        <v>1981</v>
      </c>
      <c r="BB1462" t="s">
        <v>1090</v>
      </c>
      <c r="BD1462">
        <v>1.1000000000000001</v>
      </c>
    </row>
    <row r="1463" spans="1:57" hidden="1" x14ac:dyDescent="0.25">
      <c r="A1463" t="s">
        <v>14031</v>
      </c>
      <c r="B1463">
        <v>1481</v>
      </c>
      <c r="C1463" t="s">
        <v>14036</v>
      </c>
      <c r="D1463" t="s">
        <v>14032</v>
      </c>
      <c r="E1463" t="s">
        <v>14033</v>
      </c>
      <c r="F1463">
        <v>2</v>
      </c>
      <c r="G1463" t="s">
        <v>1721</v>
      </c>
      <c r="H1463" t="s">
        <v>1345</v>
      </c>
      <c r="I1463" t="s">
        <v>46</v>
      </c>
      <c r="J1463" t="s">
        <v>1549</v>
      </c>
      <c r="K1463">
        <v>931211115</v>
      </c>
      <c r="L1463" s="248">
        <v>0.03</v>
      </c>
      <c r="M1463" t="s">
        <v>1276</v>
      </c>
      <c r="N1463" t="s">
        <v>1266</v>
      </c>
      <c r="O1463" s="243" t="s">
        <v>14034</v>
      </c>
      <c r="Q1463" t="s">
        <v>2</v>
      </c>
      <c r="S1463" t="s">
        <v>14035</v>
      </c>
      <c r="T1463" s="17" t="s">
        <v>14036</v>
      </c>
      <c r="U1463" t="s">
        <v>1526</v>
      </c>
      <c r="V1463" t="s">
        <v>534</v>
      </c>
      <c r="W1463" t="s">
        <v>1774</v>
      </c>
      <c r="X1463" s="192" t="s">
        <v>14037</v>
      </c>
      <c r="Y1463" t="s">
        <v>2114</v>
      </c>
      <c r="Z1463" t="s">
        <v>1266</v>
      </c>
      <c r="AA1463">
        <v>109.1</v>
      </c>
      <c r="AB1463">
        <v>130</v>
      </c>
      <c r="AC1463">
        <v>3.5</v>
      </c>
      <c r="AD1463">
        <v>28</v>
      </c>
      <c r="AF1463">
        <v>2</v>
      </c>
      <c r="AG1463"/>
      <c r="AH1463"/>
      <c r="AJ1463" s="46">
        <v>11000</v>
      </c>
      <c r="AL1463">
        <v>3</v>
      </c>
      <c r="AO1463" t="s">
        <v>14030</v>
      </c>
      <c r="AP1463" t="s">
        <v>10262</v>
      </c>
      <c r="AQ1463">
        <v>931211115</v>
      </c>
      <c r="AR1463" t="s">
        <v>2254</v>
      </c>
      <c r="AU1463" t="s">
        <v>1527</v>
      </c>
      <c r="AV1463" t="s">
        <v>1528</v>
      </c>
      <c r="AX1463" t="s">
        <v>2255</v>
      </c>
      <c r="AZ1463" s="246" t="s">
        <v>988</v>
      </c>
      <c r="BA1463" t="s">
        <v>1060</v>
      </c>
      <c r="BB1463" t="s">
        <v>1090</v>
      </c>
      <c r="BD1463">
        <v>1.1000000000000001</v>
      </c>
    </row>
    <row r="1464" spans="1:57" hidden="1" x14ac:dyDescent="0.25">
      <c r="A1464" t="s">
        <v>14038</v>
      </c>
      <c r="B1464">
        <v>1482</v>
      </c>
      <c r="C1464" t="s">
        <v>14042</v>
      </c>
      <c r="D1464" t="s">
        <v>14039</v>
      </c>
      <c r="E1464" t="s">
        <v>2022</v>
      </c>
      <c r="F1464">
        <v>2</v>
      </c>
      <c r="G1464" t="s">
        <v>2521</v>
      </c>
      <c r="H1464" t="s">
        <v>3404</v>
      </c>
      <c r="I1464" t="s">
        <v>40</v>
      </c>
      <c r="J1464" t="s">
        <v>1315</v>
      </c>
      <c r="K1464">
        <v>392204156</v>
      </c>
      <c r="L1464" s="248">
        <v>0.03</v>
      </c>
      <c r="M1464" t="s">
        <v>1276</v>
      </c>
      <c r="N1464" t="s">
        <v>1266</v>
      </c>
      <c r="O1464" s="243" t="s">
        <v>14040</v>
      </c>
      <c r="Q1464" t="s">
        <v>17</v>
      </c>
      <c r="S1464" t="s">
        <v>14041</v>
      </c>
      <c r="T1464" s="17" t="s">
        <v>14042</v>
      </c>
      <c r="U1464" t="s">
        <v>1526</v>
      </c>
      <c r="V1464" t="s">
        <v>536</v>
      </c>
      <c r="W1464" t="s">
        <v>7</v>
      </c>
      <c r="X1464" s="192" t="s">
        <v>14043</v>
      </c>
      <c r="Y1464" t="s">
        <v>3266</v>
      </c>
      <c r="Z1464" t="s">
        <v>1266</v>
      </c>
      <c r="AA1464">
        <v>34</v>
      </c>
      <c r="AB1464">
        <v>34</v>
      </c>
      <c r="AC1464">
        <v>3.7</v>
      </c>
      <c r="AD1464">
        <v>9</v>
      </c>
      <c r="AF1464">
        <v>2</v>
      </c>
      <c r="AG1464"/>
      <c r="AH1464"/>
      <c r="AJ1464" s="46">
        <v>3750</v>
      </c>
      <c r="AL1464">
        <v>3</v>
      </c>
      <c r="AO1464" t="s">
        <v>14044</v>
      </c>
      <c r="AP1464" t="s">
        <v>5518</v>
      </c>
      <c r="AQ1464">
        <v>392204156</v>
      </c>
      <c r="AR1464" t="s">
        <v>1315</v>
      </c>
      <c r="AU1464" t="s">
        <v>1527</v>
      </c>
      <c r="AV1464" t="s">
        <v>1528</v>
      </c>
      <c r="AX1464" t="s">
        <v>14045</v>
      </c>
      <c r="AZ1464" s="246" t="s">
        <v>988</v>
      </c>
      <c r="BA1464" t="s">
        <v>489</v>
      </c>
      <c r="BB1464" t="s">
        <v>1107</v>
      </c>
      <c r="BD1464">
        <v>1.1000000000000001</v>
      </c>
      <c r="BE1464">
        <v>1</v>
      </c>
    </row>
    <row r="1465" spans="1:57" hidden="1" x14ac:dyDescent="0.25">
      <c r="A1465" t="s">
        <v>14046</v>
      </c>
      <c r="B1465">
        <v>1483</v>
      </c>
      <c r="C1465" t="s">
        <v>14050</v>
      </c>
      <c r="D1465" t="s">
        <v>14047</v>
      </c>
      <c r="E1465" t="s">
        <v>2081</v>
      </c>
      <c r="F1465">
        <v>2</v>
      </c>
      <c r="G1465" t="s">
        <v>1267</v>
      </c>
      <c r="H1465" t="s">
        <v>1761</v>
      </c>
      <c r="I1465" t="s">
        <v>40</v>
      </c>
      <c r="J1465" t="s">
        <v>4101</v>
      </c>
      <c r="K1465">
        <v>968576786</v>
      </c>
      <c r="L1465" s="248">
        <v>0.03</v>
      </c>
      <c r="M1465" t="s">
        <v>1281</v>
      </c>
      <c r="N1465" t="s">
        <v>1266</v>
      </c>
      <c r="O1465" s="243" t="s">
        <v>14048</v>
      </c>
      <c r="Q1465" t="s">
        <v>17</v>
      </c>
      <c r="S1465" t="s">
        <v>14049</v>
      </c>
      <c r="T1465" s="17" t="s">
        <v>14050</v>
      </c>
      <c r="U1465" t="s">
        <v>1526</v>
      </c>
      <c r="V1465" t="s">
        <v>536</v>
      </c>
      <c r="W1465" t="s">
        <v>7</v>
      </c>
      <c r="X1465" s="192" t="s">
        <v>14051</v>
      </c>
      <c r="Y1465" t="s">
        <v>14052</v>
      </c>
      <c r="Z1465" t="s">
        <v>1266</v>
      </c>
      <c r="AA1465">
        <v>50</v>
      </c>
      <c r="AB1465">
        <v>50</v>
      </c>
      <c r="AC1465">
        <v>4</v>
      </c>
      <c r="AD1465">
        <v>12.5</v>
      </c>
      <c r="AE1465">
        <v>8</v>
      </c>
      <c r="AF1465">
        <v>2</v>
      </c>
      <c r="AG1465">
        <v>2</v>
      </c>
      <c r="AH1465">
        <v>2</v>
      </c>
      <c r="AJ1465" s="46">
        <v>4850</v>
      </c>
      <c r="AL1465">
        <v>3</v>
      </c>
      <c r="AO1465" t="s">
        <v>13308</v>
      </c>
      <c r="AP1465" t="s">
        <v>14053</v>
      </c>
      <c r="AQ1465">
        <v>968576786</v>
      </c>
      <c r="AR1465" t="s">
        <v>4108</v>
      </c>
      <c r="AS1465">
        <v>10.8275352592548</v>
      </c>
      <c r="AT1465">
        <v>106.63437031209401</v>
      </c>
      <c r="AU1465" t="s">
        <v>1527</v>
      </c>
      <c r="AV1465" t="s">
        <v>1528</v>
      </c>
      <c r="AX1465" t="s">
        <v>14054</v>
      </c>
      <c r="AZ1465" s="246" t="s">
        <v>988</v>
      </c>
      <c r="BA1465" t="s">
        <v>490</v>
      </c>
      <c r="BB1465" t="s">
        <v>1107</v>
      </c>
      <c r="BD1465">
        <v>1.1000000000000001</v>
      </c>
      <c r="BE1465">
        <v>1</v>
      </c>
    </row>
    <row r="1466" spans="1:57" hidden="1" x14ac:dyDescent="0.25">
      <c r="A1466" t="s">
        <v>14055</v>
      </c>
      <c r="B1466">
        <v>1484</v>
      </c>
      <c r="C1466" t="s">
        <v>14059</v>
      </c>
      <c r="D1466" t="s">
        <v>14056</v>
      </c>
      <c r="E1466" t="s">
        <v>57</v>
      </c>
      <c r="F1466">
        <v>2</v>
      </c>
      <c r="G1466" t="s">
        <v>1295</v>
      </c>
      <c r="H1466" t="s">
        <v>2522</v>
      </c>
      <c r="I1466" t="s">
        <v>38</v>
      </c>
      <c r="J1466" t="s">
        <v>1302</v>
      </c>
      <c r="K1466">
        <v>981796969</v>
      </c>
      <c r="L1466" s="248">
        <v>0.03</v>
      </c>
      <c r="M1466" t="s">
        <v>1276</v>
      </c>
      <c r="N1466" t="s">
        <v>1266</v>
      </c>
      <c r="O1466" s="243" t="s">
        <v>14057</v>
      </c>
      <c r="Q1466" t="s">
        <v>13427</v>
      </c>
      <c r="S1466" t="s">
        <v>14058</v>
      </c>
      <c r="T1466" s="17" t="s">
        <v>14059</v>
      </c>
      <c r="U1466" t="s">
        <v>1526</v>
      </c>
      <c r="V1466" t="s">
        <v>1224</v>
      </c>
      <c r="W1466" t="s">
        <v>6</v>
      </c>
      <c r="X1466" s="192">
        <v>259</v>
      </c>
      <c r="Y1466" t="s">
        <v>14060</v>
      </c>
      <c r="Z1466" t="s">
        <v>1266</v>
      </c>
      <c r="AA1466">
        <v>59</v>
      </c>
      <c r="AB1466">
        <v>59</v>
      </c>
      <c r="AC1466">
        <v>3.6</v>
      </c>
      <c r="AD1466">
        <v>17</v>
      </c>
      <c r="AF1466">
        <v>2</v>
      </c>
      <c r="AG1466">
        <v>2</v>
      </c>
      <c r="AH1466">
        <v>2</v>
      </c>
      <c r="AJ1466" s="46">
        <v>6200</v>
      </c>
      <c r="AL1466">
        <v>3</v>
      </c>
      <c r="AO1466" t="s">
        <v>3321</v>
      </c>
      <c r="AP1466" t="s">
        <v>14061</v>
      </c>
      <c r="AQ1466">
        <v>981796969</v>
      </c>
      <c r="AR1466" t="s">
        <v>1302</v>
      </c>
      <c r="AU1466" t="s">
        <v>1527</v>
      </c>
      <c r="AV1466" t="s">
        <v>1528</v>
      </c>
      <c r="AX1466" t="s">
        <v>6103</v>
      </c>
      <c r="AZ1466" s="246" t="s">
        <v>990</v>
      </c>
      <c r="BA1466" t="s">
        <v>492</v>
      </c>
      <c r="BB1466" t="s">
        <v>1103</v>
      </c>
      <c r="BD1466" s="246">
        <v>2</v>
      </c>
    </row>
    <row r="1467" spans="1:57" hidden="1" x14ac:dyDescent="0.25">
      <c r="A1467" t="s">
        <v>14062</v>
      </c>
      <c r="B1467">
        <v>1485</v>
      </c>
      <c r="C1467" t="s">
        <v>14067</v>
      </c>
      <c r="D1467" t="s">
        <v>14063</v>
      </c>
      <c r="E1467" t="s">
        <v>14064</v>
      </c>
      <c r="F1467">
        <v>5</v>
      </c>
      <c r="G1467" t="s">
        <v>1293</v>
      </c>
      <c r="H1467" t="s">
        <v>2231</v>
      </c>
      <c r="I1467" t="s">
        <v>46</v>
      </c>
      <c r="J1467" t="s">
        <v>1549</v>
      </c>
      <c r="K1467">
        <v>931211115</v>
      </c>
      <c r="L1467" s="248">
        <v>0.03</v>
      </c>
      <c r="M1467" t="s">
        <v>1276</v>
      </c>
      <c r="N1467" t="s">
        <v>1266</v>
      </c>
      <c r="O1467" s="243" t="s">
        <v>14065</v>
      </c>
      <c r="Q1467" t="s">
        <v>2</v>
      </c>
      <c r="S1467" t="s">
        <v>14066</v>
      </c>
      <c r="T1467" s="17" t="s">
        <v>14067</v>
      </c>
      <c r="U1467" t="s">
        <v>1526</v>
      </c>
      <c r="V1467" t="s">
        <v>534</v>
      </c>
      <c r="W1467" t="s">
        <v>3172</v>
      </c>
      <c r="X1467" s="192" t="s">
        <v>14068</v>
      </c>
      <c r="Y1467" t="s">
        <v>2065</v>
      </c>
      <c r="Z1467" t="s">
        <v>1266</v>
      </c>
      <c r="AA1467">
        <v>82.1</v>
      </c>
      <c r="AB1467">
        <v>82.1</v>
      </c>
      <c r="AC1467">
        <v>5</v>
      </c>
      <c r="AD1467">
        <v>17</v>
      </c>
      <c r="AF1467">
        <v>5</v>
      </c>
      <c r="AG1467"/>
      <c r="AH1467"/>
      <c r="AJ1467" s="46">
        <v>12000</v>
      </c>
      <c r="AL1467">
        <v>3</v>
      </c>
      <c r="AO1467" t="s">
        <v>14030</v>
      </c>
      <c r="AP1467" t="s">
        <v>10262</v>
      </c>
      <c r="AQ1467">
        <v>931211115</v>
      </c>
      <c r="AR1467" t="s">
        <v>2254</v>
      </c>
      <c r="AU1467" t="s">
        <v>1527</v>
      </c>
      <c r="AV1467" t="s">
        <v>1528</v>
      </c>
      <c r="AX1467" t="s">
        <v>2255</v>
      </c>
      <c r="AZ1467" s="246" t="s">
        <v>988</v>
      </c>
      <c r="BA1467" t="s">
        <v>1061</v>
      </c>
      <c r="BB1467" t="s">
        <v>1090</v>
      </c>
      <c r="BD1467">
        <v>1.1000000000000001</v>
      </c>
    </row>
    <row r="1468" spans="1:57" hidden="1" x14ac:dyDescent="0.25">
      <c r="A1468" t="s">
        <v>14069</v>
      </c>
      <c r="B1468">
        <v>1486</v>
      </c>
      <c r="C1468" t="s">
        <v>14074</v>
      </c>
      <c r="D1468" t="s">
        <v>14070</v>
      </c>
      <c r="E1468" t="s">
        <v>14071</v>
      </c>
      <c r="F1468">
        <v>2</v>
      </c>
      <c r="G1468" t="s">
        <v>1330</v>
      </c>
      <c r="H1468" t="s">
        <v>2628</v>
      </c>
      <c r="I1468" t="s">
        <v>38</v>
      </c>
      <c r="J1468" t="s">
        <v>4997</v>
      </c>
      <c r="K1468">
        <v>902192262</v>
      </c>
      <c r="L1468" s="248">
        <v>0.03</v>
      </c>
      <c r="M1468" t="s">
        <v>1281</v>
      </c>
      <c r="N1468" t="s">
        <v>1266</v>
      </c>
      <c r="O1468" s="243" t="s">
        <v>14072</v>
      </c>
      <c r="Q1468" t="s">
        <v>1401</v>
      </c>
      <c r="S1468" t="s">
        <v>14073</v>
      </c>
      <c r="T1468" s="17" t="s">
        <v>14074</v>
      </c>
      <c r="U1468" t="s">
        <v>1526</v>
      </c>
      <c r="V1468" t="s">
        <v>1229</v>
      </c>
      <c r="W1468" t="s">
        <v>14075</v>
      </c>
      <c r="X1468" s="192">
        <v>33.11</v>
      </c>
      <c r="Y1468" t="s">
        <v>14076</v>
      </c>
      <c r="Z1468" t="s">
        <v>1266</v>
      </c>
      <c r="AA1468">
        <v>144</v>
      </c>
      <c r="AB1468">
        <v>144</v>
      </c>
      <c r="AC1468">
        <v>11</v>
      </c>
      <c r="AD1468">
        <v>13</v>
      </c>
      <c r="AF1468">
        <v>2</v>
      </c>
      <c r="AG1468"/>
      <c r="AH1468"/>
      <c r="AJ1468" s="46">
        <v>8900</v>
      </c>
      <c r="AL1468">
        <v>3</v>
      </c>
      <c r="AO1468" t="s">
        <v>6870</v>
      </c>
      <c r="AP1468" t="s">
        <v>14077</v>
      </c>
      <c r="AQ1468">
        <v>902192262</v>
      </c>
      <c r="AR1468" t="s">
        <v>4997</v>
      </c>
      <c r="AU1468" t="s">
        <v>1527</v>
      </c>
      <c r="AV1468" t="s">
        <v>1528</v>
      </c>
      <c r="AX1468" t="s">
        <v>14078</v>
      </c>
      <c r="AZ1468" s="246" t="s">
        <v>988</v>
      </c>
      <c r="BA1468" t="s">
        <v>494</v>
      </c>
      <c r="BB1468" t="s">
        <v>1109</v>
      </c>
      <c r="BD1468" s="246">
        <v>2</v>
      </c>
    </row>
    <row r="1469" spans="1:57" hidden="1" x14ac:dyDescent="0.25">
      <c r="A1469" t="s">
        <v>14079</v>
      </c>
      <c r="B1469">
        <v>1487</v>
      </c>
      <c r="C1469" t="s">
        <v>14083</v>
      </c>
      <c r="D1469" t="s">
        <v>14080</v>
      </c>
      <c r="E1469" t="s">
        <v>1307</v>
      </c>
      <c r="F1469">
        <v>6</v>
      </c>
      <c r="G1469" t="s">
        <v>1355</v>
      </c>
      <c r="H1469" t="s">
        <v>1317</v>
      </c>
      <c r="I1469" t="s">
        <v>38</v>
      </c>
      <c r="J1469" t="s">
        <v>1302</v>
      </c>
      <c r="K1469">
        <v>981796969</v>
      </c>
      <c r="L1469" s="248">
        <v>0.03</v>
      </c>
      <c r="M1469" t="s">
        <v>1276</v>
      </c>
      <c r="N1469" t="s">
        <v>1266</v>
      </c>
      <c r="O1469" s="243" t="s">
        <v>14081</v>
      </c>
      <c r="Q1469" t="s">
        <v>17</v>
      </c>
      <c r="S1469" t="s">
        <v>14082</v>
      </c>
      <c r="T1469" s="17" t="s">
        <v>14083</v>
      </c>
      <c r="U1469" t="s">
        <v>1526</v>
      </c>
      <c r="V1469" t="s">
        <v>536</v>
      </c>
      <c r="W1469" t="s">
        <v>6</v>
      </c>
      <c r="X1469" s="192" t="s">
        <v>14084</v>
      </c>
      <c r="Y1469" t="s">
        <v>2917</v>
      </c>
      <c r="Z1469" t="s">
        <v>1266</v>
      </c>
      <c r="AA1469">
        <v>57</v>
      </c>
      <c r="AB1469">
        <v>57</v>
      </c>
      <c r="AC1469">
        <v>4.8</v>
      </c>
      <c r="AD1469">
        <v>12</v>
      </c>
      <c r="AF1469">
        <v>6</v>
      </c>
      <c r="AG1469">
        <v>13</v>
      </c>
      <c r="AH1469">
        <v>13</v>
      </c>
      <c r="AJ1469" s="46">
        <v>8500</v>
      </c>
      <c r="AL1469">
        <v>3</v>
      </c>
      <c r="AO1469" t="s">
        <v>5182</v>
      </c>
      <c r="AP1469" t="s">
        <v>14085</v>
      </c>
      <c r="AQ1469">
        <v>981796969</v>
      </c>
      <c r="AR1469" t="s">
        <v>1302</v>
      </c>
      <c r="AU1469" t="s">
        <v>1527</v>
      </c>
      <c r="AV1469" t="s">
        <v>1528</v>
      </c>
      <c r="AX1469" t="s">
        <v>14086</v>
      </c>
      <c r="AZ1469" s="246" t="s">
        <v>988</v>
      </c>
      <c r="BA1469" t="s">
        <v>494</v>
      </c>
      <c r="BB1469" t="s">
        <v>1107</v>
      </c>
      <c r="BD1469">
        <v>1.1000000000000001</v>
      </c>
      <c r="BE1469">
        <v>1</v>
      </c>
    </row>
    <row r="1470" spans="1:57" hidden="1" x14ac:dyDescent="0.25">
      <c r="A1470" t="s">
        <v>14087</v>
      </c>
      <c r="B1470">
        <v>1488</v>
      </c>
      <c r="C1470" t="s">
        <v>14090</v>
      </c>
      <c r="D1470" t="s">
        <v>13835</v>
      </c>
      <c r="E1470" t="s">
        <v>13836</v>
      </c>
      <c r="F1470">
        <v>1</v>
      </c>
      <c r="G1470" t="s">
        <v>1306</v>
      </c>
      <c r="H1470" t="s">
        <v>1334</v>
      </c>
      <c r="I1470" t="s">
        <v>46</v>
      </c>
      <c r="J1470" t="s">
        <v>13522</v>
      </c>
      <c r="K1470">
        <v>905418868</v>
      </c>
      <c r="L1470" s="248">
        <v>0.03</v>
      </c>
      <c r="M1470" t="s">
        <v>1281</v>
      </c>
      <c r="N1470" t="s">
        <v>1266</v>
      </c>
      <c r="O1470" s="243" t="s">
        <v>14088</v>
      </c>
      <c r="Q1470" t="s">
        <v>13427</v>
      </c>
      <c r="S1470" t="s">
        <v>14089</v>
      </c>
      <c r="T1470" s="17" t="s">
        <v>14090</v>
      </c>
      <c r="U1470" t="s">
        <v>1526</v>
      </c>
      <c r="V1470" t="s">
        <v>1224</v>
      </c>
      <c r="W1470" t="s">
        <v>1644</v>
      </c>
      <c r="X1470" s="259">
        <v>71020</v>
      </c>
      <c r="Y1470" t="s">
        <v>13840</v>
      </c>
      <c r="Z1470" t="s">
        <v>1266</v>
      </c>
      <c r="AA1470">
        <v>75.8</v>
      </c>
      <c r="AB1470">
        <v>75.8</v>
      </c>
      <c r="AC1470">
        <v>4.4000000000000004</v>
      </c>
      <c r="AD1470">
        <v>17</v>
      </c>
      <c r="AF1470">
        <v>1</v>
      </c>
      <c r="AG1470"/>
      <c r="AH1470"/>
      <c r="AJ1470" s="46">
        <v>9800</v>
      </c>
      <c r="AL1470">
        <v>3</v>
      </c>
      <c r="AO1470" t="s">
        <v>10839</v>
      </c>
      <c r="AP1470" t="s">
        <v>13841</v>
      </c>
      <c r="AQ1470">
        <v>905418868</v>
      </c>
      <c r="AR1470" t="s">
        <v>13522</v>
      </c>
      <c r="AU1470" t="s">
        <v>1527</v>
      </c>
      <c r="AV1470" t="s">
        <v>1528</v>
      </c>
      <c r="AX1470" t="s">
        <v>7294</v>
      </c>
      <c r="AZ1470" s="246" t="s">
        <v>990</v>
      </c>
      <c r="BA1470" t="s">
        <v>1058</v>
      </c>
      <c r="BB1470" t="s">
        <v>1103</v>
      </c>
      <c r="BD1470" s="246">
        <v>2</v>
      </c>
    </row>
    <row r="1471" spans="1:57" hidden="1" x14ac:dyDescent="0.25">
      <c r="A1471" t="s">
        <v>14091</v>
      </c>
      <c r="B1471">
        <v>1489</v>
      </c>
      <c r="C1471" t="s">
        <v>14096</v>
      </c>
      <c r="D1471" t="s">
        <v>14092</v>
      </c>
      <c r="E1471" t="s">
        <v>14093</v>
      </c>
      <c r="F1471">
        <v>2</v>
      </c>
      <c r="G1471" t="s">
        <v>1721</v>
      </c>
      <c r="H1471" t="s">
        <v>4155</v>
      </c>
      <c r="I1471" t="s">
        <v>1319</v>
      </c>
      <c r="J1471" t="s">
        <v>4669</v>
      </c>
      <c r="K1471">
        <v>961868676</v>
      </c>
      <c r="L1471" t="s">
        <v>1280</v>
      </c>
      <c r="M1471" t="s">
        <v>1281</v>
      </c>
      <c r="N1471" t="s">
        <v>1266</v>
      </c>
      <c r="O1471" s="243" t="s">
        <v>14094</v>
      </c>
      <c r="Q1471" t="s">
        <v>1389</v>
      </c>
      <c r="S1471" t="s">
        <v>14095</v>
      </c>
      <c r="T1471" s="17" t="s">
        <v>14096</v>
      </c>
      <c r="U1471" t="s">
        <v>1526</v>
      </c>
      <c r="V1471" t="s">
        <v>1225</v>
      </c>
      <c r="W1471" t="s">
        <v>14097</v>
      </c>
      <c r="X1471" s="192">
        <v>967.17</v>
      </c>
      <c r="Y1471" t="s">
        <v>14098</v>
      </c>
      <c r="Z1471" t="s">
        <v>1266</v>
      </c>
      <c r="AA1471">
        <v>20.5</v>
      </c>
      <c r="AB1471">
        <v>20.5</v>
      </c>
      <c r="AC1471">
        <v>3.5</v>
      </c>
      <c r="AD1471">
        <v>6</v>
      </c>
      <c r="AE1471">
        <v>3</v>
      </c>
      <c r="AF1471">
        <v>2</v>
      </c>
      <c r="AG1471">
        <v>2</v>
      </c>
      <c r="AH1471">
        <v>2</v>
      </c>
      <c r="AJ1471" s="46">
        <v>2950</v>
      </c>
      <c r="AM1471">
        <v>100</v>
      </c>
      <c r="AO1471" t="s">
        <v>14099</v>
      </c>
      <c r="AP1471" t="s">
        <v>14100</v>
      </c>
      <c r="AQ1471">
        <v>961868676</v>
      </c>
      <c r="AR1471" t="s">
        <v>4669</v>
      </c>
      <c r="AU1471" t="s">
        <v>1527</v>
      </c>
      <c r="AV1471" t="s">
        <v>1528</v>
      </c>
      <c r="AX1471" t="s">
        <v>14101</v>
      </c>
      <c r="AZ1471" s="246" t="s">
        <v>988</v>
      </c>
      <c r="BA1471" t="s">
        <v>488</v>
      </c>
      <c r="BB1471" t="s">
        <v>1104</v>
      </c>
      <c r="BD1471" s="246">
        <v>2</v>
      </c>
    </row>
    <row r="1472" spans="1:57" hidden="1" x14ac:dyDescent="0.25">
      <c r="A1472" t="s">
        <v>14102</v>
      </c>
      <c r="B1472">
        <v>1490</v>
      </c>
      <c r="C1472" t="s">
        <v>14107</v>
      </c>
      <c r="D1472" t="s">
        <v>14103</v>
      </c>
      <c r="E1472" t="s">
        <v>2647</v>
      </c>
      <c r="F1472">
        <v>3</v>
      </c>
      <c r="G1472" t="s">
        <v>1547</v>
      </c>
      <c r="H1472" t="s">
        <v>1951</v>
      </c>
      <c r="I1472" t="s">
        <v>46</v>
      </c>
      <c r="J1472" t="s">
        <v>14104</v>
      </c>
      <c r="K1472">
        <v>903006428</v>
      </c>
      <c r="L1472" s="248">
        <v>0.03</v>
      </c>
      <c r="M1472" t="s">
        <v>1281</v>
      </c>
      <c r="N1472" t="s">
        <v>1266</v>
      </c>
      <c r="O1472" s="243" t="s">
        <v>14105</v>
      </c>
      <c r="Q1472" t="s">
        <v>15</v>
      </c>
      <c r="S1472" t="s">
        <v>14106</v>
      </c>
      <c r="T1472" s="17" t="s">
        <v>14107</v>
      </c>
      <c r="U1472" t="s">
        <v>1526</v>
      </c>
      <c r="V1472" t="s">
        <v>527</v>
      </c>
      <c r="W1472" t="s">
        <v>8</v>
      </c>
      <c r="X1472" s="192" t="s">
        <v>14108</v>
      </c>
      <c r="Y1472" t="s">
        <v>3367</v>
      </c>
      <c r="Z1472" t="s">
        <v>1266</v>
      </c>
      <c r="AA1472">
        <v>28.1</v>
      </c>
      <c r="AB1472">
        <v>28.1</v>
      </c>
      <c r="AC1472">
        <v>2.9</v>
      </c>
      <c r="AD1472">
        <v>15</v>
      </c>
      <c r="AE1472">
        <v>10</v>
      </c>
      <c r="AF1472">
        <v>3</v>
      </c>
      <c r="AG1472">
        <v>2</v>
      </c>
      <c r="AH1472">
        <v>3</v>
      </c>
      <c r="AJ1472" s="46">
        <v>9500</v>
      </c>
      <c r="AL1472">
        <v>3</v>
      </c>
      <c r="AO1472" t="s">
        <v>14109</v>
      </c>
      <c r="AP1472" t="s">
        <v>14110</v>
      </c>
      <c r="AQ1472">
        <v>903006428</v>
      </c>
      <c r="AR1472" t="s">
        <v>14104</v>
      </c>
      <c r="AS1472">
        <v>10.766366</v>
      </c>
      <c r="AT1472">
        <v>106.673852</v>
      </c>
      <c r="AU1472" t="s">
        <v>1527</v>
      </c>
      <c r="AV1472" t="s">
        <v>1528</v>
      </c>
      <c r="AX1472" t="s">
        <v>3820</v>
      </c>
      <c r="AZ1472" s="246" t="s">
        <v>992</v>
      </c>
      <c r="BA1472" t="s">
        <v>1058</v>
      </c>
      <c r="BB1472" t="s">
        <v>1097</v>
      </c>
      <c r="BD1472">
        <v>1.1000000000000001</v>
      </c>
      <c r="BE1472">
        <v>1</v>
      </c>
    </row>
    <row r="1473" spans="1:57" hidden="1" x14ac:dyDescent="0.25">
      <c r="A1473" t="s">
        <v>14111</v>
      </c>
      <c r="B1473">
        <v>1491</v>
      </c>
      <c r="C1473" t="s">
        <v>14116</v>
      </c>
      <c r="D1473" t="s">
        <v>14112</v>
      </c>
      <c r="E1473" t="s">
        <v>14113</v>
      </c>
      <c r="F1473">
        <v>1</v>
      </c>
      <c r="G1473" t="s">
        <v>6587</v>
      </c>
      <c r="H1473" t="s">
        <v>13498</v>
      </c>
      <c r="I1473" t="s">
        <v>1385</v>
      </c>
      <c r="J1473" t="s">
        <v>1549</v>
      </c>
      <c r="K1473">
        <v>931211115</v>
      </c>
      <c r="L1473" s="248">
        <v>0.03</v>
      </c>
      <c r="M1473" t="s">
        <v>1268</v>
      </c>
      <c r="N1473" t="s">
        <v>1266</v>
      </c>
      <c r="O1473" s="243" t="s">
        <v>14114</v>
      </c>
      <c r="Q1473" t="s">
        <v>1394</v>
      </c>
      <c r="S1473" t="s">
        <v>14115</v>
      </c>
      <c r="T1473" s="17" t="s">
        <v>14116</v>
      </c>
      <c r="U1473" t="s">
        <v>1526</v>
      </c>
      <c r="V1473" t="s">
        <v>543</v>
      </c>
      <c r="W1473" t="s">
        <v>1644</v>
      </c>
      <c r="X1473" s="192" t="s">
        <v>14117</v>
      </c>
      <c r="Y1473" t="s">
        <v>14118</v>
      </c>
      <c r="Z1473" t="s">
        <v>1266</v>
      </c>
      <c r="AA1473">
        <v>500</v>
      </c>
      <c r="AB1473">
        <v>500</v>
      </c>
      <c r="AC1473">
        <v>20</v>
      </c>
      <c r="AD1473">
        <v>25</v>
      </c>
      <c r="AF1473">
        <v>1</v>
      </c>
      <c r="AG1473"/>
      <c r="AH1473"/>
      <c r="AJ1473" s="46">
        <v>25000</v>
      </c>
      <c r="AL1473">
        <v>3</v>
      </c>
      <c r="AO1473" t="s">
        <v>14030</v>
      </c>
      <c r="AP1473" t="s">
        <v>10262</v>
      </c>
      <c r="AQ1473">
        <v>931211115</v>
      </c>
      <c r="AR1473" t="s">
        <v>2254</v>
      </c>
      <c r="AS1473">
        <v>21.0135057</v>
      </c>
      <c r="AT1473">
        <v>105.8561912</v>
      </c>
      <c r="AU1473" t="s">
        <v>1527</v>
      </c>
      <c r="AV1473" t="s">
        <v>1528</v>
      </c>
      <c r="AX1473" t="s">
        <v>14119</v>
      </c>
      <c r="AZ1473" s="246" t="s">
        <v>988</v>
      </c>
      <c r="BA1473" t="s">
        <v>1981</v>
      </c>
      <c r="BB1473" t="s">
        <v>1092</v>
      </c>
      <c r="BD1473" s="246">
        <v>2</v>
      </c>
    </row>
    <row r="1474" spans="1:57" hidden="1" x14ac:dyDescent="0.25">
      <c r="A1474" t="s">
        <v>14091</v>
      </c>
      <c r="B1474">
        <v>1489</v>
      </c>
      <c r="C1474" t="s">
        <v>14124</v>
      </c>
      <c r="D1474" t="s">
        <v>14120</v>
      </c>
      <c r="E1474" t="s">
        <v>14121</v>
      </c>
      <c r="F1474">
        <v>5</v>
      </c>
      <c r="G1474" t="s">
        <v>2005</v>
      </c>
      <c r="H1474" t="s">
        <v>1994</v>
      </c>
      <c r="I1474" t="s">
        <v>38</v>
      </c>
      <c r="J1474" t="s">
        <v>2254</v>
      </c>
      <c r="K1474">
        <v>931211115</v>
      </c>
      <c r="L1474" s="248">
        <v>0.03</v>
      </c>
      <c r="M1474" t="s">
        <v>1276</v>
      </c>
      <c r="N1474" t="s">
        <v>1266</v>
      </c>
      <c r="O1474" s="243" t="s">
        <v>14122</v>
      </c>
      <c r="Q1474" t="s">
        <v>16</v>
      </c>
      <c r="S1474" t="s">
        <v>14123</v>
      </c>
      <c r="T1474" s="17" t="s">
        <v>14124</v>
      </c>
      <c r="U1474" s="17" t="s">
        <v>1526</v>
      </c>
      <c r="V1474" t="s">
        <v>528</v>
      </c>
      <c r="W1474" t="s">
        <v>4</v>
      </c>
      <c r="X1474" s="192">
        <v>616.20000000000005</v>
      </c>
      <c r="Y1474" t="s">
        <v>1065</v>
      </c>
      <c r="Z1474" t="s">
        <v>1266</v>
      </c>
      <c r="AA1474">
        <v>18.2</v>
      </c>
      <c r="AB1474">
        <v>18.2</v>
      </c>
      <c r="AC1474">
        <v>2.8</v>
      </c>
      <c r="AD1474">
        <v>6.7</v>
      </c>
      <c r="AF1474">
        <v>5</v>
      </c>
      <c r="AG1474"/>
      <c r="AH1474"/>
      <c r="AJ1474" s="46">
        <v>6500</v>
      </c>
      <c r="AL1474">
        <v>3</v>
      </c>
      <c r="AO1474" t="s">
        <v>14125</v>
      </c>
      <c r="AP1474" t="s">
        <v>10262</v>
      </c>
      <c r="AQ1474">
        <v>931211115</v>
      </c>
      <c r="AR1474" t="s">
        <v>2254</v>
      </c>
      <c r="AU1474" t="s">
        <v>1527</v>
      </c>
      <c r="AV1474" t="s">
        <v>1528</v>
      </c>
      <c r="AX1474" t="s">
        <v>14126</v>
      </c>
      <c r="AZ1474" s="246" t="s">
        <v>988</v>
      </c>
      <c r="BA1474" t="s">
        <v>492</v>
      </c>
      <c r="BB1474" t="s">
        <v>1163</v>
      </c>
      <c r="BD1474">
        <v>1</v>
      </c>
      <c r="BE1474">
        <v>1</v>
      </c>
    </row>
    <row r="1475" spans="1:57" hidden="1" x14ac:dyDescent="0.25">
      <c r="A1475" t="s">
        <v>14127</v>
      </c>
      <c r="B1475">
        <v>1493</v>
      </c>
      <c r="C1475" t="s">
        <v>14131</v>
      </c>
      <c r="D1475" t="s">
        <v>14128</v>
      </c>
      <c r="E1475" t="s">
        <v>12510</v>
      </c>
      <c r="F1475">
        <v>6</v>
      </c>
      <c r="G1475" t="s">
        <v>1267</v>
      </c>
      <c r="H1475" t="s">
        <v>2540</v>
      </c>
      <c r="I1475" t="s">
        <v>46</v>
      </c>
      <c r="J1475" t="s">
        <v>1354</v>
      </c>
      <c r="K1475">
        <v>905264102</v>
      </c>
      <c r="L1475" t="s">
        <v>8102</v>
      </c>
      <c r="M1475" t="s">
        <v>1281</v>
      </c>
      <c r="N1475" t="s">
        <v>1266</v>
      </c>
      <c r="O1475" s="243" t="s">
        <v>14129</v>
      </c>
      <c r="Q1475" t="s">
        <v>1394</v>
      </c>
      <c r="S1475" t="s">
        <v>14130</v>
      </c>
      <c r="T1475" s="17" t="s">
        <v>14131</v>
      </c>
      <c r="U1475" t="s">
        <v>1526</v>
      </c>
      <c r="V1475" t="s">
        <v>543</v>
      </c>
      <c r="W1475" t="s">
        <v>1582</v>
      </c>
      <c r="X1475" s="192">
        <v>25.17</v>
      </c>
      <c r="Y1475" t="s">
        <v>14132</v>
      </c>
      <c r="Z1475" t="s">
        <v>1266</v>
      </c>
      <c r="AA1475">
        <v>102</v>
      </c>
      <c r="AB1475">
        <v>102</v>
      </c>
      <c r="AC1475">
        <v>4</v>
      </c>
      <c r="AD1475">
        <v>19</v>
      </c>
      <c r="AE1475">
        <v>7</v>
      </c>
      <c r="AF1475">
        <v>6</v>
      </c>
      <c r="AG1475">
        <v>17</v>
      </c>
      <c r="AH1475">
        <v>18</v>
      </c>
      <c r="AJ1475" s="46">
        <v>12800</v>
      </c>
      <c r="AM1475">
        <v>400</v>
      </c>
      <c r="AO1475" t="s">
        <v>11310</v>
      </c>
      <c r="AP1475" t="s">
        <v>8219</v>
      </c>
      <c r="AQ1475">
        <v>905264102</v>
      </c>
      <c r="AR1475" t="s">
        <v>1354</v>
      </c>
      <c r="AU1475" t="s">
        <v>1527</v>
      </c>
      <c r="AV1475" t="s">
        <v>1528</v>
      </c>
      <c r="AX1475" t="s">
        <v>14133</v>
      </c>
      <c r="AZ1475" s="246" t="s">
        <v>988</v>
      </c>
      <c r="BA1475" t="s">
        <v>1061</v>
      </c>
      <c r="BB1475" t="s">
        <v>1092</v>
      </c>
      <c r="BD1475" s="246">
        <v>2</v>
      </c>
    </row>
    <row r="1476" spans="1:57" hidden="1" x14ac:dyDescent="0.25">
      <c r="A1476" t="s">
        <v>14134</v>
      </c>
      <c r="B1476">
        <v>1494</v>
      </c>
      <c r="C1476" t="s">
        <v>14139</v>
      </c>
      <c r="D1476" t="s">
        <v>14135</v>
      </c>
      <c r="E1476" t="s">
        <v>14136</v>
      </c>
      <c r="F1476">
        <v>5</v>
      </c>
      <c r="G1476" t="s">
        <v>1283</v>
      </c>
      <c r="H1476" t="s">
        <v>4856</v>
      </c>
      <c r="I1476" t="s">
        <v>44</v>
      </c>
      <c r="J1476" t="s">
        <v>1381</v>
      </c>
      <c r="K1476">
        <v>909387901</v>
      </c>
      <c r="L1476" s="248">
        <v>0.03</v>
      </c>
      <c r="M1476" t="s">
        <v>1281</v>
      </c>
      <c r="N1476" t="s">
        <v>1266</v>
      </c>
      <c r="O1476" s="243" t="s">
        <v>14137</v>
      </c>
      <c r="Q1476" t="s">
        <v>1395</v>
      </c>
      <c r="S1476" t="s">
        <v>14138</v>
      </c>
      <c r="T1476" s="17" t="s">
        <v>14139</v>
      </c>
      <c r="U1476" t="s">
        <v>1526</v>
      </c>
      <c r="V1476" t="s">
        <v>541</v>
      </c>
      <c r="W1476" t="s">
        <v>14140</v>
      </c>
      <c r="X1476" s="192" t="s">
        <v>14141</v>
      </c>
      <c r="Y1476" t="s">
        <v>14140</v>
      </c>
      <c r="Z1476" t="s">
        <v>1266</v>
      </c>
      <c r="AA1476">
        <v>123</v>
      </c>
      <c r="AB1476">
        <v>168</v>
      </c>
      <c r="AC1476">
        <v>4.2</v>
      </c>
      <c r="AD1476">
        <v>40</v>
      </c>
      <c r="AF1476">
        <v>5</v>
      </c>
      <c r="AG1476"/>
      <c r="AH1476"/>
      <c r="AJ1476" s="46">
        <v>17500</v>
      </c>
      <c r="AL1476">
        <v>3</v>
      </c>
      <c r="AO1476" t="s">
        <v>14142</v>
      </c>
      <c r="AP1476" t="s">
        <v>14143</v>
      </c>
      <c r="AQ1476">
        <v>909387901</v>
      </c>
      <c r="AR1476" t="s">
        <v>1381</v>
      </c>
      <c r="AU1476" t="s">
        <v>1527</v>
      </c>
      <c r="AV1476" t="s">
        <v>1528</v>
      </c>
      <c r="AX1476" t="s">
        <v>14144</v>
      </c>
      <c r="AZ1476" s="246" t="s">
        <v>992</v>
      </c>
      <c r="BA1476" t="s">
        <v>1981</v>
      </c>
      <c r="BB1476" t="s">
        <v>1089</v>
      </c>
      <c r="BD1476" s="246">
        <v>2</v>
      </c>
      <c r="BE1476">
        <v>1</v>
      </c>
    </row>
    <row r="1477" spans="1:57" hidden="1" x14ac:dyDescent="0.25">
      <c r="A1477" t="s">
        <v>14145</v>
      </c>
      <c r="B1477">
        <v>1495</v>
      </c>
      <c r="C1477" t="s">
        <v>14150</v>
      </c>
      <c r="D1477" t="s">
        <v>14146</v>
      </c>
      <c r="E1477" t="s">
        <v>14147</v>
      </c>
      <c r="F1477">
        <v>3</v>
      </c>
      <c r="G1477" t="s">
        <v>1279</v>
      </c>
      <c r="H1477" t="s">
        <v>10478</v>
      </c>
      <c r="I1477" t="s">
        <v>1319</v>
      </c>
      <c r="J1477" t="s">
        <v>1352</v>
      </c>
      <c r="K1477">
        <v>777699645</v>
      </c>
      <c r="L1477" t="s">
        <v>1280</v>
      </c>
      <c r="M1477" t="s">
        <v>1281</v>
      </c>
      <c r="N1477" t="s">
        <v>1266</v>
      </c>
      <c r="O1477" s="243" t="s">
        <v>14148</v>
      </c>
      <c r="Q1477" t="s">
        <v>1387</v>
      </c>
      <c r="S1477" t="s">
        <v>14149</v>
      </c>
      <c r="T1477" s="17" t="s">
        <v>14150</v>
      </c>
      <c r="U1477" t="s">
        <v>1526</v>
      </c>
      <c r="V1477" t="s">
        <v>1226</v>
      </c>
      <c r="W1477" t="s">
        <v>10</v>
      </c>
      <c r="X1477" s="192" t="s">
        <v>14151</v>
      </c>
      <c r="Y1477" t="s">
        <v>14152</v>
      </c>
      <c r="Z1477" t="s">
        <v>1266</v>
      </c>
      <c r="AA1477">
        <v>11.7</v>
      </c>
      <c r="AB1477">
        <v>11.5</v>
      </c>
      <c r="AC1477">
        <v>3</v>
      </c>
      <c r="AD1477">
        <v>4</v>
      </c>
      <c r="AF1477">
        <v>3</v>
      </c>
      <c r="AG1477"/>
      <c r="AH1477"/>
      <c r="AJ1477" s="46">
        <v>1850</v>
      </c>
      <c r="AM1477">
        <v>100</v>
      </c>
      <c r="AO1477" t="s">
        <v>14153</v>
      </c>
      <c r="AP1477" t="s">
        <v>14154</v>
      </c>
      <c r="AQ1477">
        <v>777699645</v>
      </c>
      <c r="AR1477" t="s">
        <v>1352</v>
      </c>
      <c r="AU1477" t="s">
        <v>1527</v>
      </c>
      <c r="AV1477" t="s">
        <v>1528</v>
      </c>
      <c r="AX1477" t="s">
        <v>14155</v>
      </c>
      <c r="AZ1477" s="246" t="s">
        <v>988</v>
      </c>
      <c r="BA1477" t="s">
        <v>488</v>
      </c>
      <c r="BB1477" t="s">
        <v>1105</v>
      </c>
      <c r="BD1477">
        <v>1.1000000000000001</v>
      </c>
    </row>
    <row r="1478" spans="1:57" hidden="1" x14ac:dyDescent="0.25">
      <c r="A1478" t="s">
        <v>14127</v>
      </c>
      <c r="B1478">
        <v>1493</v>
      </c>
      <c r="C1478" t="s">
        <v>14159</v>
      </c>
      <c r="D1478" t="s">
        <v>14156</v>
      </c>
      <c r="E1478" t="s">
        <v>3426</v>
      </c>
      <c r="F1478">
        <v>5</v>
      </c>
      <c r="G1478" t="s">
        <v>1284</v>
      </c>
      <c r="H1478" t="s">
        <v>1288</v>
      </c>
      <c r="I1478" t="s">
        <v>40</v>
      </c>
      <c r="J1478" t="s">
        <v>1311</v>
      </c>
      <c r="K1478">
        <v>902893486</v>
      </c>
      <c r="L1478" s="248">
        <v>0.03</v>
      </c>
      <c r="M1478" t="s">
        <v>1276</v>
      </c>
      <c r="N1478" t="s">
        <v>1266</v>
      </c>
      <c r="O1478" s="243" t="s">
        <v>14157</v>
      </c>
      <c r="Q1478" t="s">
        <v>12</v>
      </c>
      <c r="S1478" t="s">
        <v>14158</v>
      </c>
      <c r="T1478" s="17" t="s">
        <v>14159</v>
      </c>
      <c r="U1478" s="17" t="s">
        <v>1526</v>
      </c>
      <c r="V1478" t="s">
        <v>535</v>
      </c>
      <c r="W1478" t="s">
        <v>1656</v>
      </c>
      <c r="X1478" s="192" t="s">
        <v>14160</v>
      </c>
      <c r="Y1478" t="s">
        <v>2215</v>
      </c>
      <c r="Z1478" t="s">
        <v>1266</v>
      </c>
      <c r="AA1478">
        <v>23</v>
      </c>
      <c r="AB1478">
        <v>23</v>
      </c>
      <c r="AC1478">
        <v>3.3</v>
      </c>
      <c r="AD1478">
        <v>7</v>
      </c>
      <c r="AF1478">
        <v>5</v>
      </c>
      <c r="AG1478"/>
      <c r="AH1478"/>
      <c r="AJ1478" s="46">
        <v>5500</v>
      </c>
      <c r="AL1478">
        <v>3</v>
      </c>
      <c r="AO1478" t="s">
        <v>14161</v>
      </c>
      <c r="AP1478" t="s">
        <v>9489</v>
      </c>
      <c r="AQ1478">
        <v>902893486</v>
      </c>
      <c r="AR1478" t="s">
        <v>1311</v>
      </c>
      <c r="AU1478" t="s">
        <v>1527</v>
      </c>
      <c r="AV1478" t="s">
        <v>1528</v>
      </c>
      <c r="AX1478" t="s">
        <v>14162</v>
      </c>
      <c r="AZ1478" s="246" t="s">
        <v>988</v>
      </c>
      <c r="BA1478" t="s">
        <v>491</v>
      </c>
      <c r="BB1478" t="s">
        <v>1095</v>
      </c>
      <c r="BD1478">
        <v>1.1000000000000001</v>
      </c>
      <c r="BE1478">
        <v>0</v>
      </c>
    </row>
    <row r="1479" spans="1:57" hidden="1" x14ac:dyDescent="0.25">
      <c r="A1479" t="s">
        <v>14163</v>
      </c>
      <c r="B1479">
        <v>1497</v>
      </c>
      <c r="C1479" t="s">
        <v>14168</v>
      </c>
      <c r="D1479" t="s">
        <v>14164</v>
      </c>
      <c r="E1479" t="s">
        <v>3744</v>
      </c>
      <c r="F1479">
        <v>5</v>
      </c>
      <c r="G1479" t="s">
        <v>12406</v>
      </c>
      <c r="H1479" t="s">
        <v>14165</v>
      </c>
      <c r="I1479" t="s">
        <v>1388</v>
      </c>
      <c r="J1479" t="s">
        <v>3417</v>
      </c>
      <c r="K1479">
        <v>947143223</v>
      </c>
      <c r="L1479" s="248">
        <v>0.03</v>
      </c>
      <c r="M1479" t="s">
        <v>1268</v>
      </c>
      <c r="N1479" t="s">
        <v>1266</v>
      </c>
      <c r="O1479" s="243" t="s">
        <v>14166</v>
      </c>
      <c r="Q1479" t="s">
        <v>16</v>
      </c>
      <c r="S1479" t="s">
        <v>14167</v>
      </c>
      <c r="T1479" s="17" t="s">
        <v>14168</v>
      </c>
      <c r="U1479" t="s">
        <v>1526</v>
      </c>
      <c r="V1479" t="s">
        <v>528</v>
      </c>
      <c r="W1479" t="s">
        <v>6</v>
      </c>
      <c r="X1479" s="192">
        <v>400.9</v>
      </c>
      <c r="Y1479" t="s">
        <v>2141</v>
      </c>
      <c r="Z1479" t="s">
        <v>1266</v>
      </c>
      <c r="AA1479">
        <v>156</v>
      </c>
      <c r="AB1479">
        <v>156</v>
      </c>
      <c r="AC1479">
        <v>7.9</v>
      </c>
      <c r="AD1479">
        <v>20</v>
      </c>
      <c r="AF1479">
        <v>5</v>
      </c>
      <c r="AG1479"/>
      <c r="AH1479"/>
      <c r="AJ1479" s="46">
        <v>46500</v>
      </c>
      <c r="AL1479">
        <v>3</v>
      </c>
      <c r="AO1479" t="s">
        <v>14169</v>
      </c>
      <c r="AP1479" t="s">
        <v>14170</v>
      </c>
      <c r="AQ1479">
        <v>947143223</v>
      </c>
      <c r="AR1479" t="s">
        <v>3417</v>
      </c>
      <c r="AU1479" t="s">
        <v>1527</v>
      </c>
      <c r="AV1479" t="s">
        <v>1528</v>
      </c>
      <c r="AX1479" t="s">
        <v>14171</v>
      </c>
      <c r="AZ1479" t="s">
        <v>1750</v>
      </c>
      <c r="BA1479" t="s">
        <v>1981</v>
      </c>
      <c r="BB1479" t="s">
        <v>1163</v>
      </c>
      <c r="BD1479">
        <v>1</v>
      </c>
      <c r="BE1479">
        <v>1</v>
      </c>
    </row>
    <row r="1480" spans="1:57" hidden="1" x14ac:dyDescent="0.25">
      <c r="A1480" t="s">
        <v>14172</v>
      </c>
      <c r="B1480">
        <v>1498</v>
      </c>
      <c r="C1480" t="s">
        <v>14176</v>
      </c>
      <c r="D1480" t="s">
        <v>14173</v>
      </c>
      <c r="E1480" t="s">
        <v>2111</v>
      </c>
      <c r="F1480">
        <v>3</v>
      </c>
      <c r="G1480" t="s">
        <v>1308</v>
      </c>
      <c r="H1480" t="s">
        <v>1294</v>
      </c>
      <c r="I1480" t="s">
        <v>40</v>
      </c>
      <c r="J1480" t="s">
        <v>1578</v>
      </c>
      <c r="K1480">
        <v>888097678</v>
      </c>
      <c r="L1480" s="248">
        <v>0.03</v>
      </c>
      <c r="M1480" t="s">
        <v>1281</v>
      </c>
      <c r="N1480" t="s">
        <v>1266</v>
      </c>
      <c r="O1480" s="243" t="s">
        <v>14174</v>
      </c>
      <c r="Q1480" t="s">
        <v>1396</v>
      </c>
      <c r="S1480" t="s">
        <v>14175</v>
      </c>
      <c r="T1480" s="17" t="s">
        <v>14176</v>
      </c>
      <c r="U1480" t="s">
        <v>1526</v>
      </c>
      <c r="V1480" t="s">
        <v>1220</v>
      </c>
      <c r="W1480" t="s">
        <v>13356</v>
      </c>
      <c r="X1480" s="192" t="s">
        <v>14177</v>
      </c>
      <c r="Y1480" t="s">
        <v>14178</v>
      </c>
      <c r="Z1480" t="s">
        <v>1266</v>
      </c>
      <c r="AA1480">
        <v>72</v>
      </c>
      <c r="AB1480">
        <v>72</v>
      </c>
      <c r="AC1480">
        <v>4.7</v>
      </c>
      <c r="AD1480">
        <v>15</v>
      </c>
      <c r="AF1480">
        <v>3</v>
      </c>
      <c r="AG1480">
        <v>4</v>
      </c>
      <c r="AH1480">
        <v>3</v>
      </c>
      <c r="AJ1480" s="46">
        <v>5000</v>
      </c>
      <c r="AL1480">
        <v>3</v>
      </c>
      <c r="AO1480" t="s">
        <v>14179</v>
      </c>
      <c r="AP1480" t="s">
        <v>14180</v>
      </c>
      <c r="AQ1480">
        <v>888097678</v>
      </c>
      <c r="AR1480" t="s">
        <v>1578</v>
      </c>
      <c r="AU1480" t="s">
        <v>1527</v>
      </c>
      <c r="AV1480" t="s">
        <v>1528</v>
      </c>
      <c r="AX1480" t="s">
        <v>10094</v>
      </c>
      <c r="AZ1480" s="246" t="s">
        <v>988</v>
      </c>
      <c r="BA1480" t="s">
        <v>491</v>
      </c>
      <c r="BB1480" t="s">
        <v>1099</v>
      </c>
      <c r="BD1480">
        <v>1.1000000000000001</v>
      </c>
    </row>
    <row r="1481" spans="1:57" hidden="1" x14ac:dyDescent="0.25">
      <c r="A1481" t="s">
        <v>14181</v>
      </c>
      <c r="B1481">
        <v>1499</v>
      </c>
      <c r="C1481" t="s">
        <v>14186</v>
      </c>
      <c r="D1481" t="s">
        <v>14182</v>
      </c>
      <c r="E1481" t="s">
        <v>14183</v>
      </c>
      <c r="F1481">
        <v>2</v>
      </c>
      <c r="G1481" t="s">
        <v>1283</v>
      </c>
      <c r="H1481" t="s">
        <v>3903</v>
      </c>
      <c r="I1481" t="s">
        <v>46</v>
      </c>
      <c r="J1481" t="s">
        <v>2703</v>
      </c>
      <c r="K1481">
        <v>912865558</v>
      </c>
      <c r="L1481" s="248">
        <v>0.03</v>
      </c>
      <c r="M1481" t="s">
        <v>1276</v>
      </c>
      <c r="N1481" t="s">
        <v>1266</v>
      </c>
      <c r="O1481" s="243" t="s">
        <v>14184</v>
      </c>
      <c r="Q1481" t="s">
        <v>13652</v>
      </c>
      <c r="S1481" t="s">
        <v>14185</v>
      </c>
      <c r="T1481" s="17" t="s">
        <v>14186</v>
      </c>
      <c r="U1481" t="s">
        <v>1526</v>
      </c>
      <c r="V1481" t="s">
        <v>1219</v>
      </c>
      <c r="W1481" t="s">
        <v>6889</v>
      </c>
      <c r="X1481" s="192">
        <v>83.28</v>
      </c>
      <c r="Y1481" t="s">
        <v>14187</v>
      </c>
      <c r="Z1481" t="s">
        <v>1266</v>
      </c>
      <c r="AA1481">
        <v>73.2</v>
      </c>
      <c r="AB1481">
        <v>74</v>
      </c>
      <c r="AC1481">
        <v>4.2</v>
      </c>
      <c r="AD1481">
        <v>17</v>
      </c>
      <c r="AF1481">
        <v>2</v>
      </c>
      <c r="AG1481"/>
      <c r="AH1481"/>
      <c r="AJ1481" s="46">
        <v>10800</v>
      </c>
      <c r="AL1481">
        <v>3</v>
      </c>
      <c r="AO1481" t="s">
        <v>3722</v>
      </c>
      <c r="AP1481" t="s">
        <v>14188</v>
      </c>
      <c r="AQ1481">
        <v>912865558</v>
      </c>
      <c r="AR1481" t="s">
        <v>2703</v>
      </c>
      <c r="AU1481" t="s">
        <v>1527</v>
      </c>
      <c r="AV1481" t="s">
        <v>1528</v>
      </c>
      <c r="AX1481" t="s">
        <v>14189</v>
      </c>
      <c r="AZ1481" s="246" t="s">
        <v>988</v>
      </c>
      <c r="BA1481" t="s">
        <v>1059</v>
      </c>
      <c r="BB1481" t="s">
        <v>1096</v>
      </c>
      <c r="BD1481" s="246">
        <v>3</v>
      </c>
    </row>
    <row r="1482" spans="1:57" hidden="1" x14ac:dyDescent="0.25">
      <c r="A1482" t="s">
        <v>14031</v>
      </c>
      <c r="B1482">
        <v>1481</v>
      </c>
      <c r="C1482" t="str">
        <f>T1482</f>
        <v>TK-1E9AF0</v>
      </c>
      <c r="D1482" t="s">
        <v>14190</v>
      </c>
      <c r="E1482" t="s">
        <v>4668</v>
      </c>
      <c r="F1482">
        <v>3</v>
      </c>
      <c r="G1482" t="s">
        <v>2013</v>
      </c>
      <c r="H1482" t="s">
        <v>1365</v>
      </c>
      <c r="I1482" t="s">
        <v>1319</v>
      </c>
      <c r="J1482" t="s">
        <v>1290</v>
      </c>
      <c r="K1482">
        <v>985884878</v>
      </c>
      <c r="L1482" t="s">
        <v>1280</v>
      </c>
      <c r="M1482" t="s">
        <v>1276</v>
      </c>
      <c r="N1482" t="s">
        <v>1266</v>
      </c>
      <c r="O1482" s="243" t="s">
        <v>14191</v>
      </c>
      <c r="Q1482" t="s">
        <v>2</v>
      </c>
      <c r="S1482" t="s">
        <v>14192</v>
      </c>
      <c r="T1482" s="17" t="s">
        <v>14193</v>
      </c>
      <c r="U1482" s="17" t="s">
        <v>1526</v>
      </c>
      <c r="V1482" t="s">
        <v>534</v>
      </c>
      <c r="W1482" t="s">
        <v>7</v>
      </c>
      <c r="X1482" s="192" t="s">
        <v>14194</v>
      </c>
      <c r="Y1482" t="s">
        <v>2907</v>
      </c>
      <c r="Z1482" t="s">
        <v>1266</v>
      </c>
      <c r="AA1482">
        <v>19</v>
      </c>
      <c r="AB1482">
        <v>19</v>
      </c>
      <c r="AC1482">
        <v>2.2000000000000002</v>
      </c>
      <c r="AD1482">
        <v>8.1999999999999993</v>
      </c>
      <c r="AF1482">
        <v>3</v>
      </c>
      <c r="AG1482">
        <v>2</v>
      </c>
      <c r="AH1482">
        <v>2</v>
      </c>
      <c r="AJ1482" s="46">
        <v>2600</v>
      </c>
      <c r="AM1482">
        <v>100</v>
      </c>
      <c r="AO1482" t="s">
        <v>14195</v>
      </c>
      <c r="AP1482" t="s">
        <v>14196</v>
      </c>
      <c r="AQ1482">
        <v>985884878</v>
      </c>
      <c r="AR1482" t="s">
        <v>1290</v>
      </c>
      <c r="AU1482" t="s">
        <v>1527</v>
      </c>
      <c r="AV1482" t="s">
        <v>1528</v>
      </c>
      <c r="AX1482" t="s">
        <v>2472</v>
      </c>
      <c r="AZ1482" s="246" t="str">
        <f>Get_PhanLoaiNha(X1482)</f>
        <v>NHA TRONG HEM</v>
      </c>
      <c r="BA1482" t="str">
        <f>Get_PhanKhucNho(AJ1482)</f>
        <v>NHO3</v>
      </c>
      <c r="BB1482" t="str">
        <f>ConvertToUnSign(V1482)</f>
        <v>Binh Thanh</v>
      </c>
      <c r="BD1482">
        <v>1.1000000000000001</v>
      </c>
      <c r="BE1482">
        <v>1</v>
      </c>
    </row>
    <row r="1483" spans="1:57" hidden="1" x14ac:dyDescent="0.25">
      <c r="A1483" t="s">
        <v>14197</v>
      </c>
      <c r="B1483">
        <v>1501</v>
      </c>
      <c r="C1483" t="s">
        <v>14203</v>
      </c>
      <c r="D1483" t="s">
        <v>14198</v>
      </c>
      <c r="E1483" t="s">
        <v>14199</v>
      </c>
      <c r="F1483">
        <v>4</v>
      </c>
      <c r="G1483" t="s">
        <v>2401</v>
      </c>
      <c r="H1483" t="s">
        <v>14200</v>
      </c>
      <c r="I1483" t="s">
        <v>1385</v>
      </c>
      <c r="J1483" t="s">
        <v>4262</v>
      </c>
      <c r="K1483">
        <v>363697575</v>
      </c>
      <c r="L1483" s="248">
        <v>0.03</v>
      </c>
      <c r="M1483" t="s">
        <v>1268</v>
      </c>
      <c r="N1483" t="s">
        <v>1266</v>
      </c>
      <c r="O1483" s="243" t="s">
        <v>14201</v>
      </c>
      <c r="Q1483" t="s">
        <v>1394</v>
      </c>
      <c r="S1483" t="s">
        <v>14202</v>
      </c>
      <c r="T1483" s="17" t="s">
        <v>14203</v>
      </c>
      <c r="U1483" t="s">
        <v>1526</v>
      </c>
      <c r="V1483" t="s">
        <v>543</v>
      </c>
      <c r="W1483" t="s">
        <v>3</v>
      </c>
      <c r="X1483" s="192">
        <v>326</v>
      </c>
      <c r="Y1483" t="s">
        <v>1667</v>
      </c>
      <c r="Z1483" t="s">
        <v>1266</v>
      </c>
      <c r="AA1483">
        <v>178</v>
      </c>
      <c r="AB1483">
        <v>178</v>
      </c>
      <c r="AC1483">
        <v>8.3000000000000007</v>
      </c>
      <c r="AD1483">
        <v>21</v>
      </c>
      <c r="AF1483">
        <v>4</v>
      </c>
      <c r="AG1483"/>
      <c r="AH1483"/>
      <c r="AJ1483" s="46">
        <v>25500</v>
      </c>
      <c r="AL1483">
        <v>3</v>
      </c>
      <c r="AO1483" t="s">
        <v>14003</v>
      </c>
      <c r="AP1483" t="s">
        <v>14004</v>
      </c>
      <c r="AQ1483">
        <v>363697575</v>
      </c>
      <c r="AR1483" t="s">
        <v>4262</v>
      </c>
      <c r="AU1483" t="s">
        <v>1527</v>
      </c>
      <c r="AV1483" t="s">
        <v>1528</v>
      </c>
      <c r="AX1483" t="s">
        <v>14204</v>
      </c>
      <c r="AZ1483" s="246" t="s">
        <v>990</v>
      </c>
      <c r="BA1483" t="s">
        <v>1981</v>
      </c>
      <c r="BB1483" t="s">
        <v>1092</v>
      </c>
      <c r="BD1483">
        <v>1.1000000000000001</v>
      </c>
    </row>
    <row r="1484" spans="1:57" hidden="1" x14ac:dyDescent="0.25">
      <c r="A1484" t="s">
        <v>14205</v>
      </c>
      <c r="B1484">
        <v>1502</v>
      </c>
      <c r="C1484" t="s">
        <v>14209</v>
      </c>
      <c r="D1484" t="s">
        <v>14206</v>
      </c>
      <c r="E1484" t="s">
        <v>3813</v>
      </c>
      <c r="F1484">
        <v>4</v>
      </c>
      <c r="G1484" t="s">
        <v>1293</v>
      </c>
      <c r="H1484" t="s">
        <v>2191</v>
      </c>
      <c r="I1484" t="s">
        <v>40</v>
      </c>
      <c r="J1484" t="s">
        <v>1578</v>
      </c>
      <c r="K1484">
        <v>888097678</v>
      </c>
      <c r="L1484" s="248">
        <v>0.03</v>
      </c>
      <c r="M1484" t="s">
        <v>1281</v>
      </c>
      <c r="N1484" t="s">
        <v>1266</v>
      </c>
      <c r="O1484" s="243" t="s">
        <v>14207</v>
      </c>
      <c r="Q1484" t="s">
        <v>13715</v>
      </c>
      <c r="S1484" t="s">
        <v>14208</v>
      </c>
      <c r="T1484" s="17" t="s">
        <v>14209</v>
      </c>
      <c r="U1484" t="s">
        <v>1526</v>
      </c>
      <c r="V1484" t="s">
        <v>1218</v>
      </c>
      <c r="W1484" t="s">
        <v>13718</v>
      </c>
      <c r="X1484" s="192">
        <v>98.4</v>
      </c>
      <c r="Y1484" t="s">
        <v>14210</v>
      </c>
      <c r="Z1484" t="s">
        <v>1266</v>
      </c>
      <c r="AA1484">
        <v>55</v>
      </c>
      <c r="AB1484">
        <v>55</v>
      </c>
      <c r="AC1484">
        <v>5</v>
      </c>
      <c r="AD1484">
        <v>11</v>
      </c>
      <c r="AF1484">
        <v>4</v>
      </c>
      <c r="AG1484">
        <v>4</v>
      </c>
      <c r="AH1484">
        <v>3</v>
      </c>
      <c r="AJ1484" s="46">
        <v>5150</v>
      </c>
      <c r="AL1484">
        <v>3</v>
      </c>
      <c r="AO1484" t="s">
        <v>4579</v>
      </c>
      <c r="AP1484" t="s">
        <v>14211</v>
      </c>
      <c r="AQ1484">
        <v>888097678</v>
      </c>
      <c r="AR1484" t="s">
        <v>1578</v>
      </c>
      <c r="AU1484" t="s">
        <v>1527</v>
      </c>
      <c r="AV1484" t="s">
        <v>1528</v>
      </c>
      <c r="AX1484" t="s">
        <v>14212</v>
      </c>
      <c r="AZ1484" s="246" t="s">
        <v>988</v>
      </c>
      <c r="BA1484" t="s">
        <v>491</v>
      </c>
      <c r="BB1484" t="s">
        <v>1094</v>
      </c>
      <c r="BD1484">
        <v>1.1000000000000001</v>
      </c>
    </row>
    <row r="1485" spans="1:57" hidden="1" x14ac:dyDescent="0.25">
      <c r="A1485" t="s">
        <v>14213</v>
      </c>
      <c r="B1485">
        <v>1503</v>
      </c>
      <c r="C1485" t="s">
        <v>14219</v>
      </c>
      <c r="D1485" t="s">
        <v>14214</v>
      </c>
      <c r="E1485" t="s">
        <v>14215</v>
      </c>
      <c r="F1485">
        <v>1</v>
      </c>
      <c r="G1485" t="s">
        <v>3360</v>
      </c>
      <c r="H1485" t="s">
        <v>3675</v>
      </c>
      <c r="I1485" t="s">
        <v>46</v>
      </c>
      <c r="J1485" t="s">
        <v>4178</v>
      </c>
      <c r="K1485">
        <v>768688865</v>
      </c>
      <c r="L1485" s="248">
        <v>0.03</v>
      </c>
      <c r="M1485" t="s">
        <v>1276</v>
      </c>
      <c r="N1485" t="s">
        <v>1266</v>
      </c>
      <c r="O1485" s="243" t="s">
        <v>14216</v>
      </c>
      <c r="Q1485" t="s">
        <v>14217</v>
      </c>
      <c r="S1485" t="s">
        <v>14218</v>
      </c>
      <c r="T1485" s="17" t="s">
        <v>14219</v>
      </c>
      <c r="U1485" t="s">
        <v>1526</v>
      </c>
      <c r="V1485" t="s">
        <v>1216</v>
      </c>
      <c r="W1485" t="s">
        <v>14220</v>
      </c>
      <c r="X1485" s="192" t="s">
        <v>14221</v>
      </c>
      <c r="Y1485" t="s">
        <v>14222</v>
      </c>
      <c r="Z1485" t="s">
        <v>1266</v>
      </c>
      <c r="AA1485" s="258">
        <v>1324</v>
      </c>
      <c r="AB1485" s="258">
        <v>1324</v>
      </c>
      <c r="AC1485">
        <v>18</v>
      </c>
      <c r="AD1485">
        <v>52</v>
      </c>
      <c r="AE1485">
        <v>5</v>
      </c>
      <c r="AF1485">
        <v>1</v>
      </c>
      <c r="AG1485"/>
      <c r="AH1485"/>
      <c r="AJ1485" s="46">
        <v>13300</v>
      </c>
      <c r="AL1485">
        <v>3</v>
      </c>
      <c r="AO1485" t="s">
        <v>14223</v>
      </c>
      <c r="AP1485" t="s">
        <v>14224</v>
      </c>
      <c r="AQ1485">
        <v>768688865</v>
      </c>
      <c r="AR1485" t="s">
        <v>4178</v>
      </c>
      <c r="AU1485" t="s">
        <v>1527</v>
      </c>
      <c r="AV1485" t="s">
        <v>1528</v>
      </c>
      <c r="AX1485" t="s">
        <v>14225</v>
      </c>
      <c r="AZ1485" s="246" t="s">
        <v>998</v>
      </c>
      <c r="BA1485" t="s">
        <v>1062</v>
      </c>
      <c r="BB1485" t="s">
        <v>1091</v>
      </c>
      <c r="BD1485">
        <v>1</v>
      </c>
      <c r="BE1485">
        <v>1</v>
      </c>
    </row>
    <row r="1486" spans="1:57" hidden="1" x14ac:dyDescent="0.25">
      <c r="A1486" t="s">
        <v>14226</v>
      </c>
      <c r="B1486">
        <v>1504</v>
      </c>
      <c r="C1486" t="s">
        <v>14231</v>
      </c>
      <c r="D1486" t="s">
        <v>14227</v>
      </c>
      <c r="E1486" t="s">
        <v>14228</v>
      </c>
      <c r="F1486">
        <v>3</v>
      </c>
      <c r="G1486" t="s">
        <v>2090</v>
      </c>
      <c r="H1486" t="s">
        <v>4217</v>
      </c>
      <c r="I1486" t="s">
        <v>38</v>
      </c>
      <c r="J1486" t="s">
        <v>3137</v>
      </c>
      <c r="K1486">
        <v>362624425</v>
      </c>
      <c r="L1486" t="s">
        <v>9157</v>
      </c>
      <c r="M1486" t="s">
        <v>1276</v>
      </c>
      <c r="N1486" t="s">
        <v>1266</v>
      </c>
      <c r="O1486" s="243" t="s">
        <v>14229</v>
      </c>
      <c r="Q1486" t="s">
        <v>17</v>
      </c>
      <c r="S1486" t="s">
        <v>14230</v>
      </c>
      <c r="T1486" s="17" t="s">
        <v>14231</v>
      </c>
      <c r="U1486" t="s">
        <v>1526</v>
      </c>
      <c r="V1486" t="s">
        <v>536</v>
      </c>
      <c r="W1486" t="s">
        <v>1656</v>
      </c>
      <c r="X1486" s="192" t="s">
        <v>14232</v>
      </c>
      <c r="Y1486" t="s">
        <v>7135</v>
      </c>
      <c r="Z1486" t="s">
        <v>1266</v>
      </c>
      <c r="AA1486">
        <v>40</v>
      </c>
      <c r="AB1486">
        <v>48</v>
      </c>
      <c r="AC1486">
        <v>5.8</v>
      </c>
      <c r="AD1486">
        <v>7</v>
      </c>
      <c r="AF1486">
        <v>3</v>
      </c>
      <c r="AG1486">
        <v>4</v>
      </c>
      <c r="AH1486">
        <v>3</v>
      </c>
      <c r="AJ1486" s="46">
        <v>8300</v>
      </c>
      <c r="AM1486">
        <v>250</v>
      </c>
      <c r="AO1486" t="s">
        <v>14233</v>
      </c>
      <c r="AP1486" t="s">
        <v>14234</v>
      </c>
      <c r="AQ1486">
        <v>362624425</v>
      </c>
      <c r="AR1486" t="s">
        <v>3137</v>
      </c>
      <c r="AU1486" t="s">
        <v>1527</v>
      </c>
      <c r="AV1486" t="s">
        <v>1528</v>
      </c>
      <c r="AX1486" t="s">
        <v>14235</v>
      </c>
      <c r="AZ1486" s="246" t="s">
        <v>988</v>
      </c>
      <c r="BA1486" t="s">
        <v>494</v>
      </c>
      <c r="BB1486" t="s">
        <v>1107</v>
      </c>
      <c r="BD1486">
        <v>1.1000000000000001</v>
      </c>
      <c r="BE1486">
        <v>1</v>
      </c>
    </row>
    <row r="1487" spans="1:57" hidden="1" x14ac:dyDescent="0.25">
      <c r="A1487" t="s">
        <v>14236</v>
      </c>
      <c r="B1487">
        <v>1505</v>
      </c>
      <c r="C1487" t="s">
        <v>14241</v>
      </c>
      <c r="D1487" t="s">
        <v>14237</v>
      </c>
      <c r="E1487" t="s">
        <v>14238</v>
      </c>
      <c r="F1487">
        <v>3</v>
      </c>
      <c r="G1487" t="s">
        <v>2210</v>
      </c>
      <c r="H1487" t="s">
        <v>3304</v>
      </c>
      <c r="I1487" t="s">
        <v>38</v>
      </c>
      <c r="J1487" t="s">
        <v>1753</v>
      </c>
      <c r="K1487">
        <v>909977732</v>
      </c>
      <c r="L1487" s="248">
        <v>0.03</v>
      </c>
      <c r="M1487" t="s">
        <v>1276</v>
      </c>
      <c r="N1487" t="s">
        <v>1266</v>
      </c>
      <c r="O1487" s="243" t="s">
        <v>14239</v>
      </c>
      <c r="Q1487" t="s">
        <v>17</v>
      </c>
      <c r="S1487" t="s">
        <v>14240</v>
      </c>
      <c r="T1487" s="17" t="s">
        <v>14241</v>
      </c>
      <c r="U1487" t="s">
        <v>1526</v>
      </c>
      <c r="V1487" t="s">
        <v>536</v>
      </c>
      <c r="W1487" t="s">
        <v>7</v>
      </c>
      <c r="X1487" s="192">
        <v>400.1</v>
      </c>
      <c r="Y1487" t="s">
        <v>1691</v>
      </c>
      <c r="Z1487" t="s">
        <v>1266</v>
      </c>
      <c r="AA1487">
        <v>70</v>
      </c>
      <c r="AB1487">
        <v>73</v>
      </c>
      <c r="AC1487">
        <v>6</v>
      </c>
      <c r="AD1487">
        <v>12</v>
      </c>
      <c r="AF1487">
        <v>3</v>
      </c>
      <c r="AG1487"/>
      <c r="AH1487"/>
      <c r="AJ1487" s="46">
        <v>7300</v>
      </c>
      <c r="AL1487">
        <v>3</v>
      </c>
      <c r="AO1487" t="s">
        <v>14242</v>
      </c>
      <c r="AP1487" t="s">
        <v>6970</v>
      </c>
      <c r="AQ1487">
        <v>909977732</v>
      </c>
      <c r="AR1487" t="s">
        <v>1753</v>
      </c>
      <c r="AS1487">
        <v>10.826364240439901</v>
      </c>
      <c r="AT1487">
        <v>106.637001223862</v>
      </c>
      <c r="AU1487" t="s">
        <v>1527</v>
      </c>
      <c r="AV1487" t="s">
        <v>1528</v>
      </c>
      <c r="AX1487" t="s">
        <v>14243</v>
      </c>
      <c r="AZ1487" s="246" t="s">
        <v>988</v>
      </c>
      <c r="BA1487" t="s">
        <v>493</v>
      </c>
      <c r="BB1487" t="s">
        <v>1107</v>
      </c>
      <c r="BD1487">
        <v>1.1000000000000001</v>
      </c>
      <c r="BE1487">
        <v>1</v>
      </c>
    </row>
    <row r="1488" spans="1:57" hidden="1" x14ac:dyDescent="0.25">
      <c r="A1488" t="s">
        <v>14244</v>
      </c>
      <c r="B1488">
        <v>1506</v>
      </c>
      <c r="C1488" t="s">
        <v>14248</v>
      </c>
      <c r="D1488" t="s">
        <v>14245</v>
      </c>
      <c r="E1488" t="s">
        <v>2447</v>
      </c>
      <c r="F1488">
        <v>1</v>
      </c>
      <c r="G1488" t="s">
        <v>1721</v>
      </c>
      <c r="H1488" t="s">
        <v>1329</v>
      </c>
      <c r="I1488" t="s">
        <v>46</v>
      </c>
      <c r="J1488" t="s">
        <v>3405</v>
      </c>
      <c r="K1488">
        <v>931434258</v>
      </c>
      <c r="L1488" s="248">
        <v>0.03</v>
      </c>
      <c r="M1488" t="s">
        <v>1276</v>
      </c>
      <c r="N1488" t="s">
        <v>1266</v>
      </c>
      <c r="O1488" s="243" t="s">
        <v>14246</v>
      </c>
      <c r="Q1488" t="s">
        <v>16</v>
      </c>
      <c r="S1488" t="s">
        <v>14247</v>
      </c>
      <c r="T1488" s="17" t="s">
        <v>14248</v>
      </c>
      <c r="U1488" t="s">
        <v>1526</v>
      </c>
      <c r="V1488" t="s">
        <v>528</v>
      </c>
      <c r="W1488" t="s">
        <v>11</v>
      </c>
      <c r="X1488" s="192">
        <v>47.27</v>
      </c>
      <c r="Y1488" t="s">
        <v>14249</v>
      </c>
      <c r="Z1488" t="s">
        <v>1266</v>
      </c>
      <c r="AA1488">
        <v>81</v>
      </c>
      <c r="AB1488">
        <v>81</v>
      </c>
      <c r="AC1488">
        <v>3.5</v>
      </c>
      <c r="AD1488">
        <v>23</v>
      </c>
      <c r="AF1488">
        <v>1</v>
      </c>
      <c r="AG1488">
        <v>2</v>
      </c>
      <c r="AH1488">
        <v>1</v>
      </c>
      <c r="AJ1488" s="46">
        <v>12500</v>
      </c>
      <c r="AL1488">
        <v>3</v>
      </c>
      <c r="AO1488" t="s">
        <v>11675</v>
      </c>
      <c r="AP1488" t="s">
        <v>14250</v>
      </c>
      <c r="AQ1488">
        <v>931434258</v>
      </c>
      <c r="AR1488" t="s">
        <v>3405</v>
      </c>
      <c r="AU1488" t="s">
        <v>1527</v>
      </c>
      <c r="AV1488" t="s">
        <v>1528</v>
      </c>
      <c r="AX1488" t="s">
        <v>4431</v>
      </c>
      <c r="AZ1488" s="246" t="s">
        <v>988</v>
      </c>
      <c r="BA1488" t="s">
        <v>1061</v>
      </c>
      <c r="BB1488" t="s">
        <v>1163</v>
      </c>
      <c r="BD1488">
        <v>2</v>
      </c>
    </row>
    <row r="1489" spans="1:57" hidden="1" x14ac:dyDescent="0.25">
      <c r="A1489" t="s">
        <v>14251</v>
      </c>
      <c r="B1489">
        <v>1507</v>
      </c>
      <c r="C1489" t="s">
        <v>14256</v>
      </c>
      <c r="D1489" t="s">
        <v>14252</v>
      </c>
      <c r="E1489" t="s">
        <v>14253</v>
      </c>
      <c r="F1489">
        <v>2</v>
      </c>
      <c r="G1489" t="s">
        <v>1279</v>
      </c>
      <c r="H1489" t="s">
        <v>9484</v>
      </c>
      <c r="I1489" t="s">
        <v>38</v>
      </c>
      <c r="J1489" t="s">
        <v>1578</v>
      </c>
      <c r="K1489">
        <v>888097678</v>
      </c>
      <c r="L1489" s="248">
        <v>0.03</v>
      </c>
      <c r="M1489" t="s">
        <v>1276</v>
      </c>
      <c r="N1489" t="s">
        <v>1266</v>
      </c>
      <c r="O1489" s="243" t="s">
        <v>14254</v>
      </c>
      <c r="Q1489" t="s">
        <v>1387</v>
      </c>
      <c r="S1489" t="s">
        <v>14255</v>
      </c>
      <c r="T1489" s="17" t="s">
        <v>14256</v>
      </c>
      <c r="U1489" t="s">
        <v>1526</v>
      </c>
      <c r="V1489" t="s">
        <v>1226</v>
      </c>
      <c r="W1489" t="s">
        <v>1644</v>
      </c>
      <c r="X1489" s="192">
        <v>167</v>
      </c>
      <c r="Y1489" t="s">
        <v>14257</v>
      </c>
      <c r="Z1489" t="s">
        <v>1266</v>
      </c>
      <c r="AA1489">
        <v>45</v>
      </c>
      <c r="AB1489">
        <v>44</v>
      </c>
      <c r="AC1489">
        <v>3</v>
      </c>
      <c r="AD1489">
        <v>15</v>
      </c>
      <c r="AF1489">
        <v>2</v>
      </c>
      <c r="AG1489">
        <v>2</v>
      </c>
      <c r="AH1489">
        <v>2</v>
      </c>
      <c r="AJ1489" s="46">
        <v>7650</v>
      </c>
      <c r="AL1489">
        <v>3</v>
      </c>
      <c r="AO1489" t="s">
        <v>7653</v>
      </c>
      <c r="AP1489" t="s">
        <v>14258</v>
      </c>
      <c r="AQ1489">
        <v>888097678</v>
      </c>
      <c r="AR1489" t="s">
        <v>1578</v>
      </c>
      <c r="AU1489" t="s">
        <v>1527</v>
      </c>
      <c r="AV1489" t="s">
        <v>1528</v>
      </c>
      <c r="AX1489" t="s">
        <v>14259</v>
      </c>
      <c r="AZ1489" s="246" t="s">
        <v>990</v>
      </c>
      <c r="BA1489" t="s">
        <v>493</v>
      </c>
      <c r="BB1489" t="s">
        <v>1105</v>
      </c>
      <c r="BD1489" s="246">
        <v>2</v>
      </c>
    </row>
    <row r="1490" spans="1:57" hidden="1" x14ac:dyDescent="0.25">
      <c r="A1490" t="s">
        <v>14260</v>
      </c>
      <c r="B1490">
        <v>1508</v>
      </c>
      <c r="C1490" t="s">
        <v>14265</v>
      </c>
      <c r="D1490" t="s">
        <v>14261</v>
      </c>
      <c r="E1490" t="s">
        <v>14262</v>
      </c>
      <c r="F1490">
        <v>2</v>
      </c>
      <c r="G1490" t="s">
        <v>1721</v>
      </c>
      <c r="H1490" t="s">
        <v>1994</v>
      </c>
      <c r="I1490" t="s">
        <v>38</v>
      </c>
      <c r="J1490" t="s">
        <v>1762</v>
      </c>
      <c r="K1490">
        <v>944050289</v>
      </c>
      <c r="L1490" s="248">
        <v>0.03</v>
      </c>
      <c r="M1490" t="s">
        <v>1281</v>
      </c>
      <c r="N1490" t="s">
        <v>1266</v>
      </c>
      <c r="O1490" s="243" t="s">
        <v>14263</v>
      </c>
      <c r="Q1490" t="s">
        <v>2</v>
      </c>
      <c r="S1490" t="s">
        <v>14264</v>
      </c>
      <c r="T1490" s="17" t="s">
        <v>14265</v>
      </c>
      <c r="U1490" t="s">
        <v>1526</v>
      </c>
      <c r="V1490" t="s">
        <v>534</v>
      </c>
      <c r="W1490" t="s">
        <v>1644</v>
      </c>
      <c r="X1490" s="192">
        <v>114.12</v>
      </c>
      <c r="Y1490" t="s">
        <v>2114</v>
      </c>
      <c r="Z1490" t="s">
        <v>1266</v>
      </c>
      <c r="AA1490">
        <v>3.5</v>
      </c>
      <c r="AB1490">
        <v>46.2</v>
      </c>
      <c r="AC1490">
        <v>3.5</v>
      </c>
      <c r="AD1490">
        <v>13.3</v>
      </c>
      <c r="AF1490">
        <v>2</v>
      </c>
      <c r="AG1490"/>
      <c r="AH1490"/>
      <c r="AJ1490" s="46">
        <v>6500</v>
      </c>
      <c r="AL1490">
        <v>3</v>
      </c>
      <c r="AO1490" t="s">
        <v>14266</v>
      </c>
      <c r="AP1490" t="s">
        <v>14267</v>
      </c>
      <c r="AQ1490">
        <v>944050289</v>
      </c>
      <c r="AR1490" t="s">
        <v>1762</v>
      </c>
      <c r="AU1490" t="s">
        <v>1527</v>
      </c>
      <c r="AV1490" t="s">
        <v>1528</v>
      </c>
      <c r="AX1490" t="s">
        <v>3626</v>
      </c>
      <c r="AZ1490" s="246" t="s">
        <v>988</v>
      </c>
      <c r="BA1490" t="s">
        <v>492</v>
      </c>
      <c r="BB1490" t="s">
        <v>1090</v>
      </c>
      <c r="BD1490">
        <v>1.1000000000000001</v>
      </c>
      <c r="BE1490">
        <v>1</v>
      </c>
    </row>
    <row r="1491" spans="1:57" hidden="1" x14ac:dyDescent="0.25">
      <c r="A1491" t="s">
        <v>14268</v>
      </c>
      <c r="B1491">
        <v>1509</v>
      </c>
      <c r="C1491" t="s">
        <v>14272</v>
      </c>
      <c r="D1491" t="s">
        <v>14269</v>
      </c>
      <c r="E1491" t="s">
        <v>1342</v>
      </c>
      <c r="F1491">
        <v>2</v>
      </c>
      <c r="G1491" t="s">
        <v>1323</v>
      </c>
      <c r="H1491" t="s">
        <v>1294</v>
      </c>
      <c r="I1491" t="s">
        <v>40</v>
      </c>
      <c r="J1491" t="s">
        <v>1403</v>
      </c>
      <c r="K1491">
        <v>936833037</v>
      </c>
      <c r="L1491" s="248">
        <v>0.03</v>
      </c>
      <c r="M1491" t="s">
        <v>1276</v>
      </c>
      <c r="N1491" t="s">
        <v>1266</v>
      </c>
      <c r="O1491" s="243" t="s">
        <v>14270</v>
      </c>
      <c r="Q1491" t="s">
        <v>1395</v>
      </c>
      <c r="S1491" t="s">
        <v>14271</v>
      </c>
      <c r="T1491" s="17" t="s">
        <v>14272</v>
      </c>
      <c r="U1491" t="s">
        <v>1526</v>
      </c>
      <c r="V1491" t="s">
        <v>541</v>
      </c>
      <c r="W1491" t="s">
        <v>13544</v>
      </c>
      <c r="X1491" s="192">
        <v>32</v>
      </c>
      <c r="Y1491" t="s">
        <v>14273</v>
      </c>
      <c r="Z1491" t="s">
        <v>1266</v>
      </c>
      <c r="AA1491">
        <v>84</v>
      </c>
      <c r="AB1491">
        <v>84</v>
      </c>
      <c r="AC1491">
        <v>7</v>
      </c>
      <c r="AD1491">
        <v>12</v>
      </c>
      <c r="AE1491">
        <v>6</v>
      </c>
      <c r="AF1491">
        <v>2</v>
      </c>
      <c r="AG1491">
        <v>5</v>
      </c>
      <c r="AH1491">
        <v>2</v>
      </c>
      <c r="AJ1491" s="46">
        <v>5000</v>
      </c>
      <c r="AL1491">
        <v>3</v>
      </c>
      <c r="AO1491" t="s">
        <v>8322</v>
      </c>
      <c r="AP1491" t="s">
        <v>14274</v>
      </c>
      <c r="AQ1491">
        <v>936833037</v>
      </c>
      <c r="AR1491" t="s">
        <v>1403</v>
      </c>
      <c r="AU1491" t="s">
        <v>1527</v>
      </c>
      <c r="AV1491" t="s">
        <v>1528</v>
      </c>
      <c r="AX1491" t="s">
        <v>7029</v>
      </c>
      <c r="AZ1491" s="246" t="s">
        <v>990</v>
      </c>
      <c r="BA1491" t="s">
        <v>491</v>
      </c>
      <c r="BB1491" t="s">
        <v>1089</v>
      </c>
      <c r="BD1491" s="246">
        <v>2</v>
      </c>
      <c r="BE1491">
        <v>1</v>
      </c>
    </row>
    <row r="1492" spans="1:57" hidden="1" x14ac:dyDescent="0.25">
      <c r="A1492" t="s">
        <v>14275</v>
      </c>
      <c r="B1492">
        <v>1510</v>
      </c>
      <c r="C1492" t="s">
        <v>14279</v>
      </c>
      <c r="D1492" t="s">
        <v>14276</v>
      </c>
      <c r="E1492" t="s">
        <v>10699</v>
      </c>
      <c r="F1492">
        <v>2</v>
      </c>
      <c r="G1492" t="s">
        <v>1279</v>
      </c>
      <c r="H1492" t="s">
        <v>2221</v>
      </c>
      <c r="I1492" t="s">
        <v>40</v>
      </c>
      <c r="J1492" t="s">
        <v>1403</v>
      </c>
      <c r="K1492">
        <v>936833037</v>
      </c>
      <c r="L1492" t="s">
        <v>1280</v>
      </c>
      <c r="M1492" t="s">
        <v>1276</v>
      </c>
      <c r="N1492" t="s">
        <v>1266</v>
      </c>
      <c r="O1492" s="243" t="s">
        <v>14277</v>
      </c>
      <c r="Q1492" t="s">
        <v>1395</v>
      </c>
      <c r="S1492" t="s">
        <v>14278</v>
      </c>
      <c r="T1492" s="17" t="s">
        <v>14279</v>
      </c>
      <c r="U1492" t="s">
        <v>1526</v>
      </c>
      <c r="V1492" t="s">
        <v>541</v>
      </c>
      <c r="W1492" t="s">
        <v>13544</v>
      </c>
      <c r="X1492" s="192">
        <v>2.7</v>
      </c>
      <c r="Y1492" t="s">
        <v>14280</v>
      </c>
      <c r="Z1492" t="s">
        <v>1266</v>
      </c>
      <c r="AA1492">
        <v>27</v>
      </c>
      <c r="AB1492">
        <v>30</v>
      </c>
      <c r="AC1492">
        <v>3</v>
      </c>
      <c r="AD1492">
        <v>10</v>
      </c>
      <c r="AE1492">
        <v>3.5</v>
      </c>
      <c r="AF1492">
        <v>2</v>
      </c>
      <c r="AG1492">
        <v>2</v>
      </c>
      <c r="AH1492">
        <v>2</v>
      </c>
      <c r="AJ1492" s="46">
        <v>3300</v>
      </c>
      <c r="AM1492">
        <v>100</v>
      </c>
      <c r="AO1492" t="s">
        <v>14281</v>
      </c>
      <c r="AP1492" t="s">
        <v>14274</v>
      </c>
      <c r="AQ1492">
        <v>936833037</v>
      </c>
      <c r="AR1492" t="s">
        <v>1403</v>
      </c>
      <c r="AU1492" t="s">
        <v>1527</v>
      </c>
      <c r="AV1492" t="s">
        <v>1528</v>
      </c>
      <c r="AX1492" t="s">
        <v>13462</v>
      </c>
      <c r="AZ1492" s="246" t="s">
        <v>988</v>
      </c>
      <c r="BA1492" t="s">
        <v>489</v>
      </c>
      <c r="BB1492" t="s">
        <v>1089</v>
      </c>
      <c r="BD1492">
        <v>1</v>
      </c>
      <c r="BE1492">
        <v>1</v>
      </c>
    </row>
    <row r="1493" spans="1:57" hidden="1" x14ac:dyDescent="0.25">
      <c r="A1493" t="s">
        <v>14260</v>
      </c>
      <c r="B1493">
        <v>1508</v>
      </c>
      <c r="C1493" t="s">
        <v>14285</v>
      </c>
      <c r="D1493" t="s">
        <v>14282</v>
      </c>
      <c r="E1493" t="s">
        <v>71</v>
      </c>
      <c r="F1493">
        <v>2</v>
      </c>
      <c r="G1493" t="s">
        <v>1279</v>
      </c>
      <c r="H1493" t="s">
        <v>1741</v>
      </c>
      <c r="I1493" t="s">
        <v>40</v>
      </c>
      <c r="J1493" t="s">
        <v>1711</v>
      </c>
      <c r="K1493">
        <v>379316168</v>
      </c>
      <c r="L1493">
        <v>0.03</v>
      </c>
      <c r="M1493" t="s">
        <v>1276</v>
      </c>
      <c r="N1493" t="s">
        <v>1266</v>
      </c>
      <c r="O1493" s="243" t="s">
        <v>14283</v>
      </c>
      <c r="Q1493" t="s">
        <v>1805</v>
      </c>
      <c r="S1493" t="s">
        <v>14284</v>
      </c>
      <c r="T1493" s="17" t="s">
        <v>14285</v>
      </c>
      <c r="U1493" s="17" t="s">
        <v>1526</v>
      </c>
      <c r="V1493" t="s">
        <v>528</v>
      </c>
      <c r="W1493" t="s">
        <v>10</v>
      </c>
      <c r="X1493" s="192" t="s">
        <v>14286</v>
      </c>
      <c r="Y1493" t="s">
        <v>2307</v>
      </c>
      <c r="Z1493" t="s">
        <v>1266</v>
      </c>
      <c r="AA1493">
        <v>25</v>
      </c>
      <c r="AB1493">
        <v>25</v>
      </c>
      <c r="AC1493">
        <v>3</v>
      </c>
      <c r="AD1493">
        <v>8</v>
      </c>
      <c r="AE1493">
        <v>6</v>
      </c>
      <c r="AF1493">
        <v>2</v>
      </c>
      <c r="AG1493">
        <v>2</v>
      </c>
      <c r="AH1493">
        <v>2</v>
      </c>
      <c r="AJ1493" s="46">
        <v>6000</v>
      </c>
      <c r="AL1493">
        <v>3</v>
      </c>
      <c r="AO1493" t="s">
        <v>14287</v>
      </c>
      <c r="AP1493" t="s">
        <v>14288</v>
      </c>
      <c r="AQ1493">
        <v>379316168</v>
      </c>
      <c r="AR1493" t="s">
        <v>1711</v>
      </c>
      <c r="AU1493" t="s">
        <v>1527</v>
      </c>
      <c r="AV1493" t="s">
        <v>1528</v>
      </c>
      <c r="AX1493" t="s">
        <v>6195</v>
      </c>
      <c r="AZ1493" s="246" t="s">
        <v>988</v>
      </c>
      <c r="BA1493" t="s">
        <v>492</v>
      </c>
      <c r="BB1493" t="s">
        <v>1163</v>
      </c>
      <c r="BD1493">
        <v>1.1000000000000001</v>
      </c>
      <c r="BE1493">
        <v>1</v>
      </c>
    </row>
    <row r="1494" spans="1:57" hidden="1" x14ac:dyDescent="0.25">
      <c r="A1494" t="s">
        <v>14289</v>
      </c>
      <c r="B1494">
        <v>1512</v>
      </c>
      <c r="C1494" t="s">
        <v>14293</v>
      </c>
      <c r="D1494" t="s">
        <v>14290</v>
      </c>
      <c r="E1494" t="s">
        <v>1313</v>
      </c>
      <c r="F1494">
        <v>3</v>
      </c>
      <c r="G1494" t="s">
        <v>1721</v>
      </c>
      <c r="H1494" t="s">
        <v>1741</v>
      </c>
      <c r="I1494" t="s">
        <v>40</v>
      </c>
      <c r="J1494" t="s">
        <v>13280</v>
      </c>
      <c r="K1494">
        <v>944027999</v>
      </c>
      <c r="L1494" s="248">
        <v>0.03</v>
      </c>
      <c r="M1494" t="s">
        <v>1281</v>
      </c>
      <c r="N1494" t="s">
        <v>1266</v>
      </c>
      <c r="O1494" s="243" t="s">
        <v>14291</v>
      </c>
      <c r="Q1494" t="s">
        <v>16</v>
      </c>
      <c r="S1494" t="s">
        <v>14292</v>
      </c>
      <c r="T1494" s="17" t="s">
        <v>14293</v>
      </c>
      <c r="U1494" t="s">
        <v>1526</v>
      </c>
      <c r="V1494" t="s">
        <v>528</v>
      </c>
      <c r="W1494" t="s">
        <v>9</v>
      </c>
      <c r="X1494" s="192">
        <v>117.33</v>
      </c>
      <c r="Y1494" t="s">
        <v>13091</v>
      </c>
      <c r="Z1494" t="s">
        <v>1266</v>
      </c>
      <c r="AA1494">
        <v>33</v>
      </c>
      <c r="AB1494">
        <v>33</v>
      </c>
      <c r="AC1494">
        <v>3.5</v>
      </c>
      <c r="AD1494">
        <v>12</v>
      </c>
      <c r="AE1494">
        <v>5</v>
      </c>
      <c r="AF1494">
        <v>3</v>
      </c>
      <c r="AG1494">
        <v>2</v>
      </c>
      <c r="AH1494">
        <v>2</v>
      </c>
      <c r="AJ1494" s="46">
        <v>6000</v>
      </c>
      <c r="AL1494">
        <v>3</v>
      </c>
      <c r="AO1494" t="s">
        <v>14294</v>
      </c>
      <c r="AP1494" t="s">
        <v>14295</v>
      </c>
      <c r="AQ1494">
        <v>944027999</v>
      </c>
      <c r="AR1494" t="s">
        <v>13280</v>
      </c>
      <c r="AU1494" t="s">
        <v>1527</v>
      </c>
      <c r="AV1494" t="s">
        <v>1528</v>
      </c>
      <c r="AX1494" t="s">
        <v>9282</v>
      </c>
      <c r="AZ1494" s="246" t="s">
        <v>988</v>
      </c>
      <c r="BA1494" t="s">
        <v>492</v>
      </c>
      <c r="BB1494" t="s">
        <v>1163</v>
      </c>
      <c r="BD1494">
        <v>3</v>
      </c>
    </row>
    <row r="1495" spans="1:57" hidden="1" x14ac:dyDescent="0.25">
      <c r="A1495" t="s">
        <v>14296</v>
      </c>
      <c r="B1495">
        <v>1513</v>
      </c>
      <c r="C1495" t="s">
        <v>14302</v>
      </c>
      <c r="D1495" t="s">
        <v>14297</v>
      </c>
      <c r="E1495" t="s">
        <v>14298</v>
      </c>
      <c r="F1495">
        <v>2</v>
      </c>
      <c r="G1495" t="s">
        <v>1279</v>
      </c>
      <c r="H1495" t="s">
        <v>1882</v>
      </c>
      <c r="I1495" t="s">
        <v>40</v>
      </c>
      <c r="J1495" t="s">
        <v>14299</v>
      </c>
      <c r="K1495">
        <v>908800768</v>
      </c>
      <c r="L1495" t="s">
        <v>5005</v>
      </c>
      <c r="M1495" t="s">
        <v>1281</v>
      </c>
      <c r="N1495" t="s">
        <v>1266</v>
      </c>
      <c r="O1495" s="243" t="s">
        <v>14300</v>
      </c>
      <c r="Q1495" t="s">
        <v>1386</v>
      </c>
      <c r="S1495" t="s">
        <v>14301</v>
      </c>
      <c r="T1495" s="17" t="s">
        <v>14302</v>
      </c>
      <c r="U1495" t="s">
        <v>1526</v>
      </c>
      <c r="V1495" t="s">
        <v>1228</v>
      </c>
      <c r="W1495" t="s">
        <v>13584</v>
      </c>
      <c r="X1495" s="192" t="s">
        <v>14303</v>
      </c>
      <c r="Y1495" t="s">
        <v>14304</v>
      </c>
      <c r="Z1495" t="s">
        <v>1266</v>
      </c>
      <c r="AA1495">
        <v>61.2</v>
      </c>
      <c r="AB1495">
        <v>61.2</v>
      </c>
      <c r="AC1495">
        <v>3</v>
      </c>
      <c r="AD1495">
        <v>15.5</v>
      </c>
      <c r="AE1495">
        <v>3</v>
      </c>
      <c r="AF1495">
        <v>2</v>
      </c>
      <c r="AG1495">
        <v>2</v>
      </c>
      <c r="AH1495">
        <v>2</v>
      </c>
      <c r="AJ1495" s="46">
        <v>5950</v>
      </c>
      <c r="AM1495">
        <v>180</v>
      </c>
      <c r="AO1495" t="s">
        <v>14305</v>
      </c>
      <c r="AP1495" t="s">
        <v>14306</v>
      </c>
      <c r="AQ1495">
        <v>908800768</v>
      </c>
      <c r="AR1495" t="s">
        <v>14299</v>
      </c>
      <c r="AS1495">
        <v>10.8079391917467</v>
      </c>
      <c r="AT1495">
        <v>106.629492044448</v>
      </c>
      <c r="AU1495" t="s">
        <v>1527</v>
      </c>
      <c r="AV1495" t="s">
        <v>1528</v>
      </c>
      <c r="AX1495" t="s">
        <v>7294</v>
      </c>
      <c r="AZ1495" s="246" t="s">
        <v>988</v>
      </c>
      <c r="BA1495" t="s">
        <v>491</v>
      </c>
      <c r="BB1495" t="s">
        <v>1108</v>
      </c>
      <c r="BD1495">
        <v>1</v>
      </c>
      <c r="BE1495">
        <v>1</v>
      </c>
    </row>
    <row r="1496" spans="1:57" hidden="1" x14ac:dyDescent="0.25">
      <c r="A1496" t="s">
        <v>14307</v>
      </c>
      <c r="B1496">
        <v>420</v>
      </c>
      <c r="C1496" t="s">
        <v>14310</v>
      </c>
      <c r="D1496" t="s">
        <v>14308</v>
      </c>
      <c r="E1496" t="s">
        <v>8392</v>
      </c>
      <c r="F1496">
        <v>2</v>
      </c>
      <c r="G1496" t="s">
        <v>2412</v>
      </c>
      <c r="H1496" t="s">
        <v>3591</v>
      </c>
      <c r="I1496" t="s">
        <v>38</v>
      </c>
      <c r="J1496" t="s">
        <v>1290</v>
      </c>
      <c r="K1496">
        <v>985884878</v>
      </c>
      <c r="L1496">
        <v>0.03</v>
      </c>
      <c r="M1496" t="s">
        <v>1276</v>
      </c>
      <c r="N1496" t="s">
        <v>1266</v>
      </c>
      <c r="O1496" s="243">
        <v>45449.74722222222</v>
      </c>
      <c r="Q1496" t="s">
        <v>1525</v>
      </c>
      <c r="S1496" t="s">
        <v>14309</v>
      </c>
      <c r="T1496" s="17" t="s">
        <v>14310</v>
      </c>
      <c r="U1496" s="17" t="s">
        <v>1526</v>
      </c>
      <c r="V1496" t="s">
        <v>535</v>
      </c>
      <c r="W1496" t="s">
        <v>3</v>
      </c>
      <c r="X1496" s="192" t="s">
        <v>14311</v>
      </c>
      <c r="Y1496" t="s">
        <v>4173</v>
      </c>
      <c r="Z1496" t="s">
        <v>1266</v>
      </c>
      <c r="AA1496">
        <v>61</v>
      </c>
      <c r="AB1496">
        <v>66</v>
      </c>
      <c r="AC1496">
        <v>3.1</v>
      </c>
      <c r="AD1496">
        <v>22</v>
      </c>
      <c r="AF1496">
        <v>2</v>
      </c>
      <c r="AG1496">
        <v>4</v>
      </c>
      <c r="AH1496"/>
      <c r="AJ1496" s="46">
        <v>7200</v>
      </c>
      <c r="AL1496">
        <v>3</v>
      </c>
      <c r="AO1496" t="s">
        <v>2945</v>
      </c>
      <c r="AP1496" t="s">
        <v>14312</v>
      </c>
      <c r="AQ1496">
        <v>985884878</v>
      </c>
      <c r="AR1496" t="s">
        <v>1290</v>
      </c>
      <c r="AU1496" t="s">
        <v>1527</v>
      </c>
      <c r="AV1496" t="s">
        <v>1528</v>
      </c>
      <c r="AX1496" t="s">
        <v>14313</v>
      </c>
      <c r="AZ1496" s="246" t="s">
        <v>988</v>
      </c>
      <c r="BA1496" t="s">
        <v>493</v>
      </c>
      <c r="BB1496" t="s">
        <v>1095</v>
      </c>
      <c r="BD1496">
        <v>1.1000000000000001</v>
      </c>
      <c r="BE1496">
        <v>1</v>
      </c>
    </row>
    <row r="1497" spans="1:57" hidden="1" x14ac:dyDescent="0.25">
      <c r="A1497" t="s">
        <v>14314</v>
      </c>
      <c r="B1497">
        <v>1515</v>
      </c>
      <c r="C1497" t="s">
        <v>14318</v>
      </c>
      <c r="D1497" t="s">
        <v>14315</v>
      </c>
      <c r="E1497" t="s">
        <v>6311</v>
      </c>
      <c r="F1497">
        <v>7</v>
      </c>
      <c r="G1497" t="s">
        <v>1267</v>
      </c>
      <c r="H1497" t="s">
        <v>1410</v>
      </c>
      <c r="I1497" t="s">
        <v>1385</v>
      </c>
      <c r="J1497" t="s">
        <v>1315</v>
      </c>
      <c r="K1497">
        <v>392204156</v>
      </c>
      <c r="L1497" s="248">
        <v>0.03</v>
      </c>
      <c r="M1497" t="s">
        <v>1268</v>
      </c>
      <c r="N1497" t="s">
        <v>1266</v>
      </c>
      <c r="O1497" s="243" t="s">
        <v>14316</v>
      </c>
      <c r="Q1497" t="s">
        <v>2</v>
      </c>
      <c r="S1497" t="s">
        <v>14317</v>
      </c>
      <c r="T1497" s="17" t="s">
        <v>14318</v>
      </c>
      <c r="U1497" t="s">
        <v>1526</v>
      </c>
      <c r="V1497" t="s">
        <v>534</v>
      </c>
      <c r="W1497" t="s">
        <v>2562</v>
      </c>
      <c r="X1497" s="192">
        <v>17.7</v>
      </c>
      <c r="Y1497" t="s">
        <v>7463</v>
      </c>
      <c r="Z1497" t="s">
        <v>1266</v>
      </c>
      <c r="AA1497">
        <v>97</v>
      </c>
      <c r="AB1497">
        <v>97</v>
      </c>
      <c r="AC1497">
        <v>4</v>
      </c>
      <c r="AD1497">
        <v>24</v>
      </c>
      <c r="AF1497">
        <v>7</v>
      </c>
      <c r="AG1497"/>
      <c r="AH1497"/>
      <c r="AJ1497" s="46">
        <v>22000</v>
      </c>
      <c r="AL1497">
        <v>3</v>
      </c>
      <c r="AO1497" t="s">
        <v>2945</v>
      </c>
      <c r="AP1497" t="s">
        <v>14319</v>
      </c>
      <c r="AQ1497">
        <v>392204156</v>
      </c>
      <c r="AR1497" t="s">
        <v>1315</v>
      </c>
      <c r="AU1497" t="s">
        <v>1527</v>
      </c>
      <c r="AV1497" t="s">
        <v>1528</v>
      </c>
      <c r="AX1497" t="s">
        <v>14320</v>
      </c>
      <c r="AZ1497" s="246" t="s">
        <v>1947</v>
      </c>
      <c r="BA1497" t="s">
        <v>1981</v>
      </c>
      <c r="BB1497" t="s">
        <v>1090</v>
      </c>
      <c r="BD1497">
        <v>1</v>
      </c>
      <c r="BE1497">
        <v>1</v>
      </c>
    </row>
    <row r="1498" spans="1:57" hidden="1" x14ac:dyDescent="0.25">
      <c r="A1498" t="s">
        <v>14321</v>
      </c>
      <c r="B1498">
        <v>1516</v>
      </c>
      <c r="C1498" t="s">
        <v>14326</v>
      </c>
      <c r="D1498" t="s">
        <v>14322</v>
      </c>
      <c r="E1498" t="s">
        <v>14323</v>
      </c>
      <c r="F1498">
        <v>4</v>
      </c>
      <c r="G1498" t="s">
        <v>1282</v>
      </c>
      <c r="H1498" t="s">
        <v>3696</v>
      </c>
      <c r="I1498" t="s">
        <v>44</v>
      </c>
      <c r="J1498" t="s">
        <v>2703</v>
      </c>
      <c r="K1498">
        <v>912865558</v>
      </c>
      <c r="L1498" s="248">
        <v>0.03</v>
      </c>
      <c r="M1498" t="s">
        <v>1276</v>
      </c>
      <c r="N1498" t="s">
        <v>1266</v>
      </c>
      <c r="O1498" s="243" t="s">
        <v>14324</v>
      </c>
      <c r="Q1498" t="s">
        <v>13652</v>
      </c>
      <c r="S1498" t="s">
        <v>14325</v>
      </c>
      <c r="T1498" s="17" t="s">
        <v>14326</v>
      </c>
      <c r="U1498" t="s">
        <v>1526</v>
      </c>
      <c r="V1498" t="s">
        <v>1219</v>
      </c>
      <c r="W1498" t="s">
        <v>14327</v>
      </c>
      <c r="X1498" s="192">
        <v>52</v>
      </c>
      <c r="Y1498" t="s">
        <v>14328</v>
      </c>
      <c r="Z1498" t="s">
        <v>1266</v>
      </c>
      <c r="AA1498">
        <v>34.5</v>
      </c>
      <c r="AB1498">
        <v>35</v>
      </c>
      <c r="AC1498">
        <v>3.2</v>
      </c>
      <c r="AD1498">
        <v>11</v>
      </c>
      <c r="AF1498">
        <v>4</v>
      </c>
      <c r="AG1498"/>
      <c r="AH1498"/>
      <c r="AJ1498" s="46">
        <v>19000</v>
      </c>
      <c r="AL1498">
        <v>3</v>
      </c>
      <c r="AO1498" t="s">
        <v>14329</v>
      </c>
      <c r="AP1498" t="s">
        <v>14330</v>
      </c>
      <c r="AQ1498">
        <v>912865558</v>
      </c>
      <c r="AR1498" t="s">
        <v>2703</v>
      </c>
      <c r="AU1498" t="s">
        <v>1527</v>
      </c>
      <c r="AV1498" t="s">
        <v>1528</v>
      </c>
      <c r="AX1498" t="s">
        <v>7428</v>
      </c>
      <c r="AZ1498" s="246" t="s">
        <v>990</v>
      </c>
      <c r="BA1498" t="s">
        <v>1981</v>
      </c>
      <c r="BB1498" t="s">
        <v>1096</v>
      </c>
      <c r="BD1498" s="246">
        <v>2</v>
      </c>
    </row>
    <row r="1499" spans="1:57" hidden="1" x14ac:dyDescent="0.25">
      <c r="A1499" t="s">
        <v>14331</v>
      </c>
      <c r="B1499">
        <v>1517</v>
      </c>
      <c r="C1499" t="s">
        <v>14336</v>
      </c>
      <c r="D1499" t="s">
        <v>14332</v>
      </c>
      <c r="E1499" t="s">
        <v>14333</v>
      </c>
      <c r="F1499">
        <v>1</v>
      </c>
      <c r="G1499" t="s">
        <v>1411</v>
      </c>
      <c r="H1499" t="s">
        <v>13661</v>
      </c>
      <c r="I1499" t="s">
        <v>1405</v>
      </c>
      <c r="J1499" t="s">
        <v>2440</v>
      </c>
      <c r="K1499">
        <v>902294507</v>
      </c>
      <c r="L1499" s="248">
        <v>0.03</v>
      </c>
      <c r="M1499" t="s">
        <v>1268</v>
      </c>
      <c r="N1499" t="s">
        <v>1266</v>
      </c>
      <c r="O1499" s="243" t="s">
        <v>14334</v>
      </c>
      <c r="Q1499" t="s">
        <v>2</v>
      </c>
      <c r="S1499" t="s">
        <v>14335</v>
      </c>
      <c r="T1499" s="17" t="s">
        <v>14336</v>
      </c>
      <c r="U1499" t="s">
        <v>1526</v>
      </c>
      <c r="V1499" t="s">
        <v>534</v>
      </c>
      <c r="W1499" t="s">
        <v>1955</v>
      </c>
      <c r="X1499" s="192">
        <v>13</v>
      </c>
      <c r="Y1499" t="s">
        <v>14337</v>
      </c>
      <c r="Z1499" t="s">
        <v>1266</v>
      </c>
      <c r="AA1499">
        <v>230</v>
      </c>
      <c r="AB1499">
        <v>230</v>
      </c>
      <c r="AC1499">
        <v>12.5</v>
      </c>
      <c r="AD1499">
        <v>18.5</v>
      </c>
      <c r="AF1499">
        <v>1</v>
      </c>
      <c r="AG1499"/>
      <c r="AH1499"/>
      <c r="AJ1499" s="46">
        <v>62000</v>
      </c>
      <c r="AL1499">
        <v>3</v>
      </c>
      <c r="AO1499" t="s">
        <v>14338</v>
      </c>
      <c r="AP1499" t="s">
        <v>14339</v>
      </c>
      <c r="AQ1499">
        <v>902294507</v>
      </c>
      <c r="AR1499" t="s">
        <v>1328</v>
      </c>
      <c r="AU1499" t="s">
        <v>1527</v>
      </c>
      <c r="AV1499" t="s">
        <v>1528</v>
      </c>
      <c r="AX1499" t="s">
        <v>14340</v>
      </c>
      <c r="AZ1499" s="246" t="s">
        <v>998</v>
      </c>
      <c r="BA1499" t="s">
        <v>1981</v>
      </c>
      <c r="BB1499" t="s">
        <v>1090</v>
      </c>
      <c r="BD1499">
        <v>1</v>
      </c>
    </row>
    <row r="1500" spans="1:57" hidden="1" x14ac:dyDescent="0.25">
      <c r="A1500" t="s">
        <v>14341</v>
      </c>
      <c r="B1500">
        <v>1518</v>
      </c>
      <c r="C1500" t="s">
        <v>14346</v>
      </c>
      <c r="D1500" t="s">
        <v>14342</v>
      </c>
      <c r="E1500" t="s">
        <v>14343</v>
      </c>
      <c r="F1500">
        <v>1</v>
      </c>
      <c r="G1500" t="s">
        <v>1298</v>
      </c>
      <c r="H1500" t="s">
        <v>9924</v>
      </c>
      <c r="I1500" t="s">
        <v>46</v>
      </c>
      <c r="J1500" t="s">
        <v>1534</v>
      </c>
      <c r="K1500">
        <v>909843484</v>
      </c>
      <c r="L1500" s="248">
        <v>0.03</v>
      </c>
      <c r="M1500" t="s">
        <v>1281</v>
      </c>
      <c r="N1500" t="s">
        <v>1266</v>
      </c>
      <c r="O1500" s="243" t="s">
        <v>14344</v>
      </c>
      <c r="Q1500" t="s">
        <v>1386</v>
      </c>
      <c r="S1500" t="s">
        <v>14345</v>
      </c>
      <c r="T1500" s="17" t="s">
        <v>14346</v>
      </c>
      <c r="U1500" t="s">
        <v>1526</v>
      </c>
      <c r="V1500" t="s">
        <v>1228</v>
      </c>
      <c r="W1500" t="s">
        <v>13584</v>
      </c>
      <c r="X1500" s="192">
        <v>56</v>
      </c>
      <c r="Y1500" t="s">
        <v>14347</v>
      </c>
      <c r="Z1500" t="s">
        <v>1266</v>
      </c>
      <c r="AA1500">
        <v>113.4</v>
      </c>
      <c r="AB1500">
        <v>113.4</v>
      </c>
      <c r="AC1500">
        <v>4.3</v>
      </c>
      <c r="AD1500">
        <v>28</v>
      </c>
      <c r="AF1500">
        <v>1</v>
      </c>
      <c r="AG1500"/>
      <c r="AH1500"/>
      <c r="AJ1500" s="46">
        <v>10700</v>
      </c>
      <c r="AL1500">
        <v>3</v>
      </c>
      <c r="AO1500" t="s">
        <v>14348</v>
      </c>
      <c r="AP1500" t="s">
        <v>3052</v>
      </c>
      <c r="AQ1500">
        <v>909843484</v>
      </c>
      <c r="AR1500" t="s">
        <v>1534</v>
      </c>
      <c r="AS1500">
        <v>10.809638852645801</v>
      </c>
      <c r="AT1500">
        <v>106.616505458951</v>
      </c>
      <c r="AU1500" t="s">
        <v>1527</v>
      </c>
      <c r="AV1500" t="s">
        <v>1528</v>
      </c>
      <c r="AX1500" t="s">
        <v>14349</v>
      </c>
      <c r="AZ1500" s="246" t="s">
        <v>990</v>
      </c>
      <c r="BA1500" t="s">
        <v>1059</v>
      </c>
      <c r="BB1500" t="s">
        <v>1108</v>
      </c>
      <c r="BD1500" s="246">
        <v>2</v>
      </c>
    </row>
    <row r="1501" spans="1:57" hidden="1" x14ac:dyDescent="0.25">
      <c r="A1501" t="s">
        <v>14350</v>
      </c>
      <c r="B1501">
        <v>1519</v>
      </c>
      <c r="C1501" t="s">
        <v>14355</v>
      </c>
      <c r="D1501" t="s">
        <v>14351</v>
      </c>
      <c r="E1501" t="s">
        <v>3166</v>
      </c>
      <c r="F1501">
        <v>7</v>
      </c>
      <c r="G1501" t="s">
        <v>3237</v>
      </c>
      <c r="H1501" t="s">
        <v>14352</v>
      </c>
      <c r="I1501" t="s">
        <v>1405</v>
      </c>
      <c r="J1501" t="s">
        <v>2440</v>
      </c>
      <c r="K1501">
        <v>902294507</v>
      </c>
      <c r="L1501" s="248">
        <v>0.03</v>
      </c>
      <c r="M1501" t="s">
        <v>1268</v>
      </c>
      <c r="N1501" t="s">
        <v>1266</v>
      </c>
      <c r="O1501" s="243" t="s">
        <v>14353</v>
      </c>
      <c r="Q1501" t="s">
        <v>12</v>
      </c>
      <c r="S1501" t="s">
        <v>14354</v>
      </c>
      <c r="T1501" s="17" t="s">
        <v>14355</v>
      </c>
      <c r="U1501" t="s">
        <v>1526</v>
      </c>
      <c r="V1501" t="s">
        <v>535</v>
      </c>
      <c r="W1501" t="s">
        <v>1582</v>
      </c>
      <c r="X1501" s="192">
        <v>1</v>
      </c>
      <c r="Y1501" t="s">
        <v>14356</v>
      </c>
      <c r="Z1501" t="s">
        <v>1266</v>
      </c>
      <c r="AA1501">
        <v>106</v>
      </c>
      <c r="AB1501">
        <v>106</v>
      </c>
      <c r="AC1501">
        <v>6.3</v>
      </c>
      <c r="AD1501">
        <v>17</v>
      </c>
      <c r="AF1501">
        <v>7</v>
      </c>
      <c r="AG1501"/>
      <c r="AH1501"/>
      <c r="AJ1501" s="46">
        <v>52000</v>
      </c>
      <c r="AL1501">
        <v>3</v>
      </c>
      <c r="AO1501" t="s">
        <v>14357</v>
      </c>
      <c r="AP1501" t="s">
        <v>14339</v>
      </c>
      <c r="AQ1501">
        <v>902294507</v>
      </c>
      <c r="AR1501" t="s">
        <v>1328</v>
      </c>
      <c r="AU1501" t="s">
        <v>1527</v>
      </c>
      <c r="AV1501" t="s">
        <v>1528</v>
      </c>
      <c r="AX1501" t="s">
        <v>14358</v>
      </c>
      <c r="AZ1501" s="246" t="s">
        <v>990</v>
      </c>
      <c r="BA1501" t="s">
        <v>1981</v>
      </c>
      <c r="BB1501" t="s">
        <v>1095</v>
      </c>
      <c r="BD1501">
        <v>1</v>
      </c>
      <c r="BE1501">
        <v>1</v>
      </c>
    </row>
    <row r="1502" spans="1:57" hidden="1" x14ac:dyDescent="0.25">
      <c r="A1502" t="s">
        <v>14359</v>
      </c>
      <c r="B1502">
        <v>1520</v>
      </c>
      <c r="C1502" t="s">
        <v>14364</v>
      </c>
      <c r="D1502" t="s">
        <v>14360</v>
      </c>
      <c r="E1502" t="s">
        <v>1378</v>
      </c>
      <c r="F1502">
        <v>2</v>
      </c>
      <c r="G1502" t="s">
        <v>1267</v>
      </c>
      <c r="H1502" t="s">
        <v>14361</v>
      </c>
      <c r="I1502" t="s">
        <v>40</v>
      </c>
      <c r="J1502" t="s">
        <v>2839</v>
      </c>
      <c r="K1502">
        <v>902485485</v>
      </c>
      <c r="L1502" s="248">
        <v>0.03</v>
      </c>
      <c r="M1502" t="s">
        <v>1281</v>
      </c>
      <c r="N1502" t="s">
        <v>1266</v>
      </c>
      <c r="O1502" s="243" t="s">
        <v>14362</v>
      </c>
      <c r="Q1502" t="s">
        <v>1395</v>
      </c>
      <c r="S1502" t="s">
        <v>14363</v>
      </c>
      <c r="T1502" s="17" t="s">
        <v>14364</v>
      </c>
      <c r="U1502" t="s">
        <v>1526</v>
      </c>
      <c r="V1502" t="s">
        <v>541</v>
      </c>
      <c r="W1502" t="s">
        <v>13544</v>
      </c>
      <c r="X1502" s="192">
        <v>23</v>
      </c>
      <c r="Y1502" t="s">
        <v>14365</v>
      </c>
      <c r="Z1502" t="s">
        <v>1266</v>
      </c>
      <c r="AA1502">
        <v>66</v>
      </c>
      <c r="AB1502">
        <v>66</v>
      </c>
      <c r="AC1502">
        <v>4</v>
      </c>
      <c r="AD1502">
        <v>16.5</v>
      </c>
      <c r="AF1502">
        <v>2</v>
      </c>
      <c r="AG1502">
        <v>2</v>
      </c>
      <c r="AH1502">
        <v>2</v>
      </c>
      <c r="AJ1502" s="46">
        <v>5250</v>
      </c>
      <c r="AL1502">
        <v>3</v>
      </c>
      <c r="AO1502" t="s">
        <v>14366</v>
      </c>
      <c r="AP1502" t="s">
        <v>14367</v>
      </c>
      <c r="AQ1502">
        <v>902485485</v>
      </c>
      <c r="AR1502" t="s">
        <v>2839</v>
      </c>
      <c r="AU1502" t="s">
        <v>1527</v>
      </c>
      <c r="AV1502" t="s">
        <v>1528</v>
      </c>
      <c r="AX1502" t="s">
        <v>6195</v>
      </c>
      <c r="AZ1502" s="246" t="s">
        <v>990</v>
      </c>
      <c r="BA1502" t="s">
        <v>491</v>
      </c>
      <c r="BB1502" t="s">
        <v>1089</v>
      </c>
      <c r="BD1502" s="246">
        <v>2</v>
      </c>
      <c r="BE1502">
        <v>1</v>
      </c>
    </row>
    <row r="1503" spans="1:57" hidden="1" x14ac:dyDescent="0.25">
      <c r="A1503" t="s">
        <v>14368</v>
      </c>
      <c r="B1503">
        <v>1521</v>
      </c>
      <c r="C1503" t="s">
        <v>14373</v>
      </c>
      <c r="D1503" t="s">
        <v>14369</v>
      </c>
      <c r="E1503" t="s">
        <v>14370</v>
      </c>
      <c r="F1503">
        <v>3</v>
      </c>
      <c r="G1503" t="s">
        <v>1379</v>
      </c>
      <c r="H1503" t="s">
        <v>1409</v>
      </c>
      <c r="I1503" t="s">
        <v>1388</v>
      </c>
      <c r="J1503" t="s">
        <v>1995</v>
      </c>
      <c r="K1503">
        <v>902696839</v>
      </c>
      <c r="L1503" s="248">
        <v>0.03</v>
      </c>
      <c r="M1503" t="s">
        <v>1268</v>
      </c>
      <c r="N1503" t="s">
        <v>1266</v>
      </c>
      <c r="O1503" s="243" t="s">
        <v>14371</v>
      </c>
      <c r="Q1503" t="s">
        <v>13715</v>
      </c>
      <c r="S1503" t="s">
        <v>14372</v>
      </c>
      <c r="T1503" s="17" t="s">
        <v>14373</v>
      </c>
      <c r="U1503" t="s">
        <v>1526</v>
      </c>
      <c r="V1503" t="s">
        <v>1218</v>
      </c>
      <c r="W1503" t="s">
        <v>14374</v>
      </c>
      <c r="X1503" s="192" t="s">
        <v>14375</v>
      </c>
      <c r="Y1503" t="s">
        <v>14376</v>
      </c>
      <c r="Z1503" t="s">
        <v>1266</v>
      </c>
      <c r="AA1503">
        <v>300</v>
      </c>
      <c r="AB1503">
        <v>300</v>
      </c>
      <c r="AC1503">
        <v>14.5</v>
      </c>
      <c r="AD1503">
        <v>21</v>
      </c>
      <c r="AF1503">
        <v>3</v>
      </c>
      <c r="AG1503">
        <v>4</v>
      </c>
      <c r="AH1503">
        <v>3</v>
      </c>
      <c r="AJ1503" s="46">
        <v>35000</v>
      </c>
      <c r="AL1503">
        <v>3</v>
      </c>
      <c r="AO1503" t="s">
        <v>14377</v>
      </c>
      <c r="AP1503" t="s">
        <v>14378</v>
      </c>
      <c r="AQ1503">
        <v>902696839</v>
      </c>
      <c r="AR1503" t="s">
        <v>1995</v>
      </c>
      <c r="AU1503" t="s">
        <v>1527</v>
      </c>
      <c r="AV1503" t="s">
        <v>1528</v>
      </c>
      <c r="AX1503" t="s">
        <v>14379</v>
      </c>
      <c r="AZ1503" s="246" t="s">
        <v>992</v>
      </c>
      <c r="BA1503" t="s">
        <v>1981</v>
      </c>
      <c r="BB1503" t="s">
        <v>1094</v>
      </c>
      <c r="BD1503" s="246">
        <v>2</v>
      </c>
    </row>
    <row r="1504" spans="1:57" hidden="1" x14ac:dyDescent="0.25">
      <c r="A1504" t="s">
        <v>14380</v>
      </c>
      <c r="B1504">
        <v>1522</v>
      </c>
      <c r="C1504" t="s">
        <v>14384</v>
      </c>
      <c r="D1504" t="s">
        <v>14381</v>
      </c>
      <c r="E1504" t="s">
        <v>2081</v>
      </c>
      <c r="F1504">
        <v>5</v>
      </c>
      <c r="G1504" t="s">
        <v>1293</v>
      </c>
      <c r="H1504" t="s">
        <v>1917</v>
      </c>
      <c r="I1504" t="s">
        <v>40</v>
      </c>
      <c r="J1504" t="s">
        <v>1343</v>
      </c>
      <c r="K1504">
        <v>898615855</v>
      </c>
      <c r="L1504" s="248">
        <v>0.03</v>
      </c>
      <c r="M1504" t="s">
        <v>1276</v>
      </c>
      <c r="N1504" t="s">
        <v>1266</v>
      </c>
      <c r="O1504" s="243" t="s">
        <v>14382</v>
      </c>
      <c r="Q1504" t="s">
        <v>1396</v>
      </c>
      <c r="S1504" t="s">
        <v>14383</v>
      </c>
      <c r="T1504" s="17" t="s">
        <v>14384</v>
      </c>
      <c r="U1504" t="s">
        <v>1526</v>
      </c>
      <c r="V1504" t="s">
        <v>1220</v>
      </c>
      <c r="W1504" t="s">
        <v>14385</v>
      </c>
      <c r="X1504" s="192" t="s">
        <v>14386</v>
      </c>
      <c r="Y1504" t="s">
        <v>14387</v>
      </c>
      <c r="Z1504" t="s">
        <v>1266</v>
      </c>
      <c r="AA1504">
        <v>50</v>
      </c>
      <c r="AB1504">
        <v>50</v>
      </c>
      <c r="AC1504">
        <v>5</v>
      </c>
      <c r="AD1504">
        <v>10</v>
      </c>
      <c r="AF1504">
        <v>5</v>
      </c>
      <c r="AG1504"/>
      <c r="AH1504"/>
      <c r="AJ1504" s="46">
        <v>5900</v>
      </c>
      <c r="AL1504">
        <v>3</v>
      </c>
      <c r="AO1504" t="s">
        <v>14388</v>
      </c>
      <c r="AP1504" t="s">
        <v>14389</v>
      </c>
      <c r="AQ1504">
        <v>898615855</v>
      </c>
      <c r="AR1504" t="s">
        <v>1343</v>
      </c>
      <c r="AU1504" t="s">
        <v>1527</v>
      </c>
      <c r="AV1504" t="s">
        <v>1528</v>
      </c>
      <c r="AX1504" t="s">
        <v>3269</v>
      </c>
      <c r="AZ1504" s="246" t="s">
        <v>988</v>
      </c>
      <c r="BA1504" t="s">
        <v>491</v>
      </c>
      <c r="BB1504" t="s">
        <v>1099</v>
      </c>
      <c r="BD1504">
        <v>1</v>
      </c>
      <c r="BE1504">
        <v>1</v>
      </c>
    </row>
    <row r="1505" spans="1:57" hidden="1" x14ac:dyDescent="0.25">
      <c r="A1505" t="s">
        <v>14390</v>
      </c>
      <c r="B1505">
        <v>1523</v>
      </c>
      <c r="C1505" t="s">
        <v>14394</v>
      </c>
      <c r="D1505" t="s">
        <v>14391</v>
      </c>
      <c r="E1505" t="s">
        <v>1342</v>
      </c>
      <c r="F1505">
        <v>3</v>
      </c>
      <c r="G1505" t="s">
        <v>1295</v>
      </c>
      <c r="H1505" t="s">
        <v>1345</v>
      </c>
      <c r="I1505" t="s">
        <v>46</v>
      </c>
      <c r="J1505" t="s">
        <v>3405</v>
      </c>
      <c r="K1505">
        <v>931434258</v>
      </c>
      <c r="L1505" s="248">
        <v>0.03</v>
      </c>
      <c r="M1505" t="s">
        <v>1276</v>
      </c>
      <c r="N1505" t="s">
        <v>1266</v>
      </c>
      <c r="O1505" s="243" t="s">
        <v>14392</v>
      </c>
      <c r="Q1505" t="s">
        <v>1394</v>
      </c>
      <c r="S1505" t="s">
        <v>14393</v>
      </c>
      <c r="T1505" s="17" t="s">
        <v>14394</v>
      </c>
      <c r="U1505" t="s">
        <v>1526</v>
      </c>
      <c r="V1505" t="s">
        <v>543</v>
      </c>
      <c r="W1505" t="s">
        <v>1875</v>
      </c>
      <c r="X1505" s="192">
        <v>116.14</v>
      </c>
      <c r="Y1505" t="s">
        <v>14395</v>
      </c>
      <c r="Z1505" t="s">
        <v>1266</v>
      </c>
      <c r="AA1505">
        <v>84</v>
      </c>
      <c r="AB1505">
        <v>84</v>
      </c>
      <c r="AC1505">
        <v>3.6</v>
      </c>
      <c r="AD1505">
        <v>24</v>
      </c>
      <c r="AF1505">
        <v>3</v>
      </c>
      <c r="AG1505">
        <v>4</v>
      </c>
      <c r="AH1505">
        <v>3</v>
      </c>
      <c r="AJ1505" s="46">
        <v>11000</v>
      </c>
      <c r="AL1505">
        <v>3</v>
      </c>
      <c r="AO1505" t="s">
        <v>14396</v>
      </c>
      <c r="AP1505" t="s">
        <v>14397</v>
      </c>
      <c r="AQ1505">
        <v>931434258</v>
      </c>
      <c r="AR1505" t="s">
        <v>3405</v>
      </c>
      <c r="AU1505" t="s">
        <v>1527</v>
      </c>
      <c r="AV1505" t="s">
        <v>1528</v>
      </c>
      <c r="AX1505" t="s">
        <v>4431</v>
      </c>
      <c r="AZ1505" s="246" t="s">
        <v>988</v>
      </c>
      <c r="BA1505" t="s">
        <v>1060</v>
      </c>
      <c r="BB1505" t="s">
        <v>1092</v>
      </c>
      <c r="BD1505" s="246">
        <v>2</v>
      </c>
    </row>
    <row r="1506" spans="1:57" hidden="1" x14ac:dyDescent="0.25">
      <c r="A1506" t="s">
        <v>14398</v>
      </c>
      <c r="B1506">
        <v>1524</v>
      </c>
      <c r="C1506" t="s">
        <v>14403</v>
      </c>
      <c r="D1506" t="s">
        <v>14399</v>
      </c>
      <c r="E1506" t="s">
        <v>2323</v>
      </c>
      <c r="F1506">
        <v>1</v>
      </c>
      <c r="G1506" t="s">
        <v>1267</v>
      </c>
      <c r="H1506" t="s">
        <v>1288</v>
      </c>
      <c r="I1506" t="s">
        <v>40</v>
      </c>
      <c r="J1506" t="s">
        <v>14400</v>
      </c>
      <c r="K1506">
        <v>963045683</v>
      </c>
      <c r="L1506" s="248">
        <v>0.03</v>
      </c>
      <c r="M1506" t="s">
        <v>1276</v>
      </c>
      <c r="N1506" t="s">
        <v>1266</v>
      </c>
      <c r="O1506" s="243" t="s">
        <v>14401</v>
      </c>
      <c r="Q1506" t="s">
        <v>1389</v>
      </c>
      <c r="S1506" t="s">
        <v>14402</v>
      </c>
      <c r="T1506" s="17" t="s">
        <v>14403</v>
      </c>
      <c r="U1506" t="s">
        <v>1526</v>
      </c>
      <c r="V1506" t="s">
        <v>1225</v>
      </c>
      <c r="W1506" t="s">
        <v>14404</v>
      </c>
      <c r="X1506" s="192">
        <v>14</v>
      </c>
      <c r="Y1506" t="s">
        <v>14405</v>
      </c>
      <c r="Z1506" t="s">
        <v>1266</v>
      </c>
      <c r="AA1506">
        <v>28</v>
      </c>
      <c r="AB1506">
        <v>28</v>
      </c>
      <c r="AC1506">
        <v>4</v>
      </c>
      <c r="AD1506">
        <v>8</v>
      </c>
      <c r="AE1506">
        <v>8</v>
      </c>
      <c r="AF1506">
        <v>1</v>
      </c>
      <c r="AG1506">
        <v>1</v>
      </c>
      <c r="AH1506">
        <v>1</v>
      </c>
      <c r="AJ1506" s="46">
        <v>5500</v>
      </c>
      <c r="AL1506">
        <v>3</v>
      </c>
      <c r="AO1506" t="s">
        <v>14406</v>
      </c>
      <c r="AP1506" t="s">
        <v>14407</v>
      </c>
      <c r="AQ1506">
        <v>963045683</v>
      </c>
      <c r="AR1506" t="s">
        <v>14408</v>
      </c>
      <c r="AS1506">
        <v>10.7499928243512</v>
      </c>
      <c r="AT1506">
        <v>106.729242056608</v>
      </c>
      <c r="AU1506" t="s">
        <v>1527</v>
      </c>
      <c r="AV1506" t="s">
        <v>1528</v>
      </c>
      <c r="AX1506" t="s">
        <v>14409</v>
      </c>
      <c r="AZ1506" s="246" t="s">
        <v>990</v>
      </c>
      <c r="BA1506" t="s">
        <v>491</v>
      </c>
      <c r="BB1506" t="s">
        <v>1104</v>
      </c>
      <c r="BD1506" s="246">
        <v>2</v>
      </c>
    </row>
    <row r="1507" spans="1:57" hidden="1" x14ac:dyDescent="0.25">
      <c r="A1507" t="s">
        <v>14410</v>
      </c>
      <c r="B1507">
        <v>1525</v>
      </c>
      <c r="C1507" t="s">
        <v>14415</v>
      </c>
      <c r="D1507" t="s">
        <v>14411</v>
      </c>
      <c r="E1507" t="s">
        <v>3056</v>
      </c>
      <c r="F1507">
        <v>5</v>
      </c>
      <c r="G1507" t="s">
        <v>1293</v>
      </c>
      <c r="H1507" t="s">
        <v>14412</v>
      </c>
      <c r="I1507" t="s">
        <v>44</v>
      </c>
      <c r="J1507" t="s">
        <v>14400</v>
      </c>
      <c r="K1507">
        <v>963045683</v>
      </c>
      <c r="L1507" s="248">
        <v>0.03</v>
      </c>
      <c r="M1507" t="s">
        <v>1276</v>
      </c>
      <c r="N1507" t="s">
        <v>1266</v>
      </c>
      <c r="O1507" s="243" t="s">
        <v>14413</v>
      </c>
      <c r="Q1507" t="s">
        <v>1389</v>
      </c>
      <c r="S1507" t="s">
        <v>14414</v>
      </c>
      <c r="T1507" s="17" t="s">
        <v>14415</v>
      </c>
      <c r="U1507" t="s">
        <v>1526</v>
      </c>
      <c r="V1507" t="s">
        <v>1225</v>
      </c>
      <c r="W1507" t="s">
        <v>13705</v>
      </c>
      <c r="X1507" s="192" t="s">
        <v>14416</v>
      </c>
      <c r="Y1507" t="s">
        <v>14417</v>
      </c>
      <c r="Z1507" t="s">
        <v>1266</v>
      </c>
      <c r="AA1507">
        <v>88</v>
      </c>
      <c r="AB1507">
        <v>88</v>
      </c>
      <c r="AC1507">
        <v>5</v>
      </c>
      <c r="AD1507">
        <v>18</v>
      </c>
      <c r="AE1507">
        <v>10</v>
      </c>
      <c r="AF1507">
        <v>5</v>
      </c>
      <c r="AG1507">
        <v>12</v>
      </c>
      <c r="AH1507">
        <v>8</v>
      </c>
      <c r="AJ1507" s="46">
        <v>15700</v>
      </c>
      <c r="AL1507">
        <v>3</v>
      </c>
      <c r="AO1507" t="s">
        <v>14406</v>
      </c>
      <c r="AP1507" t="s">
        <v>14407</v>
      </c>
      <c r="AQ1507">
        <v>963045683</v>
      </c>
      <c r="AR1507" t="s">
        <v>14408</v>
      </c>
      <c r="AS1507">
        <v>10.747396214689401</v>
      </c>
      <c r="AT1507">
        <v>106.706589460372</v>
      </c>
      <c r="AU1507" t="s">
        <v>1527</v>
      </c>
      <c r="AV1507" t="s">
        <v>1528</v>
      </c>
      <c r="AX1507" t="s">
        <v>8844</v>
      </c>
      <c r="AZ1507" s="246" t="s">
        <v>992</v>
      </c>
      <c r="BA1507" t="s">
        <v>1981</v>
      </c>
      <c r="BB1507" t="s">
        <v>1104</v>
      </c>
      <c r="BD1507" s="246">
        <v>2</v>
      </c>
    </row>
    <row r="1508" spans="1:57" hidden="1" x14ac:dyDescent="0.25">
      <c r="A1508" t="s">
        <v>14418</v>
      </c>
      <c r="B1508">
        <v>1527</v>
      </c>
      <c r="C1508" t="s">
        <v>14422</v>
      </c>
      <c r="D1508" t="s">
        <v>14419</v>
      </c>
      <c r="E1508" t="s">
        <v>3716</v>
      </c>
      <c r="F1508">
        <v>2</v>
      </c>
      <c r="G1508" t="s">
        <v>13071</v>
      </c>
      <c r="H1508" t="s">
        <v>1369</v>
      </c>
      <c r="I1508" t="s">
        <v>46</v>
      </c>
      <c r="J1508" t="s">
        <v>1309</v>
      </c>
      <c r="K1508">
        <v>943302782</v>
      </c>
      <c r="L1508" s="248">
        <v>0.03</v>
      </c>
      <c r="M1508" t="s">
        <v>1281</v>
      </c>
      <c r="N1508" t="s">
        <v>1266</v>
      </c>
      <c r="O1508" s="243" t="s">
        <v>14420</v>
      </c>
      <c r="Q1508" t="s">
        <v>15</v>
      </c>
      <c r="S1508" t="s">
        <v>14421</v>
      </c>
      <c r="T1508" s="17" t="s">
        <v>14422</v>
      </c>
      <c r="U1508" t="s">
        <v>1526</v>
      </c>
      <c r="V1508" t="s">
        <v>527</v>
      </c>
      <c r="W1508" t="s">
        <v>6</v>
      </c>
      <c r="X1508" s="192" t="s">
        <v>14423</v>
      </c>
      <c r="Y1508" t="s">
        <v>12528</v>
      </c>
      <c r="Z1508" t="s">
        <v>1266</v>
      </c>
      <c r="AA1508">
        <v>47.5</v>
      </c>
      <c r="AB1508">
        <v>47.5</v>
      </c>
      <c r="AC1508">
        <v>9.3000000000000007</v>
      </c>
      <c r="AD1508">
        <v>6</v>
      </c>
      <c r="AE1508">
        <v>6</v>
      </c>
      <c r="AF1508">
        <v>2</v>
      </c>
      <c r="AG1508">
        <v>2</v>
      </c>
      <c r="AH1508">
        <v>2</v>
      </c>
      <c r="AJ1508" s="46">
        <v>11700</v>
      </c>
      <c r="AL1508">
        <v>3</v>
      </c>
      <c r="AO1508" t="s">
        <v>13075</v>
      </c>
      <c r="AP1508" t="s">
        <v>13076</v>
      </c>
      <c r="AQ1508">
        <v>943302782</v>
      </c>
      <c r="AR1508" t="s">
        <v>1309</v>
      </c>
      <c r="AU1508" t="s">
        <v>1527</v>
      </c>
      <c r="AV1508" t="s">
        <v>1528</v>
      </c>
      <c r="AX1508" t="s">
        <v>14424</v>
      </c>
      <c r="AZ1508" s="246" t="s">
        <v>988</v>
      </c>
      <c r="BA1508" t="s">
        <v>1060</v>
      </c>
      <c r="BB1508" t="s">
        <v>1097</v>
      </c>
      <c r="BD1508">
        <v>1.1000000000000001</v>
      </c>
    </row>
    <row r="1509" spans="1:57" hidden="1" x14ac:dyDescent="0.25">
      <c r="A1509" t="s">
        <v>14425</v>
      </c>
      <c r="B1509">
        <v>1528</v>
      </c>
      <c r="C1509" t="s">
        <v>14431</v>
      </c>
      <c r="D1509" t="s">
        <v>14426</v>
      </c>
      <c r="E1509" t="s">
        <v>14427</v>
      </c>
      <c r="F1509">
        <v>4</v>
      </c>
      <c r="G1509" t="s">
        <v>8166</v>
      </c>
      <c r="H1509" t="s">
        <v>14428</v>
      </c>
      <c r="I1509" t="s">
        <v>1388</v>
      </c>
      <c r="J1509" t="s">
        <v>2092</v>
      </c>
      <c r="K1509">
        <v>909381222</v>
      </c>
      <c r="L1509" s="248">
        <v>0.03</v>
      </c>
      <c r="M1509" t="s">
        <v>1281</v>
      </c>
      <c r="N1509" t="s">
        <v>1266</v>
      </c>
      <c r="O1509" s="243" t="s">
        <v>14429</v>
      </c>
      <c r="Q1509" t="s">
        <v>1386</v>
      </c>
      <c r="S1509" t="s">
        <v>14430</v>
      </c>
      <c r="T1509" s="17" t="s">
        <v>14431</v>
      </c>
      <c r="U1509" t="s">
        <v>1526</v>
      </c>
      <c r="V1509" t="s">
        <v>1228</v>
      </c>
      <c r="W1509" t="s">
        <v>14432</v>
      </c>
      <c r="X1509" s="192" t="s">
        <v>14433</v>
      </c>
      <c r="Y1509" t="s">
        <v>14434</v>
      </c>
      <c r="Z1509" t="s">
        <v>1266</v>
      </c>
      <c r="AA1509">
        <v>337.1</v>
      </c>
      <c r="AB1509">
        <v>337.1</v>
      </c>
      <c r="AC1509">
        <v>18.7</v>
      </c>
      <c r="AD1509">
        <v>19.8</v>
      </c>
      <c r="AE1509">
        <v>6</v>
      </c>
      <c r="AF1509">
        <v>4</v>
      </c>
      <c r="AG1509">
        <v>53</v>
      </c>
      <c r="AH1509">
        <v>53</v>
      </c>
      <c r="AJ1509" s="46">
        <v>44000</v>
      </c>
      <c r="AL1509">
        <v>3</v>
      </c>
      <c r="AO1509" t="s">
        <v>14435</v>
      </c>
      <c r="AP1509" t="s">
        <v>14436</v>
      </c>
      <c r="AQ1509">
        <v>909381222</v>
      </c>
      <c r="AR1509" t="s">
        <v>2092</v>
      </c>
      <c r="AS1509">
        <v>10.777124625018301</v>
      </c>
      <c r="AT1509">
        <v>106.63522157817999</v>
      </c>
      <c r="AU1509" t="s">
        <v>1527</v>
      </c>
      <c r="AV1509" t="s">
        <v>1528</v>
      </c>
      <c r="AX1509" t="s">
        <v>14437</v>
      </c>
      <c r="AZ1509" s="246" t="s">
        <v>988</v>
      </c>
      <c r="BA1509" t="s">
        <v>1981</v>
      </c>
      <c r="BB1509" t="s">
        <v>1108</v>
      </c>
      <c r="BD1509" s="246">
        <v>2</v>
      </c>
    </row>
    <row r="1510" spans="1:57" hidden="1" x14ac:dyDescent="0.25">
      <c r="A1510" t="s">
        <v>14438</v>
      </c>
      <c r="B1510">
        <v>1529</v>
      </c>
      <c r="C1510" t="s">
        <v>14444</v>
      </c>
      <c r="D1510" t="s">
        <v>14439</v>
      </c>
      <c r="E1510" t="s">
        <v>14440</v>
      </c>
      <c r="F1510">
        <v>3</v>
      </c>
      <c r="G1510" t="s">
        <v>2412</v>
      </c>
      <c r="H1510" t="s">
        <v>14441</v>
      </c>
      <c r="I1510" t="s">
        <v>46</v>
      </c>
      <c r="J1510" t="s">
        <v>8061</v>
      </c>
      <c r="K1510">
        <v>907324228</v>
      </c>
      <c r="L1510" s="248">
        <v>0.03</v>
      </c>
      <c r="M1510" t="s">
        <v>1276</v>
      </c>
      <c r="N1510" t="s">
        <v>1266</v>
      </c>
      <c r="O1510" s="243" t="s">
        <v>14442</v>
      </c>
      <c r="Q1510" t="s">
        <v>1394</v>
      </c>
      <c r="S1510" t="s">
        <v>14443</v>
      </c>
      <c r="T1510" s="17" t="s">
        <v>14444</v>
      </c>
      <c r="U1510" t="s">
        <v>1526</v>
      </c>
      <c r="V1510" t="s">
        <v>543</v>
      </c>
      <c r="W1510" t="s">
        <v>13</v>
      </c>
      <c r="X1510" s="192">
        <v>463</v>
      </c>
      <c r="Y1510" t="s">
        <v>14445</v>
      </c>
      <c r="Z1510" t="s">
        <v>1266</v>
      </c>
      <c r="AA1510">
        <v>35</v>
      </c>
      <c r="AB1510">
        <v>47</v>
      </c>
      <c r="AC1510">
        <v>3.1</v>
      </c>
      <c r="AD1510">
        <v>15</v>
      </c>
      <c r="AE1510">
        <v>15</v>
      </c>
      <c r="AF1510">
        <v>3</v>
      </c>
      <c r="AG1510">
        <v>3</v>
      </c>
      <c r="AH1510">
        <v>3</v>
      </c>
      <c r="AJ1510" s="46">
        <v>9250</v>
      </c>
      <c r="AL1510">
        <v>3</v>
      </c>
      <c r="AO1510" t="s">
        <v>14446</v>
      </c>
      <c r="AP1510" t="s">
        <v>5142</v>
      </c>
      <c r="AQ1510">
        <v>907324228</v>
      </c>
      <c r="AR1510" t="s">
        <v>8061</v>
      </c>
      <c r="AU1510" t="s">
        <v>1527</v>
      </c>
      <c r="AV1510" t="s">
        <v>1528</v>
      </c>
      <c r="AX1510" t="s">
        <v>12179</v>
      </c>
      <c r="AZ1510" s="246" t="s">
        <v>990</v>
      </c>
      <c r="BA1510" t="s">
        <v>1058</v>
      </c>
      <c r="BB1510" t="s">
        <v>1092</v>
      </c>
      <c r="BD1510">
        <v>1</v>
      </c>
      <c r="BE1510">
        <v>1</v>
      </c>
    </row>
    <row r="1511" spans="1:57" hidden="1" x14ac:dyDescent="0.25">
      <c r="A1511" t="s">
        <v>14447</v>
      </c>
      <c r="B1511">
        <v>1530</v>
      </c>
      <c r="C1511" t="s">
        <v>14451</v>
      </c>
      <c r="D1511" t="s">
        <v>14448</v>
      </c>
      <c r="E1511" t="s">
        <v>4659</v>
      </c>
      <c r="F1511">
        <v>2</v>
      </c>
      <c r="G1511" t="s">
        <v>1267</v>
      </c>
      <c r="H1511" t="s">
        <v>1301</v>
      </c>
      <c r="I1511" t="s">
        <v>40</v>
      </c>
      <c r="J1511" t="s">
        <v>4669</v>
      </c>
      <c r="K1511">
        <v>968105569</v>
      </c>
      <c r="L1511" s="248">
        <v>0.03</v>
      </c>
      <c r="M1511" t="s">
        <v>1276</v>
      </c>
      <c r="N1511" t="s">
        <v>1266</v>
      </c>
      <c r="O1511" s="243" t="s">
        <v>14449</v>
      </c>
      <c r="Q1511" t="s">
        <v>1397</v>
      </c>
      <c r="S1511" t="s">
        <v>14450</v>
      </c>
      <c r="T1511" s="17" t="s">
        <v>14451</v>
      </c>
      <c r="U1511" t="s">
        <v>1526</v>
      </c>
      <c r="V1511" t="s">
        <v>1214</v>
      </c>
      <c r="W1511" t="s">
        <v>14452</v>
      </c>
      <c r="X1511" s="192" t="s">
        <v>14453</v>
      </c>
      <c r="Y1511" t="s">
        <v>14454</v>
      </c>
      <c r="Z1511" t="s">
        <v>1266</v>
      </c>
      <c r="AA1511">
        <v>61</v>
      </c>
      <c r="AB1511">
        <v>61</v>
      </c>
      <c r="AC1511">
        <v>4</v>
      </c>
      <c r="AD1511">
        <v>15</v>
      </c>
      <c r="AF1511">
        <v>2</v>
      </c>
      <c r="AG1511">
        <v>3</v>
      </c>
      <c r="AH1511">
        <v>2</v>
      </c>
      <c r="AJ1511" s="46">
        <v>4600</v>
      </c>
      <c r="AL1511">
        <v>3</v>
      </c>
      <c r="AO1511" t="s">
        <v>14455</v>
      </c>
      <c r="AP1511" t="s">
        <v>14456</v>
      </c>
      <c r="AQ1511">
        <v>968105569</v>
      </c>
      <c r="AR1511" t="s">
        <v>4669</v>
      </c>
      <c r="AU1511" t="s">
        <v>1527</v>
      </c>
      <c r="AV1511" t="s">
        <v>1528</v>
      </c>
      <c r="AX1511" t="s">
        <v>14457</v>
      </c>
      <c r="AZ1511" s="246" t="s">
        <v>1750</v>
      </c>
      <c r="BA1511" t="s">
        <v>490</v>
      </c>
      <c r="BB1511" t="s">
        <v>1088</v>
      </c>
      <c r="BD1511">
        <v>1</v>
      </c>
      <c r="BE1511">
        <v>1</v>
      </c>
    </row>
    <row r="1512" spans="1:57" hidden="1" x14ac:dyDescent="0.25">
      <c r="A1512" t="s">
        <v>14458</v>
      </c>
      <c r="B1512">
        <v>1531</v>
      </c>
      <c r="C1512" t="s">
        <v>14464</v>
      </c>
      <c r="D1512" t="s">
        <v>14459</v>
      </c>
      <c r="E1512" t="s">
        <v>14460</v>
      </c>
      <c r="F1512">
        <v>4</v>
      </c>
      <c r="G1512" t="s">
        <v>7830</v>
      </c>
      <c r="H1512" t="s">
        <v>14461</v>
      </c>
      <c r="I1512" t="s">
        <v>1385</v>
      </c>
      <c r="J1512" t="s">
        <v>2092</v>
      </c>
      <c r="K1512">
        <v>909381222</v>
      </c>
      <c r="L1512" s="248">
        <v>0.03</v>
      </c>
      <c r="M1512" t="s">
        <v>1281</v>
      </c>
      <c r="N1512" t="s">
        <v>1266</v>
      </c>
      <c r="O1512" s="243" t="s">
        <v>14462</v>
      </c>
      <c r="Q1512" t="s">
        <v>1386</v>
      </c>
      <c r="S1512" t="s">
        <v>14463</v>
      </c>
      <c r="T1512" s="17" t="s">
        <v>14464</v>
      </c>
      <c r="U1512" t="s">
        <v>1526</v>
      </c>
      <c r="V1512" t="s">
        <v>1228</v>
      </c>
      <c r="W1512" t="s">
        <v>14465</v>
      </c>
      <c r="X1512" s="192">
        <v>255</v>
      </c>
      <c r="Y1512" t="s">
        <v>14466</v>
      </c>
      <c r="Z1512" t="s">
        <v>1266</v>
      </c>
      <c r="AA1512">
        <v>180.8</v>
      </c>
      <c r="AB1512">
        <v>180.8</v>
      </c>
      <c r="AC1512">
        <v>7.8</v>
      </c>
      <c r="AD1512">
        <v>21.5</v>
      </c>
      <c r="AE1512">
        <v>14</v>
      </c>
      <c r="AF1512">
        <v>4</v>
      </c>
      <c r="AG1512">
        <v>21</v>
      </c>
      <c r="AH1512">
        <v>21</v>
      </c>
      <c r="AJ1512" s="46">
        <v>24000</v>
      </c>
      <c r="AL1512">
        <v>3</v>
      </c>
      <c r="AO1512" t="s">
        <v>14467</v>
      </c>
      <c r="AP1512" t="s">
        <v>14436</v>
      </c>
      <c r="AQ1512">
        <v>909381222</v>
      </c>
      <c r="AR1512" t="s">
        <v>2092</v>
      </c>
      <c r="AS1512">
        <v>10.778235892113999</v>
      </c>
      <c r="AT1512">
        <v>106.626825593411</v>
      </c>
      <c r="AU1512" t="s">
        <v>1527</v>
      </c>
      <c r="AV1512" t="s">
        <v>1528</v>
      </c>
      <c r="AX1512" t="s">
        <v>14468</v>
      </c>
      <c r="AZ1512" s="246" t="s">
        <v>990</v>
      </c>
      <c r="BA1512" t="s">
        <v>1981</v>
      </c>
      <c r="BB1512" t="s">
        <v>1108</v>
      </c>
      <c r="BD1512" s="246">
        <v>2</v>
      </c>
    </row>
    <row r="1513" spans="1:57" hidden="1" x14ac:dyDescent="0.25">
      <c r="A1513" t="s">
        <v>14425</v>
      </c>
      <c r="B1513">
        <v>1528</v>
      </c>
      <c r="C1513" t="s">
        <v>14474</v>
      </c>
      <c r="D1513" t="s">
        <v>14469</v>
      </c>
      <c r="E1513" t="s">
        <v>14470</v>
      </c>
      <c r="F1513">
        <v>4</v>
      </c>
      <c r="G1513" t="s">
        <v>1721</v>
      </c>
      <c r="H1513" t="s">
        <v>1296</v>
      </c>
      <c r="I1513" t="s">
        <v>40</v>
      </c>
      <c r="J1513" t="s">
        <v>6068</v>
      </c>
      <c r="K1513">
        <v>335559093</v>
      </c>
      <c r="L1513" t="s">
        <v>14471</v>
      </c>
      <c r="M1513" t="s">
        <v>1276</v>
      </c>
      <c r="N1513" t="s">
        <v>1266</v>
      </c>
      <c r="O1513" s="243" t="s">
        <v>14472</v>
      </c>
      <c r="Q1513" t="s">
        <v>12</v>
      </c>
      <c r="S1513" t="s">
        <v>14473</v>
      </c>
      <c r="T1513" s="17" t="s">
        <v>14474</v>
      </c>
      <c r="U1513" s="17" t="s">
        <v>1526</v>
      </c>
      <c r="V1513" t="s">
        <v>535</v>
      </c>
      <c r="W1513" t="s">
        <v>10</v>
      </c>
      <c r="X1513" s="192">
        <v>232.18</v>
      </c>
      <c r="Y1513" t="s">
        <v>1957</v>
      </c>
      <c r="Z1513" t="s">
        <v>1266</v>
      </c>
      <c r="AA1513">
        <v>22.8</v>
      </c>
      <c r="AB1513">
        <v>22.8</v>
      </c>
      <c r="AC1513">
        <v>3.5</v>
      </c>
      <c r="AD1513">
        <v>6.3</v>
      </c>
      <c r="AF1513">
        <v>4</v>
      </c>
      <c r="AG1513"/>
      <c r="AH1513"/>
      <c r="AJ1513" s="46">
        <v>4200</v>
      </c>
      <c r="AM1513">
        <v>126</v>
      </c>
      <c r="AO1513" t="s">
        <v>14475</v>
      </c>
      <c r="AP1513" t="s">
        <v>14476</v>
      </c>
      <c r="AQ1513">
        <v>335559093</v>
      </c>
      <c r="AR1513" t="s">
        <v>6068</v>
      </c>
      <c r="AU1513" t="s">
        <v>1527</v>
      </c>
      <c r="AV1513" t="s">
        <v>1528</v>
      </c>
      <c r="AX1513" t="s">
        <v>14477</v>
      </c>
      <c r="AZ1513" s="246" t="s">
        <v>988</v>
      </c>
      <c r="BA1513" t="s">
        <v>490</v>
      </c>
      <c r="BB1513" t="s">
        <v>1095</v>
      </c>
      <c r="BD1513">
        <v>1.1000000000000001</v>
      </c>
      <c r="BE1513">
        <v>1</v>
      </c>
    </row>
    <row r="1514" spans="1:57" hidden="1" x14ac:dyDescent="0.25">
      <c r="A1514" t="s">
        <v>14478</v>
      </c>
      <c r="B1514">
        <v>1533</v>
      </c>
      <c r="C1514" t="s">
        <v>14483</v>
      </c>
      <c r="D1514" t="s">
        <v>14479</v>
      </c>
      <c r="E1514" t="s">
        <v>14480</v>
      </c>
      <c r="F1514">
        <v>1</v>
      </c>
      <c r="G1514" t="s">
        <v>7053</v>
      </c>
      <c r="H1514" t="s">
        <v>1301</v>
      </c>
      <c r="I1514" t="s">
        <v>40</v>
      </c>
      <c r="J1514" t="s">
        <v>3027</v>
      </c>
      <c r="K1514">
        <v>938602837</v>
      </c>
      <c r="L1514" s="248">
        <v>0.03</v>
      </c>
      <c r="M1514" t="s">
        <v>1276</v>
      </c>
      <c r="N1514" t="s">
        <v>1266</v>
      </c>
      <c r="O1514" s="243" t="s">
        <v>14481</v>
      </c>
      <c r="Q1514" t="s">
        <v>17</v>
      </c>
      <c r="S1514" s="17" t="s">
        <v>14482</v>
      </c>
      <c r="T1514" s="17" t="s">
        <v>14483</v>
      </c>
      <c r="U1514" t="s">
        <v>1526</v>
      </c>
      <c r="V1514" t="s">
        <v>536</v>
      </c>
      <c r="W1514" t="s">
        <v>8</v>
      </c>
      <c r="X1514" s="192" t="s">
        <v>14484</v>
      </c>
      <c r="Y1514" t="s">
        <v>3102</v>
      </c>
      <c r="Z1514" t="s">
        <v>1266</v>
      </c>
      <c r="AA1514">
        <v>58.4</v>
      </c>
      <c r="AB1514">
        <v>55</v>
      </c>
      <c r="AC1514">
        <v>6.5</v>
      </c>
      <c r="AD1514">
        <v>8</v>
      </c>
      <c r="AF1514">
        <v>1</v>
      </c>
      <c r="AG1514"/>
      <c r="AH1514"/>
      <c r="AJ1514" s="46">
        <v>4600</v>
      </c>
      <c r="AL1514">
        <v>3</v>
      </c>
      <c r="AO1514" t="s">
        <v>14485</v>
      </c>
      <c r="AP1514" t="s">
        <v>14486</v>
      </c>
      <c r="AQ1514">
        <v>938602837</v>
      </c>
      <c r="AR1514" t="s">
        <v>3027</v>
      </c>
      <c r="AS1514">
        <v>10.799565400000001</v>
      </c>
      <c r="AT1514">
        <v>106.6616087</v>
      </c>
      <c r="AU1514" t="s">
        <v>1527</v>
      </c>
      <c r="AV1514" t="s">
        <v>2030</v>
      </c>
      <c r="AW1514">
        <v>909978987</v>
      </c>
      <c r="AX1514" t="s">
        <v>14487</v>
      </c>
      <c r="AZ1514" s="246" t="s">
        <v>986</v>
      </c>
      <c r="BA1514" t="s">
        <v>490</v>
      </c>
      <c r="BB1514" t="s">
        <v>1107</v>
      </c>
      <c r="BD1514">
        <v>1</v>
      </c>
      <c r="BE1514">
        <v>1</v>
      </c>
    </row>
    <row r="1515" spans="1:57" hidden="1" x14ac:dyDescent="0.25">
      <c r="A1515" t="s">
        <v>14488</v>
      </c>
      <c r="B1515">
        <v>1534</v>
      </c>
      <c r="C1515" t="s">
        <v>14492</v>
      </c>
      <c r="D1515" t="s">
        <v>14489</v>
      </c>
      <c r="E1515" t="s">
        <v>6713</v>
      </c>
      <c r="F1515">
        <v>3</v>
      </c>
      <c r="G1515" t="s">
        <v>1293</v>
      </c>
      <c r="H1515" t="s">
        <v>2240</v>
      </c>
      <c r="I1515" t="s">
        <v>44</v>
      </c>
      <c r="J1515" t="s">
        <v>2839</v>
      </c>
      <c r="K1515">
        <v>902485485</v>
      </c>
      <c r="L1515" s="248">
        <v>0.03</v>
      </c>
      <c r="M1515" t="s">
        <v>1276</v>
      </c>
      <c r="N1515" t="s">
        <v>1266</v>
      </c>
      <c r="O1515" s="243" t="s">
        <v>14490</v>
      </c>
      <c r="Q1515" t="s">
        <v>17</v>
      </c>
      <c r="S1515" t="s">
        <v>14491</v>
      </c>
      <c r="T1515" s="17" t="s">
        <v>14492</v>
      </c>
      <c r="U1515" t="s">
        <v>1526</v>
      </c>
      <c r="V1515" t="s">
        <v>536</v>
      </c>
      <c r="W1515" t="s">
        <v>14</v>
      </c>
      <c r="X1515" s="192">
        <v>25.9</v>
      </c>
      <c r="Y1515" t="s">
        <v>14493</v>
      </c>
      <c r="Z1515" t="s">
        <v>1266</v>
      </c>
      <c r="AA1515">
        <v>98.1</v>
      </c>
      <c r="AB1515">
        <v>98.1</v>
      </c>
      <c r="AC1515">
        <v>5</v>
      </c>
      <c r="AD1515">
        <v>20</v>
      </c>
      <c r="AF1515">
        <v>3</v>
      </c>
      <c r="AG1515">
        <v>6</v>
      </c>
      <c r="AH1515">
        <v>5</v>
      </c>
      <c r="AJ1515" s="46">
        <v>16500</v>
      </c>
      <c r="AL1515">
        <v>3</v>
      </c>
      <c r="AO1515" t="s">
        <v>14494</v>
      </c>
      <c r="AP1515" t="s">
        <v>14495</v>
      </c>
      <c r="AQ1515">
        <v>902485485</v>
      </c>
      <c r="AR1515" t="s">
        <v>2839</v>
      </c>
      <c r="AU1515" t="s">
        <v>1527</v>
      </c>
      <c r="AV1515" t="s">
        <v>1528</v>
      </c>
      <c r="AX1515" t="s">
        <v>3498</v>
      </c>
      <c r="AZ1515" s="246" t="s">
        <v>988</v>
      </c>
      <c r="BA1515" t="s">
        <v>1981</v>
      </c>
      <c r="BB1515" t="s">
        <v>1107</v>
      </c>
      <c r="BD1515">
        <v>1.1000000000000001</v>
      </c>
    </row>
    <row r="1516" spans="1:57" hidden="1" x14ac:dyDescent="0.25">
      <c r="A1516" t="s">
        <v>14496</v>
      </c>
      <c r="B1516">
        <v>1535</v>
      </c>
      <c r="C1516" t="s">
        <v>14502</v>
      </c>
      <c r="D1516" t="s">
        <v>14497</v>
      </c>
      <c r="E1516" t="s">
        <v>14498</v>
      </c>
      <c r="F1516">
        <v>1</v>
      </c>
      <c r="G1516" t="s">
        <v>6607</v>
      </c>
      <c r="H1516" t="s">
        <v>1407</v>
      </c>
      <c r="I1516" t="s">
        <v>1385</v>
      </c>
      <c r="J1516" t="s">
        <v>14499</v>
      </c>
      <c r="K1516">
        <v>981470678</v>
      </c>
      <c r="L1516" s="248">
        <v>0.03</v>
      </c>
      <c r="M1516" t="s">
        <v>1268</v>
      </c>
      <c r="N1516" t="s">
        <v>1266</v>
      </c>
      <c r="O1516" s="243" t="s">
        <v>14500</v>
      </c>
      <c r="Q1516" t="s">
        <v>1390</v>
      </c>
      <c r="S1516" t="s">
        <v>14501</v>
      </c>
      <c r="T1516" s="17" t="s">
        <v>14502</v>
      </c>
      <c r="U1516" t="s">
        <v>1526</v>
      </c>
      <c r="V1516" t="s">
        <v>1227</v>
      </c>
      <c r="W1516" t="s">
        <v>14503</v>
      </c>
      <c r="X1516" s="192">
        <v>94</v>
      </c>
      <c r="Y1516" t="s">
        <v>3443</v>
      </c>
      <c r="Z1516" t="s">
        <v>1266</v>
      </c>
      <c r="AA1516">
        <v>435.9</v>
      </c>
      <c r="AB1516">
        <v>435.9</v>
      </c>
      <c r="AC1516">
        <v>15</v>
      </c>
      <c r="AD1516">
        <v>29</v>
      </c>
      <c r="AF1516">
        <v>1</v>
      </c>
      <c r="AG1516"/>
      <c r="AH1516"/>
      <c r="AJ1516" s="46">
        <v>21000</v>
      </c>
      <c r="AL1516">
        <v>3</v>
      </c>
      <c r="AO1516" t="s">
        <v>14504</v>
      </c>
      <c r="AP1516" t="s">
        <v>14505</v>
      </c>
      <c r="AQ1516">
        <v>981470678</v>
      </c>
      <c r="AR1516" t="s">
        <v>14499</v>
      </c>
      <c r="AS1516">
        <v>10.7899062542616</v>
      </c>
      <c r="AT1516">
        <v>106.80762995034399</v>
      </c>
      <c r="AU1516" t="s">
        <v>1527</v>
      </c>
      <c r="AV1516" t="s">
        <v>1528</v>
      </c>
      <c r="AX1516" t="s">
        <v>14506</v>
      </c>
      <c r="AZ1516" s="246" t="s">
        <v>998</v>
      </c>
      <c r="BA1516" t="s">
        <v>1981</v>
      </c>
      <c r="BB1516" t="s">
        <v>1106</v>
      </c>
      <c r="BD1516">
        <v>1</v>
      </c>
      <c r="BE1516">
        <v>1</v>
      </c>
    </row>
    <row r="1517" spans="1:57" hidden="1" x14ac:dyDescent="0.25">
      <c r="A1517" t="s">
        <v>14507</v>
      </c>
      <c r="B1517">
        <v>1536</v>
      </c>
      <c r="C1517" t="s">
        <v>14513</v>
      </c>
      <c r="D1517" t="s">
        <v>14508</v>
      </c>
      <c r="E1517" t="s">
        <v>14509</v>
      </c>
      <c r="F1517">
        <v>1</v>
      </c>
      <c r="G1517" t="s">
        <v>1827</v>
      </c>
      <c r="H1517" t="s">
        <v>14510</v>
      </c>
      <c r="I1517" t="s">
        <v>1388</v>
      </c>
      <c r="J1517" t="s">
        <v>14499</v>
      </c>
      <c r="K1517">
        <v>981470678</v>
      </c>
      <c r="L1517" s="248">
        <v>0.03</v>
      </c>
      <c r="M1517" t="s">
        <v>1268</v>
      </c>
      <c r="N1517" t="s">
        <v>1266</v>
      </c>
      <c r="O1517" s="243" t="s">
        <v>14511</v>
      </c>
      <c r="Q1517" t="s">
        <v>1390</v>
      </c>
      <c r="S1517" t="s">
        <v>14512</v>
      </c>
      <c r="T1517" s="17" t="s">
        <v>14513</v>
      </c>
      <c r="U1517" t="s">
        <v>1526</v>
      </c>
      <c r="V1517" t="s">
        <v>1227</v>
      </c>
      <c r="W1517" t="s">
        <v>14503</v>
      </c>
      <c r="X1517" s="192">
        <v>96</v>
      </c>
      <c r="Y1517" t="s">
        <v>14514</v>
      </c>
      <c r="Z1517" t="s">
        <v>1266</v>
      </c>
      <c r="AA1517">
        <v>436</v>
      </c>
      <c r="AB1517">
        <v>436</v>
      </c>
      <c r="AC1517">
        <v>40</v>
      </c>
      <c r="AD1517">
        <v>11</v>
      </c>
      <c r="AF1517">
        <v>1</v>
      </c>
      <c r="AG1517"/>
      <c r="AH1517"/>
      <c r="AJ1517" s="46">
        <v>32000</v>
      </c>
      <c r="AL1517">
        <v>3</v>
      </c>
      <c r="AO1517" t="s">
        <v>14504</v>
      </c>
      <c r="AP1517" t="s">
        <v>14505</v>
      </c>
      <c r="AQ1517">
        <v>981470678</v>
      </c>
      <c r="AR1517" t="s">
        <v>14499</v>
      </c>
      <c r="AS1517">
        <v>10.7897218190296</v>
      </c>
      <c r="AT1517">
        <v>106.807600446045</v>
      </c>
      <c r="AU1517" t="s">
        <v>1527</v>
      </c>
      <c r="AV1517" t="s">
        <v>1528</v>
      </c>
      <c r="AX1517" t="s">
        <v>14515</v>
      </c>
      <c r="AZ1517" s="246" t="s">
        <v>998</v>
      </c>
      <c r="BA1517" t="s">
        <v>1981</v>
      </c>
      <c r="BB1517" t="s">
        <v>1106</v>
      </c>
      <c r="BD1517">
        <v>1</v>
      </c>
      <c r="BE1517">
        <v>1</v>
      </c>
    </row>
    <row r="1518" spans="1:57" hidden="1" x14ac:dyDescent="0.25">
      <c r="A1518" t="s">
        <v>14478</v>
      </c>
      <c r="B1518">
        <v>1533</v>
      </c>
      <c r="C1518" t="s">
        <v>14520</v>
      </c>
      <c r="D1518" t="s">
        <v>14516</v>
      </c>
      <c r="E1518" t="s">
        <v>14517</v>
      </c>
      <c r="F1518">
        <v>3</v>
      </c>
      <c r="G1518" t="s">
        <v>1279</v>
      </c>
      <c r="H1518" t="s">
        <v>1340</v>
      </c>
      <c r="I1518" t="s">
        <v>46</v>
      </c>
      <c r="J1518" t="s">
        <v>4997</v>
      </c>
      <c r="K1518">
        <v>902192262</v>
      </c>
      <c r="L1518" s="248">
        <v>0.03</v>
      </c>
      <c r="M1518" t="s">
        <v>1281</v>
      </c>
      <c r="N1518" t="s">
        <v>1266</v>
      </c>
      <c r="O1518" s="243" t="s">
        <v>14518</v>
      </c>
      <c r="Q1518" t="s">
        <v>12</v>
      </c>
      <c r="S1518" t="s">
        <v>14519</v>
      </c>
      <c r="T1518" s="17" t="s">
        <v>14520</v>
      </c>
      <c r="U1518" s="17" t="s">
        <v>1526</v>
      </c>
      <c r="V1518" t="s">
        <v>535</v>
      </c>
      <c r="W1518" s="246" t="s">
        <v>4</v>
      </c>
      <c r="X1518" s="192">
        <v>27.6</v>
      </c>
      <c r="Y1518" t="s">
        <v>9075</v>
      </c>
      <c r="Z1518" t="s">
        <v>1266</v>
      </c>
      <c r="AA1518">
        <v>53</v>
      </c>
      <c r="AB1518">
        <v>70</v>
      </c>
      <c r="AC1518">
        <v>3</v>
      </c>
      <c r="AD1518"/>
      <c r="AF1518">
        <v>3</v>
      </c>
      <c r="AG1518"/>
      <c r="AH1518"/>
      <c r="AJ1518" s="46">
        <v>9900</v>
      </c>
      <c r="AL1518">
        <v>3</v>
      </c>
      <c r="AO1518" t="s">
        <v>14521</v>
      </c>
      <c r="AP1518" t="s">
        <v>14522</v>
      </c>
      <c r="AQ1518">
        <v>902192262</v>
      </c>
      <c r="AR1518" t="s">
        <v>4997</v>
      </c>
      <c r="AU1518" t="s">
        <v>1527</v>
      </c>
      <c r="AV1518" t="s">
        <v>1528</v>
      </c>
      <c r="AX1518" t="s">
        <v>14523</v>
      </c>
      <c r="AZ1518" s="246" t="s">
        <v>988</v>
      </c>
      <c r="BA1518" t="s">
        <v>1058</v>
      </c>
      <c r="BB1518" t="s">
        <v>1095</v>
      </c>
      <c r="BD1518">
        <v>1</v>
      </c>
      <c r="BE1518">
        <v>1</v>
      </c>
    </row>
    <row r="1519" spans="1:57" hidden="1" x14ac:dyDescent="0.25">
      <c r="A1519" t="s">
        <v>14524</v>
      </c>
      <c r="B1519">
        <v>1538</v>
      </c>
      <c r="C1519" t="s">
        <v>14529</v>
      </c>
      <c r="D1519" t="s">
        <v>14525</v>
      </c>
      <c r="E1519" t="s">
        <v>14526</v>
      </c>
      <c r="F1519">
        <v>2</v>
      </c>
      <c r="G1519" t="s">
        <v>1721</v>
      </c>
      <c r="H1519" t="s">
        <v>2221</v>
      </c>
      <c r="I1519" t="s">
        <v>40</v>
      </c>
      <c r="J1519" t="s">
        <v>1403</v>
      </c>
      <c r="K1519">
        <v>936833037</v>
      </c>
      <c r="L1519" t="s">
        <v>1280</v>
      </c>
      <c r="M1519" t="s">
        <v>1276</v>
      </c>
      <c r="N1519" t="s">
        <v>1266</v>
      </c>
      <c r="O1519" s="243" t="s">
        <v>14527</v>
      </c>
      <c r="Q1519" t="s">
        <v>1406</v>
      </c>
      <c r="S1519" t="s">
        <v>14528</v>
      </c>
      <c r="T1519" s="17" t="s">
        <v>14529</v>
      </c>
      <c r="U1519" t="s">
        <v>1526</v>
      </c>
      <c r="V1519" t="s">
        <v>1053</v>
      </c>
      <c r="W1519" t="s">
        <v>3</v>
      </c>
      <c r="X1519" s="192" t="s">
        <v>14530</v>
      </c>
      <c r="Y1519" t="s">
        <v>14531</v>
      </c>
      <c r="Z1519" t="s">
        <v>1266</v>
      </c>
      <c r="AA1519">
        <v>23</v>
      </c>
      <c r="AB1519">
        <v>30</v>
      </c>
      <c r="AC1519">
        <v>3.5</v>
      </c>
      <c r="AD1519">
        <v>9</v>
      </c>
      <c r="AE1519">
        <v>3</v>
      </c>
      <c r="AF1519">
        <v>2</v>
      </c>
      <c r="AG1519">
        <v>2</v>
      </c>
      <c r="AH1519">
        <v>1</v>
      </c>
      <c r="AJ1519" s="46">
        <v>3300</v>
      </c>
      <c r="AM1519">
        <v>100</v>
      </c>
      <c r="AO1519" t="s">
        <v>9615</v>
      </c>
      <c r="AP1519" t="s">
        <v>2602</v>
      </c>
      <c r="AQ1519">
        <v>936833037</v>
      </c>
      <c r="AR1519" t="s">
        <v>1403</v>
      </c>
      <c r="AU1519" t="s">
        <v>1527</v>
      </c>
      <c r="AV1519" t="s">
        <v>1528</v>
      </c>
      <c r="AX1519" t="s">
        <v>14532</v>
      </c>
      <c r="AZ1519" s="246" t="s">
        <v>988</v>
      </c>
      <c r="BA1519" t="s">
        <v>489</v>
      </c>
      <c r="BB1519" t="s">
        <v>1098</v>
      </c>
      <c r="BD1519">
        <v>2</v>
      </c>
    </row>
    <row r="1520" spans="1:57" hidden="1" x14ac:dyDescent="0.25">
      <c r="A1520" t="s">
        <v>14533</v>
      </c>
      <c r="B1520">
        <v>1539</v>
      </c>
      <c r="C1520" t="s">
        <v>14537</v>
      </c>
      <c r="D1520" t="s">
        <v>14534</v>
      </c>
      <c r="E1520" t="s">
        <v>1378</v>
      </c>
      <c r="F1520">
        <v>2</v>
      </c>
      <c r="G1520" t="s">
        <v>8037</v>
      </c>
      <c r="H1520" t="s">
        <v>2522</v>
      </c>
      <c r="I1520" t="s">
        <v>38</v>
      </c>
      <c r="J1520" t="s">
        <v>13363</v>
      </c>
      <c r="K1520">
        <v>914184686</v>
      </c>
      <c r="L1520" s="248">
        <v>0.03</v>
      </c>
      <c r="M1520" t="s">
        <v>1281</v>
      </c>
      <c r="N1520" t="s">
        <v>1266</v>
      </c>
      <c r="O1520" s="243" t="s">
        <v>14535</v>
      </c>
      <c r="Q1520" t="s">
        <v>1401</v>
      </c>
      <c r="S1520" t="s">
        <v>14536</v>
      </c>
      <c r="T1520" s="17" t="s">
        <v>14537</v>
      </c>
      <c r="U1520" t="s">
        <v>1526</v>
      </c>
      <c r="V1520" t="s">
        <v>1229</v>
      </c>
      <c r="W1520" t="s">
        <v>14538</v>
      </c>
      <c r="X1520" s="192">
        <v>309.64999999999998</v>
      </c>
      <c r="Y1520" t="s">
        <v>14539</v>
      </c>
      <c r="Z1520" t="s">
        <v>1266</v>
      </c>
      <c r="AA1520">
        <v>66</v>
      </c>
      <c r="AB1520">
        <v>66</v>
      </c>
      <c r="AC1520">
        <v>6.4</v>
      </c>
      <c r="AD1520">
        <v>10</v>
      </c>
      <c r="AF1520">
        <v>2</v>
      </c>
      <c r="AG1520"/>
      <c r="AH1520"/>
      <c r="AJ1520" s="46">
        <v>6200</v>
      </c>
      <c r="AL1520">
        <v>3</v>
      </c>
      <c r="AO1520" t="s">
        <v>14540</v>
      </c>
      <c r="AP1520" t="s">
        <v>14541</v>
      </c>
      <c r="AQ1520">
        <v>914184686</v>
      </c>
      <c r="AR1520" t="s">
        <v>13363</v>
      </c>
      <c r="AS1520">
        <v>10.8515618680632</v>
      </c>
      <c r="AT1520">
        <v>106.769616007804</v>
      </c>
      <c r="AU1520" t="s">
        <v>1527</v>
      </c>
      <c r="AV1520" t="s">
        <v>1528</v>
      </c>
      <c r="AX1520" t="s">
        <v>8286</v>
      </c>
      <c r="AZ1520" s="246" t="s">
        <v>988</v>
      </c>
      <c r="BA1520" t="s">
        <v>492</v>
      </c>
      <c r="BB1520" t="s">
        <v>1109</v>
      </c>
      <c r="BD1520">
        <v>1.1000000000000001</v>
      </c>
    </row>
    <row r="1521" spans="1:57" hidden="1" x14ac:dyDescent="0.25">
      <c r="A1521" t="s">
        <v>14542</v>
      </c>
      <c r="B1521">
        <v>1540</v>
      </c>
      <c r="C1521" t="s">
        <v>14546</v>
      </c>
      <c r="D1521" t="s">
        <v>14543</v>
      </c>
      <c r="E1521" t="s">
        <v>1576</v>
      </c>
      <c r="F1521">
        <v>2</v>
      </c>
      <c r="G1521" t="s">
        <v>1267</v>
      </c>
      <c r="H1521" t="s">
        <v>13598</v>
      </c>
      <c r="I1521" t="s">
        <v>1319</v>
      </c>
      <c r="J1521" t="s">
        <v>2159</v>
      </c>
      <c r="K1521">
        <v>766893785</v>
      </c>
      <c r="L1521" t="s">
        <v>1280</v>
      </c>
      <c r="M1521" t="s">
        <v>1276</v>
      </c>
      <c r="N1521" t="s">
        <v>1266</v>
      </c>
      <c r="O1521" s="243" t="s">
        <v>14544</v>
      </c>
      <c r="Q1521" t="s">
        <v>2</v>
      </c>
      <c r="S1521" t="s">
        <v>14545</v>
      </c>
      <c r="T1521" s="17" t="s">
        <v>14546</v>
      </c>
      <c r="U1521" t="s">
        <v>1526</v>
      </c>
      <c r="V1521" t="s">
        <v>534</v>
      </c>
      <c r="W1521" t="s">
        <v>10</v>
      </c>
      <c r="X1521" s="192" t="s">
        <v>14547</v>
      </c>
      <c r="Y1521" t="s">
        <v>3634</v>
      </c>
      <c r="Z1521" t="s">
        <v>1266</v>
      </c>
      <c r="AA1521">
        <v>13</v>
      </c>
      <c r="AB1521">
        <v>13</v>
      </c>
      <c r="AC1521">
        <v>4</v>
      </c>
      <c r="AD1521">
        <v>3</v>
      </c>
      <c r="AF1521">
        <v>2</v>
      </c>
      <c r="AG1521">
        <v>1</v>
      </c>
      <c r="AH1521">
        <v>1</v>
      </c>
      <c r="AJ1521" s="46">
        <v>1500</v>
      </c>
      <c r="AM1521">
        <v>100</v>
      </c>
      <c r="AO1521" t="s">
        <v>14548</v>
      </c>
      <c r="AP1521" t="s">
        <v>14549</v>
      </c>
      <c r="AQ1521">
        <v>766893785</v>
      </c>
      <c r="AR1521" t="s">
        <v>2159</v>
      </c>
      <c r="AU1521" t="s">
        <v>1527</v>
      </c>
      <c r="AV1521" t="s">
        <v>1528</v>
      </c>
      <c r="AX1521" t="s">
        <v>3802</v>
      </c>
      <c r="AZ1521" s="246" t="s">
        <v>988</v>
      </c>
      <c r="BA1521" t="s">
        <v>488</v>
      </c>
      <c r="BB1521" t="s">
        <v>1090</v>
      </c>
      <c r="BD1521">
        <v>2</v>
      </c>
      <c r="BE1521">
        <v>0</v>
      </c>
    </row>
    <row r="1522" spans="1:57" hidden="1" x14ac:dyDescent="0.25">
      <c r="A1522" t="s">
        <v>14550</v>
      </c>
      <c r="B1522">
        <v>1541</v>
      </c>
      <c r="C1522" t="s">
        <v>14556</v>
      </c>
      <c r="D1522" t="s">
        <v>14551</v>
      </c>
      <c r="E1522" t="s">
        <v>14552</v>
      </c>
      <c r="F1522">
        <v>4</v>
      </c>
      <c r="G1522" t="s">
        <v>14553</v>
      </c>
      <c r="H1522" t="s">
        <v>6598</v>
      </c>
      <c r="I1522" t="s">
        <v>46</v>
      </c>
      <c r="J1522" t="s">
        <v>6744</v>
      </c>
      <c r="K1522">
        <v>986933127</v>
      </c>
      <c r="L1522" s="248">
        <v>0.03</v>
      </c>
      <c r="M1522" t="s">
        <v>1276</v>
      </c>
      <c r="N1522" t="s">
        <v>1266</v>
      </c>
      <c r="O1522" s="243" t="s">
        <v>14554</v>
      </c>
      <c r="Q1522" t="s">
        <v>2</v>
      </c>
      <c r="S1522" t="s">
        <v>14555</v>
      </c>
      <c r="T1522" s="17" t="s">
        <v>14556</v>
      </c>
      <c r="U1522" t="s">
        <v>1526</v>
      </c>
      <c r="V1522" t="s">
        <v>534</v>
      </c>
      <c r="W1522" t="s">
        <v>1774</v>
      </c>
      <c r="X1522" s="192" t="s">
        <v>14557</v>
      </c>
      <c r="Y1522" t="s">
        <v>14558</v>
      </c>
      <c r="Z1522" t="s">
        <v>1266</v>
      </c>
      <c r="AA1522">
        <v>64.5</v>
      </c>
      <c r="AB1522">
        <v>64.5</v>
      </c>
      <c r="AC1522">
        <v>9.6999999999999993</v>
      </c>
      <c r="AD1522">
        <v>9.5</v>
      </c>
      <c r="AE1522">
        <v>4</v>
      </c>
      <c r="AF1522">
        <v>4</v>
      </c>
      <c r="AG1522">
        <v>4</v>
      </c>
      <c r="AH1522">
        <v>4</v>
      </c>
      <c r="AJ1522" s="46">
        <v>14500</v>
      </c>
      <c r="AL1522">
        <v>3</v>
      </c>
      <c r="AO1522" t="s">
        <v>13110</v>
      </c>
      <c r="AP1522" t="s">
        <v>14559</v>
      </c>
      <c r="AQ1522">
        <v>986933127</v>
      </c>
      <c r="AR1522" t="s">
        <v>6744</v>
      </c>
      <c r="AU1522" t="s">
        <v>1527</v>
      </c>
      <c r="AV1522" t="s">
        <v>1528</v>
      </c>
      <c r="AX1522" t="s">
        <v>14560</v>
      </c>
      <c r="AZ1522" s="246" t="s">
        <v>988</v>
      </c>
      <c r="BA1522" t="s">
        <v>1063</v>
      </c>
      <c r="BB1522" t="s">
        <v>1090</v>
      </c>
      <c r="BD1522">
        <v>1</v>
      </c>
      <c r="BE1522">
        <v>1</v>
      </c>
    </row>
    <row r="1523" spans="1:57" hidden="1" x14ac:dyDescent="0.25">
      <c r="A1523" t="s">
        <v>14561</v>
      </c>
      <c r="B1523">
        <v>1542</v>
      </c>
      <c r="C1523" t="s">
        <v>14565</v>
      </c>
      <c r="D1523" t="s">
        <v>14562</v>
      </c>
      <c r="E1523" t="s">
        <v>1827</v>
      </c>
      <c r="F1523">
        <v>4</v>
      </c>
      <c r="G1523" t="s">
        <v>1267</v>
      </c>
      <c r="H1523" t="s">
        <v>4933</v>
      </c>
      <c r="I1523" t="s">
        <v>46</v>
      </c>
      <c r="J1523" t="s">
        <v>1762</v>
      </c>
      <c r="K1523">
        <v>944050289</v>
      </c>
      <c r="L1523" s="248">
        <v>0.03</v>
      </c>
      <c r="M1523" t="s">
        <v>1276</v>
      </c>
      <c r="N1523" t="s">
        <v>1266</v>
      </c>
      <c r="O1523" s="243" t="s">
        <v>14563</v>
      </c>
      <c r="Q1523" t="s">
        <v>12</v>
      </c>
      <c r="S1523" t="s">
        <v>14564</v>
      </c>
      <c r="T1523" s="17" t="s">
        <v>14565</v>
      </c>
      <c r="U1523" t="s">
        <v>1526</v>
      </c>
      <c r="V1523" t="s">
        <v>535</v>
      </c>
      <c r="W1523" t="s">
        <v>1656</v>
      </c>
      <c r="X1523" s="192" t="s">
        <v>11309</v>
      </c>
      <c r="Y1523" t="s">
        <v>4587</v>
      </c>
      <c r="Z1523" t="s">
        <v>1266</v>
      </c>
      <c r="AA1523">
        <v>40</v>
      </c>
      <c r="AB1523">
        <v>40</v>
      </c>
      <c r="AC1523">
        <v>4</v>
      </c>
      <c r="AD1523">
        <v>10</v>
      </c>
      <c r="AF1523">
        <v>4</v>
      </c>
      <c r="AG1523"/>
      <c r="AH1523"/>
      <c r="AJ1523" s="46">
        <v>10400</v>
      </c>
      <c r="AL1523">
        <v>3</v>
      </c>
      <c r="AO1523" t="s">
        <v>14566</v>
      </c>
      <c r="AP1523" t="s">
        <v>14567</v>
      </c>
      <c r="AQ1523">
        <v>944050289</v>
      </c>
      <c r="AR1523" t="s">
        <v>1762</v>
      </c>
      <c r="AU1523" t="s">
        <v>1527</v>
      </c>
      <c r="AV1523" t="s">
        <v>1528</v>
      </c>
      <c r="AX1523" t="s">
        <v>14568</v>
      </c>
      <c r="AZ1523" s="246" t="s">
        <v>992</v>
      </c>
      <c r="BA1523" t="s">
        <v>1059</v>
      </c>
      <c r="BB1523" t="s">
        <v>1095</v>
      </c>
      <c r="BD1523">
        <v>1</v>
      </c>
      <c r="BE1523">
        <v>1</v>
      </c>
    </row>
    <row r="1524" spans="1:57" hidden="1" x14ac:dyDescent="0.25">
      <c r="A1524" t="s">
        <v>14569</v>
      </c>
      <c r="B1524">
        <v>1543</v>
      </c>
      <c r="C1524" t="s">
        <v>14574</v>
      </c>
      <c r="D1524" t="s">
        <v>14570</v>
      </c>
      <c r="E1524" t="s">
        <v>14571</v>
      </c>
      <c r="F1524">
        <v>2</v>
      </c>
      <c r="G1524" t="s">
        <v>1267</v>
      </c>
      <c r="H1524" t="s">
        <v>3384</v>
      </c>
      <c r="I1524" t="s">
        <v>38</v>
      </c>
      <c r="J1524" t="s">
        <v>2423</v>
      </c>
      <c r="K1524">
        <v>902423929</v>
      </c>
      <c r="L1524" s="248">
        <v>0.03</v>
      </c>
      <c r="M1524" t="s">
        <v>1276</v>
      </c>
      <c r="N1524" t="s">
        <v>1266</v>
      </c>
      <c r="O1524" s="243" t="s">
        <v>14572</v>
      </c>
      <c r="Q1524" t="s">
        <v>15</v>
      </c>
      <c r="S1524" t="s">
        <v>14573</v>
      </c>
      <c r="T1524" s="17" t="s">
        <v>14574</v>
      </c>
      <c r="U1524" t="s">
        <v>1526</v>
      </c>
      <c r="V1524" t="s">
        <v>527</v>
      </c>
      <c r="W1524" t="s">
        <v>1644</v>
      </c>
      <c r="X1524" s="192" t="s">
        <v>14575</v>
      </c>
      <c r="Y1524" t="s">
        <v>778</v>
      </c>
      <c r="Z1524" t="s">
        <v>1266</v>
      </c>
      <c r="AA1524">
        <v>50.9</v>
      </c>
      <c r="AB1524">
        <v>68</v>
      </c>
      <c r="AC1524">
        <v>4</v>
      </c>
      <c r="AD1524">
        <v>11</v>
      </c>
      <c r="AF1524">
        <v>2</v>
      </c>
      <c r="AG1524">
        <v>3</v>
      </c>
      <c r="AH1524"/>
      <c r="AJ1524" s="46">
        <v>6600</v>
      </c>
      <c r="AL1524">
        <v>3</v>
      </c>
      <c r="AO1524" t="s">
        <v>14576</v>
      </c>
      <c r="AP1524" t="s">
        <v>14577</v>
      </c>
      <c r="AQ1524">
        <v>902423929</v>
      </c>
      <c r="AR1524" t="s">
        <v>2423</v>
      </c>
      <c r="AU1524" t="s">
        <v>1527</v>
      </c>
      <c r="AV1524" t="s">
        <v>1528</v>
      </c>
      <c r="AX1524" t="s">
        <v>8138</v>
      </c>
      <c r="AZ1524" s="246" t="s">
        <v>988</v>
      </c>
      <c r="BA1524" t="s">
        <v>492</v>
      </c>
      <c r="BB1524" t="s">
        <v>1097</v>
      </c>
      <c r="BD1524">
        <v>1.1000000000000001</v>
      </c>
      <c r="BE1524">
        <v>1</v>
      </c>
    </row>
    <row r="1525" spans="1:57" hidden="1" x14ac:dyDescent="0.25">
      <c r="A1525" t="s">
        <v>14578</v>
      </c>
      <c r="B1525">
        <v>1544</v>
      </c>
      <c r="C1525" t="s">
        <v>14583</v>
      </c>
      <c r="D1525" t="s">
        <v>14579</v>
      </c>
      <c r="E1525" t="s">
        <v>8110</v>
      </c>
      <c r="F1525">
        <v>4</v>
      </c>
      <c r="G1525" t="s">
        <v>1267</v>
      </c>
      <c r="H1525" t="s">
        <v>2977</v>
      </c>
      <c r="I1525" t="s">
        <v>46</v>
      </c>
      <c r="J1525" t="s">
        <v>14580</v>
      </c>
      <c r="K1525">
        <v>772333989</v>
      </c>
      <c r="L1525" s="248">
        <v>0.03</v>
      </c>
      <c r="M1525" t="s">
        <v>1281</v>
      </c>
      <c r="N1525" t="s">
        <v>1266</v>
      </c>
      <c r="O1525" s="243" t="s">
        <v>14581</v>
      </c>
      <c r="Q1525" t="s">
        <v>17</v>
      </c>
      <c r="S1525" t="s">
        <v>14582</v>
      </c>
      <c r="T1525" s="17" t="s">
        <v>14583</v>
      </c>
      <c r="U1525" t="s">
        <v>1526</v>
      </c>
      <c r="V1525" t="s">
        <v>536</v>
      </c>
      <c r="W1525" t="s">
        <v>1644</v>
      </c>
      <c r="X1525" s="192">
        <v>86.203999999999994</v>
      </c>
      <c r="Y1525" t="s">
        <v>2853</v>
      </c>
      <c r="Z1525" t="s">
        <v>1266</v>
      </c>
      <c r="AA1525">
        <v>42.8</v>
      </c>
      <c r="AB1525">
        <v>42.8</v>
      </c>
      <c r="AC1525">
        <v>4</v>
      </c>
      <c r="AD1525">
        <v>11</v>
      </c>
      <c r="AE1525">
        <v>6</v>
      </c>
      <c r="AF1525">
        <v>4</v>
      </c>
      <c r="AG1525">
        <v>3</v>
      </c>
      <c r="AH1525">
        <v>4</v>
      </c>
      <c r="AJ1525" s="46">
        <v>9200</v>
      </c>
      <c r="AL1525">
        <v>3</v>
      </c>
      <c r="AO1525" t="s">
        <v>14584</v>
      </c>
      <c r="AP1525" t="s">
        <v>14585</v>
      </c>
      <c r="AQ1525">
        <v>772333989</v>
      </c>
      <c r="AR1525" t="s">
        <v>14586</v>
      </c>
      <c r="AU1525" t="s">
        <v>1527</v>
      </c>
      <c r="AV1525" t="s">
        <v>1528</v>
      </c>
      <c r="AX1525" t="s">
        <v>14587</v>
      </c>
      <c r="AZ1525" s="246" t="s">
        <v>988</v>
      </c>
      <c r="BA1525" t="s">
        <v>1058</v>
      </c>
      <c r="BB1525" t="s">
        <v>1107</v>
      </c>
      <c r="BD1525">
        <v>1.1000000000000001</v>
      </c>
      <c r="BE1525">
        <v>1</v>
      </c>
    </row>
    <row r="1526" spans="1:57" hidden="1" x14ac:dyDescent="0.25">
      <c r="A1526" t="s">
        <v>14410</v>
      </c>
      <c r="B1526">
        <v>1525</v>
      </c>
      <c r="C1526" t="str">
        <f>T1526</f>
        <v>TK-09BCD1</v>
      </c>
      <c r="D1526" t="s">
        <v>14588</v>
      </c>
      <c r="E1526" t="s">
        <v>1915</v>
      </c>
      <c r="F1526">
        <v>1</v>
      </c>
      <c r="G1526" t="s">
        <v>2210</v>
      </c>
      <c r="H1526" t="s">
        <v>3892</v>
      </c>
      <c r="I1526" t="s">
        <v>1319</v>
      </c>
      <c r="J1526" t="s">
        <v>7538</v>
      </c>
      <c r="K1526">
        <v>795641489</v>
      </c>
      <c r="L1526" t="s">
        <v>1280</v>
      </c>
      <c r="M1526" t="s">
        <v>1276</v>
      </c>
      <c r="N1526" t="s">
        <v>1266</v>
      </c>
      <c r="O1526" s="243" t="s">
        <v>14589</v>
      </c>
      <c r="Q1526" t="s">
        <v>2</v>
      </c>
      <c r="S1526" t="s">
        <v>14590</v>
      </c>
      <c r="T1526" s="17" t="s">
        <v>14591</v>
      </c>
      <c r="U1526" s="17" t="s">
        <v>1526</v>
      </c>
      <c r="V1526" t="s">
        <v>534</v>
      </c>
      <c r="W1526" t="s">
        <v>2562</v>
      </c>
      <c r="X1526" s="192" t="s">
        <v>14592</v>
      </c>
      <c r="Y1526" t="s">
        <v>7463</v>
      </c>
      <c r="Z1526" t="s">
        <v>1266</v>
      </c>
      <c r="AA1526">
        <v>47</v>
      </c>
      <c r="AB1526">
        <v>47</v>
      </c>
      <c r="AC1526">
        <v>6</v>
      </c>
      <c r="AD1526">
        <v>8</v>
      </c>
      <c r="AF1526">
        <v>1</v>
      </c>
      <c r="AG1526">
        <v>2</v>
      </c>
      <c r="AH1526">
        <v>1</v>
      </c>
      <c r="AJ1526" s="46">
        <v>2300</v>
      </c>
      <c r="AM1526">
        <v>100</v>
      </c>
      <c r="AO1526" t="s">
        <v>14593</v>
      </c>
      <c r="AP1526" t="s">
        <v>14594</v>
      </c>
      <c r="AQ1526">
        <v>795641489</v>
      </c>
      <c r="AR1526" t="s">
        <v>7538</v>
      </c>
      <c r="AU1526" t="s">
        <v>1527</v>
      </c>
      <c r="AV1526" t="s">
        <v>1528</v>
      </c>
      <c r="AX1526" t="s">
        <v>11412</v>
      </c>
      <c r="AZ1526" s="246" t="str">
        <f>Get_PhanLoaiNha(X1526)</f>
        <v>SAT MAT TIEN</v>
      </c>
      <c r="BA1526" t="str">
        <f>Get_PhanKhucNho(AJ1526)</f>
        <v>NHO3</v>
      </c>
      <c r="BB1526" t="str">
        <f>ConvertToUnSign(V1526)</f>
        <v>Binh Thanh</v>
      </c>
      <c r="BD1526">
        <v>1.1000000000000001</v>
      </c>
      <c r="BE1526">
        <v>1</v>
      </c>
    </row>
    <row r="1527" spans="1:57" hidden="1" x14ac:dyDescent="0.25">
      <c r="A1527" t="s">
        <v>14595</v>
      </c>
      <c r="B1527">
        <v>1546</v>
      </c>
      <c r="C1527" t="s">
        <v>14600</v>
      </c>
      <c r="D1527" t="s">
        <v>14596</v>
      </c>
      <c r="E1527" t="s">
        <v>1320</v>
      </c>
      <c r="F1527">
        <v>4</v>
      </c>
      <c r="G1527" t="s">
        <v>3348</v>
      </c>
      <c r="H1527" t="s">
        <v>14597</v>
      </c>
      <c r="I1527" t="s">
        <v>46</v>
      </c>
      <c r="J1527" t="s">
        <v>2541</v>
      </c>
      <c r="K1527">
        <v>936420206</v>
      </c>
      <c r="L1527" s="248">
        <v>0.03</v>
      </c>
      <c r="M1527" t="s">
        <v>1281</v>
      </c>
      <c r="N1527" t="s">
        <v>1266</v>
      </c>
      <c r="O1527" s="243" t="s">
        <v>14598</v>
      </c>
      <c r="Q1527" t="s">
        <v>1395</v>
      </c>
      <c r="S1527" t="s">
        <v>14599</v>
      </c>
      <c r="T1527" s="17" t="s">
        <v>14600</v>
      </c>
      <c r="U1527" t="s">
        <v>1526</v>
      </c>
      <c r="V1527" t="s">
        <v>541</v>
      </c>
      <c r="W1527" t="s">
        <v>13199</v>
      </c>
      <c r="X1527" s="192">
        <v>15</v>
      </c>
      <c r="Y1527" t="s">
        <v>14601</v>
      </c>
      <c r="Z1527" t="s">
        <v>1266</v>
      </c>
      <c r="AA1527">
        <v>80</v>
      </c>
      <c r="AB1527">
        <v>80</v>
      </c>
      <c r="AC1527">
        <v>2</v>
      </c>
      <c r="AD1527">
        <v>20</v>
      </c>
      <c r="AE1527">
        <v>20</v>
      </c>
      <c r="AF1527">
        <v>4</v>
      </c>
      <c r="AG1527">
        <v>5</v>
      </c>
      <c r="AH1527">
        <v>6</v>
      </c>
      <c r="AJ1527" s="46">
        <v>14600</v>
      </c>
      <c r="AL1527">
        <v>3</v>
      </c>
      <c r="AO1527" t="s">
        <v>14602</v>
      </c>
      <c r="AP1527" t="s">
        <v>14603</v>
      </c>
      <c r="AQ1527">
        <v>936420206</v>
      </c>
      <c r="AR1527" t="s">
        <v>2541</v>
      </c>
      <c r="AU1527" t="s">
        <v>1527</v>
      </c>
      <c r="AV1527" t="s">
        <v>1528</v>
      </c>
      <c r="AX1527" t="s">
        <v>14604</v>
      </c>
      <c r="AZ1527" s="246" t="s">
        <v>990</v>
      </c>
      <c r="BA1527" t="s">
        <v>1063</v>
      </c>
      <c r="BB1527" t="s">
        <v>1089</v>
      </c>
      <c r="BD1527">
        <v>1</v>
      </c>
      <c r="BE1527">
        <v>1</v>
      </c>
    </row>
    <row r="1528" spans="1:57" hidden="1" x14ac:dyDescent="0.25">
      <c r="A1528" t="s">
        <v>14605</v>
      </c>
      <c r="B1528">
        <v>1547</v>
      </c>
      <c r="C1528" t="s">
        <v>14610</v>
      </c>
      <c r="D1528" t="s">
        <v>14606</v>
      </c>
      <c r="E1528" t="s">
        <v>14607</v>
      </c>
      <c r="F1528">
        <v>2</v>
      </c>
      <c r="G1528" t="s">
        <v>1267</v>
      </c>
      <c r="H1528" t="s">
        <v>1353</v>
      </c>
      <c r="I1528" t="s">
        <v>46</v>
      </c>
      <c r="J1528" t="s">
        <v>4476</v>
      </c>
      <c r="K1528">
        <v>866975942</v>
      </c>
      <c r="L1528" s="248">
        <v>0.03</v>
      </c>
      <c r="M1528" t="s">
        <v>1281</v>
      </c>
      <c r="N1528" t="s">
        <v>1266</v>
      </c>
      <c r="O1528" s="243" t="s">
        <v>14608</v>
      </c>
      <c r="Q1528" t="s">
        <v>1394</v>
      </c>
      <c r="S1528" t="s">
        <v>14609</v>
      </c>
      <c r="T1528" s="17" t="s">
        <v>14610</v>
      </c>
      <c r="U1528" t="s">
        <v>1526</v>
      </c>
      <c r="V1528" t="s">
        <v>543</v>
      </c>
      <c r="W1528" s="52" t="s">
        <v>1582</v>
      </c>
      <c r="X1528" s="192" t="s">
        <v>14611</v>
      </c>
      <c r="Y1528" t="s">
        <v>13117</v>
      </c>
      <c r="Z1528" t="s">
        <v>1266</v>
      </c>
      <c r="AA1528">
        <v>72.400000000000006</v>
      </c>
      <c r="AB1528">
        <v>72.400000000000006</v>
      </c>
      <c r="AC1528">
        <v>4</v>
      </c>
      <c r="AD1528" s="52">
        <v>19.100000000000001</v>
      </c>
      <c r="AF1528">
        <v>2</v>
      </c>
      <c r="AG1528" s="52"/>
      <c r="AH1528" s="52"/>
      <c r="AJ1528" s="46">
        <v>10500</v>
      </c>
      <c r="AL1528">
        <v>3</v>
      </c>
      <c r="AO1528" t="s">
        <v>14612</v>
      </c>
      <c r="AP1528" t="s">
        <v>14613</v>
      </c>
      <c r="AQ1528">
        <v>866975942</v>
      </c>
      <c r="AR1528" t="s">
        <v>4476</v>
      </c>
      <c r="AU1528" t="s">
        <v>1527</v>
      </c>
      <c r="AV1528" t="s">
        <v>1528</v>
      </c>
      <c r="AX1528" t="s">
        <v>14614</v>
      </c>
      <c r="AZ1528" s="246" t="s">
        <v>988</v>
      </c>
      <c r="BA1528" t="s">
        <v>1059</v>
      </c>
      <c r="BB1528" t="s">
        <v>1092</v>
      </c>
      <c r="BD1528">
        <v>1.1000000000000001</v>
      </c>
    </row>
    <row r="1529" spans="1:57" hidden="1" x14ac:dyDescent="0.25">
      <c r="A1529" t="s">
        <v>14615</v>
      </c>
      <c r="B1529">
        <v>1548</v>
      </c>
      <c r="C1529" t="s">
        <v>14619</v>
      </c>
      <c r="D1529" t="s">
        <v>14616</v>
      </c>
      <c r="E1529" t="s">
        <v>5119</v>
      </c>
      <c r="F1529">
        <v>4</v>
      </c>
      <c r="G1529" t="s">
        <v>1306</v>
      </c>
      <c r="H1529" t="s">
        <v>1334</v>
      </c>
      <c r="I1529" t="s">
        <v>46</v>
      </c>
      <c r="J1529" t="s">
        <v>1311</v>
      </c>
      <c r="K1529">
        <v>902893486</v>
      </c>
      <c r="L1529" s="248">
        <v>0.03</v>
      </c>
      <c r="M1529" t="s">
        <v>1276</v>
      </c>
      <c r="N1529" t="s">
        <v>1266</v>
      </c>
      <c r="O1529" s="243" t="s">
        <v>14617</v>
      </c>
      <c r="Q1529" t="s">
        <v>2</v>
      </c>
      <c r="S1529" t="s">
        <v>14618</v>
      </c>
      <c r="T1529" s="17" t="s">
        <v>14619</v>
      </c>
      <c r="U1529" t="s">
        <v>1526</v>
      </c>
      <c r="V1529" t="s">
        <v>534</v>
      </c>
      <c r="W1529" s="52" t="s">
        <v>4</v>
      </c>
      <c r="X1529" s="192" t="s">
        <v>14620</v>
      </c>
      <c r="Y1529" t="s">
        <v>3152</v>
      </c>
      <c r="Z1529" t="s">
        <v>1266</v>
      </c>
      <c r="AA1529">
        <v>65</v>
      </c>
      <c r="AB1529">
        <v>65</v>
      </c>
      <c r="AC1529">
        <v>4.4000000000000004</v>
      </c>
      <c r="AD1529" s="52">
        <v>15</v>
      </c>
      <c r="AF1529">
        <v>4</v>
      </c>
      <c r="AG1529" s="52"/>
      <c r="AH1529" s="52"/>
      <c r="AJ1529" s="46">
        <v>9800</v>
      </c>
      <c r="AL1529">
        <v>3</v>
      </c>
      <c r="AO1529" t="s">
        <v>14621</v>
      </c>
      <c r="AP1529" t="s">
        <v>14622</v>
      </c>
      <c r="AQ1529">
        <v>902893486</v>
      </c>
      <c r="AR1529" t="s">
        <v>1311</v>
      </c>
      <c r="AU1529" t="s">
        <v>1527</v>
      </c>
      <c r="AV1529" t="s">
        <v>1528</v>
      </c>
      <c r="AX1529" t="s">
        <v>4571</v>
      </c>
      <c r="AZ1529" s="246" t="s">
        <v>988</v>
      </c>
      <c r="BA1529" t="s">
        <v>1058</v>
      </c>
      <c r="BB1529" t="s">
        <v>1090</v>
      </c>
      <c r="BD1529">
        <v>1.1000000000000001</v>
      </c>
      <c r="BE1529">
        <v>1</v>
      </c>
    </row>
    <row r="1530" spans="1:57" hidden="1" x14ac:dyDescent="0.25">
      <c r="A1530" t="s">
        <v>14623</v>
      </c>
      <c r="B1530">
        <v>1549</v>
      </c>
      <c r="C1530" t="s">
        <v>14629</v>
      </c>
      <c r="D1530" t="s">
        <v>14624</v>
      </c>
      <c r="E1530" t="s">
        <v>1377</v>
      </c>
      <c r="F1530">
        <v>4</v>
      </c>
      <c r="G1530" t="s">
        <v>2210</v>
      </c>
      <c r="H1530" t="s">
        <v>14625</v>
      </c>
      <c r="I1530" t="s">
        <v>44</v>
      </c>
      <c r="J1530" t="s">
        <v>14626</v>
      </c>
      <c r="K1530">
        <v>949619121</v>
      </c>
      <c r="L1530" s="248">
        <v>0.03</v>
      </c>
      <c r="M1530" t="s">
        <v>1268</v>
      </c>
      <c r="N1530" t="s">
        <v>1266</v>
      </c>
      <c r="O1530" s="243" t="s">
        <v>14627</v>
      </c>
      <c r="Q1530" t="s">
        <v>1395</v>
      </c>
      <c r="S1530" t="s">
        <v>14628</v>
      </c>
      <c r="T1530" s="17" t="s">
        <v>14629</v>
      </c>
      <c r="U1530" t="s">
        <v>1526</v>
      </c>
      <c r="V1530" t="s">
        <v>541</v>
      </c>
      <c r="W1530" s="52" t="s">
        <v>14140</v>
      </c>
      <c r="X1530" s="192">
        <v>22</v>
      </c>
      <c r="Y1530" t="s">
        <v>14630</v>
      </c>
      <c r="Z1530" t="s">
        <v>1266</v>
      </c>
      <c r="AA1530">
        <v>153</v>
      </c>
      <c r="AB1530">
        <v>153</v>
      </c>
      <c r="AC1530">
        <v>6</v>
      </c>
      <c r="AD1530" s="52">
        <v>25.5</v>
      </c>
      <c r="AE1530">
        <v>20</v>
      </c>
      <c r="AF1530">
        <v>4</v>
      </c>
      <c r="AG1530" s="52">
        <v>1</v>
      </c>
      <c r="AH1530" s="52">
        <v>4</v>
      </c>
      <c r="AJ1530" s="46">
        <v>20000</v>
      </c>
      <c r="AL1530">
        <v>3</v>
      </c>
      <c r="AO1530" t="s">
        <v>14631</v>
      </c>
      <c r="AP1530" t="s">
        <v>10093</v>
      </c>
      <c r="AQ1530">
        <v>949619121</v>
      </c>
      <c r="AR1530" t="s">
        <v>14626</v>
      </c>
      <c r="AS1530">
        <v>10.7744393204049</v>
      </c>
      <c r="AT1530">
        <v>106.61411158740501</v>
      </c>
      <c r="AU1530" t="s">
        <v>1527</v>
      </c>
      <c r="AV1530" t="s">
        <v>1528</v>
      </c>
      <c r="AX1530" t="s">
        <v>14632</v>
      </c>
      <c r="AZ1530" s="246" t="s">
        <v>990</v>
      </c>
      <c r="BA1530" t="s">
        <v>1981</v>
      </c>
      <c r="BB1530" t="s">
        <v>1089</v>
      </c>
      <c r="BD1530">
        <v>1.1000000000000001</v>
      </c>
      <c r="BE1530">
        <v>1</v>
      </c>
    </row>
    <row r="1531" spans="1:57" hidden="1" x14ac:dyDescent="0.25">
      <c r="A1531" t="s">
        <v>14633</v>
      </c>
      <c r="B1531">
        <v>1550</v>
      </c>
      <c r="C1531" t="s">
        <v>14637</v>
      </c>
      <c r="D1531" t="s">
        <v>14634</v>
      </c>
      <c r="E1531" t="s">
        <v>49</v>
      </c>
      <c r="F1531">
        <v>4</v>
      </c>
      <c r="G1531" t="s">
        <v>2034</v>
      </c>
      <c r="H1531" t="s">
        <v>6817</v>
      </c>
      <c r="I1531" t="s">
        <v>38</v>
      </c>
      <c r="J1531" t="s">
        <v>4546</v>
      </c>
      <c r="K1531">
        <v>986723961</v>
      </c>
      <c r="L1531" s="248">
        <v>0.03</v>
      </c>
      <c r="M1531" t="s">
        <v>1281</v>
      </c>
      <c r="N1531" t="s">
        <v>1266</v>
      </c>
      <c r="O1531" s="243" t="s">
        <v>14635</v>
      </c>
      <c r="Q1531" t="s">
        <v>2</v>
      </c>
      <c r="S1531" t="s">
        <v>14636</v>
      </c>
      <c r="T1531" s="17" t="s">
        <v>14637</v>
      </c>
      <c r="U1531" t="s">
        <v>1526</v>
      </c>
      <c r="V1531" t="s">
        <v>534</v>
      </c>
      <c r="W1531" s="52" t="s">
        <v>10</v>
      </c>
      <c r="X1531" s="192">
        <v>341.1</v>
      </c>
      <c r="Y1531" t="s">
        <v>3634</v>
      </c>
      <c r="Z1531" t="s">
        <v>1266</v>
      </c>
      <c r="AA1531">
        <v>44</v>
      </c>
      <c r="AB1531">
        <v>44</v>
      </c>
      <c r="AC1531">
        <v>5.2</v>
      </c>
      <c r="AD1531" s="52">
        <v>9</v>
      </c>
      <c r="AE1531">
        <v>4</v>
      </c>
      <c r="AF1531">
        <v>4</v>
      </c>
      <c r="AG1531" s="52">
        <v>3</v>
      </c>
      <c r="AH1531" s="52">
        <v>4</v>
      </c>
      <c r="AJ1531" s="46">
        <v>7350</v>
      </c>
      <c r="AL1531">
        <v>3</v>
      </c>
      <c r="AO1531" t="s">
        <v>11114</v>
      </c>
      <c r="AP1531" t="s">
        <v>14638</v>
      </c>
      <c r="AQ1531">
        <v>986723961</v>
      </c>
      <c r="AR1531" t="s">
        <v>4546</v>
      </c>
      <c r="AU1531" t="s">
        <v>1527</v>
      </c>
      <c r="AV1531" t="s">
        <v>1528</v>
      </c>
      <c r="AX1531" t="s">
        <v>14639</v>
      </c>
      <c r="AZ1531" s="246" t="s">
        <v>988</v>
      </c>
      <c r="BA1531" t="s">
        <v>493</v>
      </c>
      <c r="BB1531" t="s">
        <v>1090</v>
      </c>
      <c r="BD1531">
        <v>1</v>
      </c>
      <c r="BE1531">
        <v>1</v>
      </c>
    </row>
    <row r="1532" spans="1:57" hidden="1" x14ac:dyDescent="0.25">
      <c r="A1532" t="s">
        <v>14640</v>
      </c>
      <c r="B1532">
        <v>1551</v>
      </c>
      <c r="C1532" t="s">
        <v>14644</v>
      </c>
      <c r="D1532" t="s">
        <v>14641</v>
      </c>
      <c r="E1532" t="s">
        <v>11936</v>
      </c>
      <c r="F1532">
        <v>5</v>
      </c>
      <c r="G1532" t="s">
        <v>1355</v>
      </c>
      <c r="H1532" t="s">
        <v>1974</v>
      </c>
      <c r="I1532" t="s">
        <v>44</v>
      </c>
      <c r="J1532" t="s">
        <v>1336</v>
      </c>
      <c r="K1532">
        <v>359755991</v>
      </c>
      <c r="L1532" s="248">
        <v>0.03</v>
      </c>
      <c r="M1532" t="s">
        <v>1276</v>
      </c>
      <c r="N1532" t="s">
        <v>1266</v>
      </c>
      <c r="O1532" s="243" t="s">
        <v>14642</v>
      </c>
      <c r="Q1532" t="s">
        <v>17</v>
      </c>
      <c r="S1532" t="s">
        <v>14643</v>
      </c>
      <c r="T1532" s="17" t="s">
        <v>14644</v>
      </c>
      <c r="U1532" t="s">
        <v>1526</v>
      </c>
      <c r="V1532" t="s">
        <v>536</v>
      </c>
      <c r="W1532" s="52" t="s">
        <v>6</v>
      </c>
      <c r="X1532" s="192" t="s">
        <v>14645</v>
      </c>
      <c r="Y1532" t="s">
        <v>2853</v>
      </c>
      <c r="Z1532" t="s">
        <v>1266</v>
      </c>
      <c r="AA1532">
        <v>78</v>
      </c>
      <c r="AB1532">
        <v>78</v>
      </c>
      <c r="AC1532">
        <v>4.8</v>
      </c>
      <c r="AD1532" s="52">
        <v>16.5</v>
      </c>
      <c r="AE1532">
        <v>5</v>
      </c>
      <c r="AF1532">
        <v>5</v>
      </c>
      <c r="AG1532" s="52"/>
      <c r="AH1532" s="52"/>
      <c r="AJ1532" s="46">
        <v>15500</v>
      </c>
      <c r="AL1532">
        <v>3</v>
      </c>
      <c r="AO1532" t="s">
        <v>14646</v>
      </c>
      <c r="AP1532" t="s">
        <v>14647</v>
      </c>
      <c r="AQ1532">
        <v>359755991</v>
      </c>
      <c r="AR1532" t="s">
        <v>1336</v>
      </c>
      <c r="AU1532" t="s">
        <v>1527</v>
      </c>
      <c r="AV1532" t="s">
        <v>1528</v>
      </c>
      <c r="AX1532" t="s">
        <v>3269</v>
      </c>
      <c r="AZ1532" s="246" t="s">
        <v>988</v>
      </c>
      <c r="BA1532" t="s">
        <v>1981</v>
      </c>
      <c r="BB1532" t="s">
        <v>1107</v>
      </c>
      <c r="BD1532">
        <v>1.1000000000000001</v>
      </c>
    </row>
    <row r="1533" spans="1:57" hidden="1" x14ac:dyDescent="0.25">
      <c r="A1533" t="s">
        <v>14648</v>
      </c>
      <c r="B1533">
        <v>1552</v>
      </c>
      <c r="C1533" t="s">
        <v>14653</v>
      </c>
      <c r="D1533" t="s">
        <v>14649</v>
      </c>
      <c r="E1533" t="s">
        <v>14650</v>
      </c>
      <c r="F1533">
        <v>2</v>
      </c>
      <c r="G1533" t="s">
        <v>2412</v>
      </c>
      <c r="H1533" t="s">
        <v>1327</v>
      </c>
      <c r="I1533" t="s">
        <v>44</v>
      </c>
      <c r="J1533" t="s">
        <v>1753</v>
      </c>
      <c r="K1533">
        <v>909977732</v>
      </c>
      <c r="L1533" s="248">
        <v>0.03</v>
      </c>
      <c r="M1533" t="s">
        <v>1276</v>
      </c>
      <c r="N1533" t="s">
        <v>1266</v>
      </c>
      <c r="O1533" s="243" t="s">
        <v>14651</v>
      </c>
      <c r="Q1533" t="s">
        <v>12</v>
      </c>
      <c r="S1533" t="s">
        <v>14652</v>
      </c>
      <c r="T1533" s="17" t="s">
        <v>14653</v>
      </c>
      <c r="U1533" t="s">
        <v>1526</v>
      </c>
      <c r="V1533" t="s">
        <v>535</v>
      </c>
      <c r="W1533" s="52" t="s">
        <v>1582</v>
      </c>
      <c r="X1533" s="192">
        <v>66.7</v>
      </c>
      <c r="Y1533" t="s">
        <v>3341</v>
      </c>
      <c r="Z1533" t="s">
        <v>1266</v>
      </c>
      <c r="AA1533">
        <v>113</v>
      </c>
      <c r="AB1533">
        <v>121</v>
      </c>
      <c r="AC1533">
        <v>3.1</v>
      </c>
      <c r="AD1533">
        <v>39</v>
      </c>
      <c r="AF1533">
        <v>2</v>
      </c>
      <c r="AG1533" s="52"/>
      <c r="AH1533" s="52"/>
      <c r="AJ1533" s="46">
        <v>18000</v>
      </c>
      <c r="AL1533">
        <v>3</v>
      </c>
      <c r="AO1533" t="s">
        <v>14654</v>
      </c>
      <c r="AP1533" t="s">
        <v>14655</v>
      </c>
      <c r="AQ1533">
        <v>909977732</v>
      </c>
      <c r="AR1533" t="s">
        <v>1753</v>
      </c>
      <c r="AS1533">
        <v>10.8007472242133</v>
      </c>
      <c r="AT1533">
        <v>106.689086705446</v>
      </c>
      <c r="AU1533" t="s">
        <v>1527</v>
      </c>
      <c r="AV1533" t="s">
        <v>1528</v>
      </c>
      <c r="AX1533" t="s">
        <v>8642</v>
      </c>
      <c r="AZ1533" s="246" t="s">
        <v>988</v>
      </c>
      <c r="BA1533" t="s">
        <v>1981</v>
      </c>
      <c r="BB1533" t="s">
        <v>1095</v>
      </c>
      <c r="BD1533">
        <v>2</v>
      </c>
    </row>
    <row r="1534" spans="1:57" hidden="1" x14ac:dyDescent="0.25">
      <c r="A1534" t="s">
        <v>14656</v>
      </c>
      <c r="B1534">
        <v>1553</v>
      </c>
      <c r="C1534" t="s">
        <v>14661</v>
      </c>
      <c r="D1534" t="s">
        <v>14657</v>
      </c>
      <c r="E1534" t="s">
        <v>14658</v>
      </c>
      <c r="F1534">
        <v>2</v>
      </c>
      <c r="G1534" t="s">
        <v>2210</v>
      </c>
      <c r="H1534" t="s">
        <v>1664</v>
      </c>
      <c r="I1534" t="s">
        <v>40</v>
      </c>
      <c r="J1534" t="s">
        <v>13124</v>
      </c>
      <c r="K1534">
        <v>703113668</v>
      </c>
      <c r="L1534" s="248">
        <v>0.03</v>
      </c>
      <c r="M1534" t="s">
        <v>1276</v>
      </c>
      <c r="N1534" t="s">
        <v>1266</v>
      </c>
      <c r="O1534" s="243" t="s">
        <v>14659</v>
      </c>
      <c r="Q1534" t="s">
        <v>13715</v>
      </c>
      <c r="S1534" t="s">
        <v>14660</v>
      </c>
      <c r="T1534" s="17" t="s">
        <v>14661</v>
      </c>
      <c r="U1534" t="s">
        <v>1526</v>
      </c>
      <c r="V1534" t="s">
        <v>1218</v>
      </c>
      <c r="W1534" s="52" t="s">
        <v>14662</v>
      </c>
      <c r="X1534" s="192" t="s">
        <v>14663</v>
      </c>
      <c r="Y1534" t="s">
        <v>14664</v>
      </c>
      <c r="Z1534" t="s">
        <v>1266</v>
      </c>
      <c r="AA1534">
        <v>99.6</v>
      </c>
      <c r="AB1534">
        <v>120</v>
      </c>
      <c r="AC1534">
        <v>6</v>
      </c>
      <c r="AD1534" s="52">
        <v>20</v>
      </c>
      <c r="AF1534">
        <v>2</v>
      </c>
      <c r="AG1534" s="52">
        <v>4</v>
      </c>
      <c r="AH1534" s="52">
        <v>4</v>
      </c>
      <c r="AJ1534" s="46">
        <v>4500</v>
      </c>
      <c r="AL1534">
        <v>3</v>
      </c>
      <c r="AO1534" t="s">
        <v>14665</v>
      </c>
      <c r="AP1534" t="s">
        <v>14666</v>
      </c>
      <c r="AQ1534">
        <v>703113668</v>
      </c>
      <c r="AR1534" t="s">
        <v>13124</v>
      </c>
      <c r="AS1534">
        <v>10.6579736750117</v>
      </c>
      <c r="AT1534">
        <v>106.69188190251499</v>
      </c>
      <c r="AU1534" t="s">
        <v>1527</v>
      </c>
      <c r="AV1534" t="s">
        <v>1528</v>
      </c>
      <c r="AX1534" t="s">
        <v>3391</v>
      </c>
      <c r="AZ1534" s="246" t="s">
        <v>988</v>
      </c>
      <c r="BA1534" t="s">
        <v>490</v>
      </c>
      <c r="BB1534" t="s">
        <v>1094</v>
      </c>
      <c r="BD1534">
        <v>2</v>
      </c>
    </row>
    <row r="1535" spans="1:57" hidden="1" x14ac:dyDescent="0.25">
      <c r="A1535" t="s">
        <v>14667</v>
      </c>
      <c r="B1535">
        <v>1554</v>
      </c>
      <c r="C1535" t="s">
        <v>14672</v>
      </c>
      <c r="D1535" t="s">
        <v>14668</v>
      </c>
      <c r="E1535" t="s">
        <v>14669</v>
      </c>
      <c r="F1535">
        <v>4</v>
      </c>
      <c r="G1535" t="s">
        <v>1267</v>
      </c>
      <c r="H1535" t="s">
        <v>3775</v>
      </c>
      <c r="I1535" t="s">
        <v>46</v>
      </c>
      <c r="J1535" t="s">
        <v>8167</v>
      </c>
      <c r="K1535">
        <v>914950359</v>
      </c>
      <c r="L1535" s="248">
        <v>0.03</v>
      </c>
      <c r="M1535" t="s">
        <v>1281</v>
      </c>
      <c r="N1535" t="s">
        <v>1266</v>
      </c>
      <c r="O1535" s="243" t="s">
        <v>14670</v>
      </c>
      <c r="Q1535" t="s">
        <v>1394</v>
      </c>
      <c r="S1535" t="s">
        <v>14671</v>
      </c>
      <c r="T1535" s="17" t="s">
        <v>14672</v>
      </c>
      <c r="U1535" t="s">
        <v>1526</v>
      </c>
      <c r="V1535" t="s">
        <v>543</v>
      </c>
      <c r="W1535" s="52" t="s">
        <v>1656</v>
      </c>
      <c r="X1535" s="192">
        <v>400</v>
      </c>
      <c r="Y1535" t="s">
        <v>14673</v>
      </c>
      <c r="Z1535" t="s">
        <v>1266</v>
      </c>
      <c r="AA1535">
        <v>91.4</v>
      </c>
      <c r="AB1535">
        <v>120</v>
      </c>
      <c r="AC1535">
        <v>4</v>
      </c>
      <c r="AD1535">
        <v>30</v>
      </c>
      <c r="AF1535">
        <v>4</v>
      </c>
      <c r="AG1535" s="52"/>
      <c r="AH1535" s="52"/>
      <c r="AJ1535" s="46">
        <v>13900</v>
      </c>
      <c r="AL1535">
        <v>3</v>
      </c>
      <c r="AO1535" t="s">
        <v>14674</v>
      </c>
      <c r="AP1535" t="s">
        <v>14675</v>
      </c>
      <c r="AQ1535">
        <v>914950359</v>
      </c>
      <c r="AR1535" t="s">
        <v>8167</v>
      </c>
      <c r="AU1535" t="s">
        <v>1527</v>
      </c>
      <c r="AV1535" t="s">
        <v>1528</v>
      </c>
      <c r="AX1535" t="s">
        <v>8594</v>
      </c>
      <c r="AZ1535" s="246" t="s">
        <v>990</v>
      </c>
      <c r="BA1535" t="s">
        <v>1062</v>
      </c>
      <c r="BB1535" t="s">
        <v>1092</v>
      </c>
      <c r="BD1535">
        <v>2</v>
      </c>
    </row>
    <row r="1536" spans="1:57" hidden="1" x14ac:dyDescent="0.25">
      <c r="A1536" t="s">
        <v>14676</v>
      </c>
      <c r="B1536">
        <v>1555</v>
      </c>
      <c r="C1536" t="s">
        <v>14681</v>
      </c>
      <c r="D1536" t="s">
        <v>14677</v>
      </c>
      <c r="E1536" t="s">
        <v>14678</v>
      </c>
      <c r="F1536">
        <v>5</v>
      </c>
      <c r="G1536" t="s">
        <v>1282</v>
      </c>
      <c r="H1536" t="s">
        <v>2383</v>
      </c>
      <c r="I1536" t="s">
        <v>38</v>
      </c>
      <c r="J1536" t="s">
        <v>1803</v>
      </c>
      <c r="K1536">
        <v>909656589</v>
      </c>
      <c r="L1536" s="248">
        <v>0.03</v>
      </c>
      <c r="M1536" t="s">
        <v>1281</v>
      </c>
      <c r="N1536" t="s">
        <v>1266</v>
      </c>
      <c r="O1536" s="243" t="s">
        <v>14679</v>
      </c>
      <c r="Q1536" t="s">
        <v>13652</v>
      </c>
      <c r="S1536" t="s">
        <v>14680</v>
      </c>
      <c r="T1536" s="17" t="s">
        <v>14681</v>
      </c>
      <c r="U1536" t="s">
        <v>1526</v>
      </c>
      <c r="V1536" t="s">
        <v>1219</v>
      </c>
      <c r="W1536" s="52" t="s">
        <v>14682</v>
      </c>
      <c r="X1536" s="192">
        <v>24.6</v>
      </c>
      <c r="Y1536" t="s">
        <v>13065</v>
      </c>
      <c r="Z1536" t="s">
        <v>1266</v>
      </c>
      <c r="AA1536">
        <v>30.4</v>
      </c>
      <c r="AB1536">
        <v>30.4</v>
      </c>
      <c r="AC1536">
        <v>3.2</v>
      </c>
      <c r="AD1536" s="52">
        <v>10</v>
      </c>
      <c r="AF1536">
        <v>5</v>
      </c>
      <c r="AG1536" s="52"/>
      <c r="AH1536" s="52"/>
      <c r="AJ1536" s="46">
        <v>7500</v>
      </c>
      <c r="AL1536">
        <v>3</v>
      </c>
      <c r="AO1536" t="s">
        <v>12577</v>
      </c>
      <c r="AP1536" t="s">
        <v>14683</v>
      </c>
      <c r="AQ1536">
        <v>909656589</v>
      </c>
      <c r="AR1536" t="s">
        <v>1803</v>
      </c>
      <c r="AU1536" t="s">
        <v>1527</v>
      </c>
      <c r="AV1536" t="s">
        <v>1528</v>
      </c>
      <c r="AX1536" t="s">
        <v>14684</v>
      </c>
      <c r="AZ1536" s="246" t="s">
        <v>988</v>
      </c>
      <c r="BA1536" t="s">
        <v>493</v>
      </c>
      <c r="BB1536" t="s">
        <v>1096</v>
      </c>
      <c r="BD1536">
        <v>1.1000000000000001</v>
      </c>
    </row>
    <row r="1537" spans="1:57" hidden="1" x14ac:dyDescent="0.25">
      <c r="A1537" t="s">
        <v>14685</v>
      </c>
      <c r="B1537">
        <v>1556</v>
      </c>
      <c r="C1537" t="s">
        <v>14689</v>
      </c>
      <c r="D1537" t="s">
        <v>14686</v>
      </c>
      <c r="E1537" t="s">
        <v>2976</v>
      </c>
      <c r="F1537">
        <v>4</v>
      </c>
      <c r="G1537" t="s">
        <v>1283</v>
      </c>
      <c r="H1537" t="s">
        <v>5816</v>
      </c>
      <c r="I1537" t="s">
        <v>44</v>
      </c>
      <c r="J1537" t="s">
        <v>1762</v>
      </c>
      <c r="K1537">
        <v>944050289</v>
      </c>
      <c r="L1537" s="248">
        <v>0.03</v>
      </c>
      <c r="M1537" t="s">
        <v>1276</v>
      </c>
      <c r="N1537" t="s">
        <v>1266</v>
      </c>
      <c r="O1537" s="243" t="s">
        <v>14687</v>
      </c>
      <c r="Q1537" t="s">
        <v>2</v>
      </c>
      <c r="S1537" t="s">
        <v>14688</v>
      </c>
      <c r="T1537" s="17" t="s">
        <v>14689</v>
      </c>
      <c r="U1537" t="s">
        <v>1526</v>
      </c>
      <c r="V1537" t="s">
        <v>534</v>
      </c>
      <c r="W1537" s="52" t="s">
        <v>3172</v>
      </c>
      <c r="X1537" s="192">
        <v>118</v>
      </c>
      <c r="Y1537" t="s">
        <v>4776</v>
      </c>
      <c r="Z1537" t="s">
        <v>1266</v>
      </c>
      <c r="AA1537">
        <v>62.4</v>
      </c>
      <c r="AB1537">
        <v>62.4</v>
      </c>
      <c r="AC1537">
        <v>4.2</v>
      </c>
      <c r="AD1537" s="52">
        <v>15</v>
      </c>
      <c r="AF1537">
        <v>4</v>
      </c>
      <c r="AG1537" s="52"/>
      <c r="AH1537" s="52"/>
      <c r="AJ1537" s="46">
        <v>17900</v>
      </c>
      <c r="AL1537">
        <v>3</v>
      </c>
      <c r="AO1537" t="s">
        <v>14690</v>
      </c>
      <c r="AP1537" t="s">
        <v>10388</v>
      </c>
      <c r="AQ1537">
        <v>944050289</v>
      </c>
      <c r="AR1537" t="s">
        <v>1762</v>
      </c>
      <c r="AU1537" t="s">
        <v>1527</v>
      </c>
      <c r="AV1537" t="s">
        <v>1528</v>
      </c>
      <c r="AX1537" t="s">
        <v>7428</v>
      </c>
      <c r="AZ1537" s="246" t="s">
        <v>990</v>
      </c>
      <c r="BA1537" t="s">
        <v>1981</v>
      </c>
      <c r="BB1537" t="s">
        <v>1090</v>
      </c>
      <c r="BD1537">
        <v>1.1000000000000001</v>
      </c>
    </row>
    <row r="1538" spans="1:57" hidden="1" x14ac:dyDescent="0.25">
      <c r="A1538" t="s">
        <v>14691</v>
      </c>
      <c r="B1538">
        <v>1557</v>
      </c>
      <c r="C1538" t="s">
        <v>14694</v>
      </c>
      <c r="D1538" t="s">
        <v>14692</v>
      </c>
      <c r="E1538" t="s">
        <v>3794</v>
      </c>
      <c r="F1538">
        <v>2</v>
      </c>
      <c r="G1538" t="s">
        <v>1612</v>
      </c>
      <c r="H1538" t="s">
        <v>2179</v>
      </c>
      <c r="I1538" t="s">
        <v>1319</v>
      </c>
      <c r="J1538" t="s">
        <v>3795</v>
      </c>
      <c r="K1538">
        <v>934000185</v>
      </c>
      <c r="L1538" t="s">
        <v>1280</v>
      </c>
      <c r="M1538" t="s">
        <v>1281</v>
      </c>
      <c r="N1538" t="s">
        <v>1266</v>
      </c>
      <c r="O1538" s="243" t="s">
        <v>14687</v>
      </c>
      <c r="Q1538" t="s">
        <v>1394</v>
      </c>
      <c r="S1538" t="s">
        <v>14693</v>
      </c>
      <c r="T1538" s="17" t="s">
        <v>14694</v>
      </c>
      <c r="U1538" t="s">
        <v>1526</v>
      </c>
      <c r="V1538" t="s">
        <v>543</v>
      </c>
      <c r="W1538" s="52" t="s">
        <v>9</v>
      </c>
      <c r="X1538" s="192" t="s">
        <v>14695</v>
      </c>
      <c r="Y1538" t="s">
        <v>14696</v>
      </c>
      <c r="Z1538" t="s">
        <v>1266</v>
      </c>
      <c r="AA1538">
        <v>9.1</v>
      </c>
      <c r="AB1538">
        <v>9.1</v>
      </c>
      <c r="AC1538">
        <v>2.2999999999999998</v>
      </c>
      <c r="AD1538" s="52">
        <v>4.5</v>
      </c>
      <c r="AE1538">
        <v>5</v>
      </c>
      <c r="AF1538">
        <v>2</v>
      </c>
      <c r="AG1538" s="52">
        <v>1</v>
      </c>
      <c r="AH1538" s="52">
        <v>1</v>
      </c>
      <c r="AJ1538" s="46">
        <v>1800</v>
      </c>
      <c r="AM1538">
        <v>100</v>
      </c>
      <c r="AO1538" t="s">
        <v>14697</v>
      </c>
      <c r="AP1538" t="s">
        <v>14698</v>
      </c>
      <c r="AQ1538">
        <v>934000185</v>
      </c>
      <c r="AR1538" t="s">
        <v>3795</v>
      </c>
      <c r="AS1538">
        <v>10.8142233772738</v>
      </c>
      <c r="AT1538">
        <v>106.6831298545</v>
      </c>
      <c r="AU1538" t="s">
        <v>1527</v>
      </c>
      <c r="AV1538" t="s">
        <v>1528</v>
      </c>
      <c r="AX1538" t="s">
        <v>4205</v>
      </c>
      <c r="AZ1538" s="246" t="s">
        <v>988</v>
      </c>
      <c r="BA1538" t="s">
        <v>488</v>
      </c>
      <c r="BB1538" t="s">
        <v>1092</v>
      </c>
      <c r="BD1538">
        <v>2</v>
      </c>
    </row>
    <row r="1539" spans="1:57" hidden="1" x14ac:dyDescent="0.25">
      <c r="A1539" t="s">
        <v>14699</v>
      </c>
      <c r="B1539">
        <v>1558</v>
      </c>
      <c r="C1539" t="s">
        <v>14705</v>
      </c>
      <c r="D1539" t="s">
        <v>14700</v>
      </c>
      <c r="E1539" t="s">
        <v>14701</v>
      </c>
      <c r="F1539">
        <v>2</v>
      </c>
      <c r="G1539" t="s">
        <v>1698</v>
      </c>
      <c r="H1539" t="s">
        <v>1984</v>
      </c>
      <c r="I1539" t="s">
        <v>38</v>
      </c>
      <c r="J1539" t="s">
        <v>14702</v>
      </c>
      <c r="K1539">
        <v>938851089</v>
      </c>
      <c r="L1539" s="248">
        <v>0.03</v>
      </c>
      <c r="M1539" t="s">
        <v>1276</v>
      </c>
      <c r="N1539" t="s">
        <v>1266</v>
      </c>
      <c r="O1539" s="243" t="s">
        <v>14703</v>
      </c>
      <c r="Q1539" t="s">
        <v>1396</v>
      </c>
      <c r="S1539" t="s">
        <v>14704</v>
      </c>
      <c r="T1539" s="17" t="s">
        <v>14705</v>
      </c>
      <c r="U1539" t="s">
        <v>1526</v>
      </c>
      <c r="V1539" t="s">
        <v>1220</v>
      </c>
      <c r="W1539" s="52" t="s">
        <v>14706</v>
      </c>
      <c r="X1539" s="192" t="s">
        <v>14707</v>
      </c>
      <c r="Y1539" t="s">
        <v>14708</v>
      </c>
      <c r="Z1539" t="s">
        <v>1266</v>
      </c>
      <c r="AA1539">
        <v>111.1</v>
      </c>
      <c r="AB1539">
        <v>111.1</v>
      </c>
      <c r="AC1539">
        <v>5.7</v>
      </c>
      <c r="AD1539" s="52">
        <v>20.2</v>
      </c>
      <c r="AE1539">
        <v>5</v>
      </c>
      <c r="AF1539">
        <v>2</v>
      </c>
      <c r="AG1539" s="52">
        <v>4</v>
      </c>
      <c r="AH1539" s="52">
        <v>4</v>
      </c>
      <c r="AJ1539" s="46">
        <v>6800</v>
      </c>
      <c r="AL1539">
        <v>3</v>
      </c>
      <c r="AO1539" t="s">
        <v>14709</v>
      </c>
      <c r="AP1539" t="s">
        <v>14710</v>
      </c>
      <c r="AQ1539">
        <v>938851089</v>
      </c>
      <c r="AR1539" t="s">
        <v>12227</v>
      </c>
      <c r="AU1539" t="s">
        <v>1527</v>
      </c>
      <c r="AV1539" t="s">
        <v>1528</v>
      </c>
      <c r="AX1539" t="s">
        <v>7977</v>
      </c>
      <c r="AZ1539" s="246" t="s">
        <v>988</v>
      </c>
      <c r="BA1539" t="s">
        <v>492</v>
      </c>
      <c r="BB1539" t="s">
        <v>1099</v>
      </c>
      <c r="BD1539">
        <v>1.1000000000000001</v>
      </c>
    </row>
    <row r="1540" spans="1:57" hidden="1" x14ac:dyDescent="0.25">
      <c r="A1540" t="s">
        <v>14711</v>
      </c>
      <c r="B1540">
        <v>1559</v>
      </c>
      <c r="C1540" t="s">
        <v>14715</v>
      </c>
      <c r="D1540" t="s">
        <v>14712</v>
      </c>
      <c r="E1540" t="s">
        <v>4197</v>
      </c>
      <c r="F1540">
        <v>6</v>
      </c>
      <c r="G1540" t="s">
        <v>1293</v>
      </c>
      <c r="H1540" t="s">
        <v>2362</v>
      </c>
      <c r="I1540" t="s">
        <v>46</v>
      </c>
      <c r="J1540" t="s">
        <v>2839</v>
      </c>
      <c r="K1540">
        <v>902485485</v>
      </c>
      <c r="L1540" s="248">
        <v>0.03</v>
      </c>
      <c r="M1540" t="s">
        <v>1276</v>
      </c>
      <c r="N1540" t="s">
        <v>1266</v>
      </c>
      <c r="O1540" s="243" t="s">
        <v>14713</v>
      </c>
      <c r="Q1540" t="s">
        <v>17</v>
      </c>
      <c r="S1540" t="s">
        <v>14714</v>
      </c>
      <c r="T1540" s="17" t="s">
        <v>14715</v>
      </c>
      <c r="U1540" t="s">
        <v>1526</v>
      </c>
      <c r="V1540" t="s">
        <v>536</v>
      </c>
      <c r="W1540" s="52" t="s">
        <v>4</v>
      </c>
      <c r="X1540" s="192">
        <v>68.8</v>
      </c>
      <c r="Y1540" t="s">
        <v>5857</v>
      </c>
      <c r="Z1540" t="s">
        <v>1266</v>
      </c>
      <c r="AA1540">
        <v>91</v>
      </c>
      <c r="AB1540">
        <v>91</v>
      </c>
      <c r="AC1540">
        <v>5</v>
      </c>
      <c r="AD1540" s="52">
        <v>16.5</v>
      </c>
      <c r="AF1540">
        <v>6</v>
      </c>
      <c r="AG1540" s="52">
        <v>6</v>
      </c>
      <c r="AH1540" s="52">
        <v>5</v>
      </c>
      <c r="AJ1540" s="46">
        <v>14000</v>
      </c>
      <c r="AL1540">
        <v>3</v>
      </c>
      <c r="AO1540" t="s">
        <v>14716</v>
      </c>
      <c r="AP1540" t="s">
        <v>6657</v>
      </c>
      <c r="AQ1540">
        <v>902485485</v>
      </c>
      <c r="AR1540" t="s">
        <v>2839</v>
      </c>
      <c r="AU1540" t="s">
        <v>1527</v>
      </c>
      <c r="AV1540" t="s">
        <v>1528</v>
      </c>
      <c r="AX1540" t="s">
        <v>14717</v>
      </c>
      <c r="AZ1540" s="246" t="s">
        <v>988</v>
      </c>
      <c r="BA1540" t="s">
        <v>1063</v>
      </c>
      <c r="BB1540" t="s">
        <v>1107</v>
      </c>
      <c r="BD1540">
        <v>1</v>
      </c>
      <c r="BE1540">
        <v>1</v>
      </c>
    </row>
    <row r="1541" spans="1:57" hidden="1" x14ac:dyDescent="0.25">
      <c r="A1541" t="s">
        <v>14718</v>
      </c>
      <c r="B1541">
        <v>1560</v>
      </c>
      <c r="C1541" t="s">
        <v>14723</v>
      </c>
      <c r="D1541" t="s">
        <v>14719</v>
      </c>
      <c r="E1541" t="s">
        <v>14720</v>
      </c>
      <c r="F1541">
        <v>1</v>
      </c>
      <c r="G1541" t="s">
        <v>2871</v>
      </c>
      <c r="H1541" t="s">
        <v>1741</v>
      </c>
      <c r="I1541" t="s">
        <v>40</v>
      </c>
      <c r="J1541" t="s">
        <v>3685</v>
      </c>
      <c r="K1541">
        <v>933608787</v>
      </c>
      <c r="L1541" s="248">
        <v>0.03</v>
      </c>
      <c r="M1541" t="s">
        <v>1281</v>
      </c>
      <c r="N1541" t="s">
        <v>1266</v>
      </c>
      <c r="O1541" s="243" t="s">
        <v>14721</v>
      </c>
      <c r="Q1541" t="s">
        <v>2</v>
      </c>
      <c r="S1541" t="s">
        <v>14722</v>
      </c>
      <c r="T1541" s="17" t="s">
        <v>14723</v>
      </c>
      <c r="U1541" t="s">
        <v>1526</v>
      </c>
      <c r="V1541" t="s">
        <v>534</v>
      </c>
      <c r="W1541" s="52" t="s">
        <v>3172</v>
      </c>
      <c r="X1541" s="192">
        <v>261.26</v>
      </c>
      <c r="Y1541" t="s">
        <v>1765</v>
      </c>
      <c r="Z1541" t="s">
        <v>1266</v>
      </c>
      <c r="AA1541">
        <v>47</v>
      </c>
      <c r="AB1541">
        <v>80</v>
      </c>
      <c r="AC1541">
        <v>4.5</v>
      </c>
      <c r="AD1541" s="52">
        <v>16</v>
      </c>
      <c r="AE1541">
        <v>7</v>
      </c>
      <c r="AF1541">
        <v>1</v>
      </c>
      <c r="AG1541" s="52">
        <v>1</v>
      </c>
      <c r="AH1541" s="52">
        <v>1</v>
      </c>
      <c r="AJ1541" s="46">
        <v>6000</v>
      </c>
      <c r="AL1541">
        <v>3</v>
      </c>
      <c r="AO1541" t="s">
        <v>10246</v>
      </c>
      <c r="AP1541" t="s">
        <v>4010</v>
      </c>
      <c r="AQ1541">
        <v>933608787</v>
      </c>
      <c r="AR1541" t="s">
        <v>14724</v>
      </c>
      <c r="AU1541" t="s">
        <v>1527</v>
      </c>
      <c r="AV1541" t="s">
        <v>1528</v>
      </c>
      <c r="AX1541" t="s">
        <v>6853</v>
      </c>
      <c r="AZ1541" s="246" t="s">
        <v>988</v>
      </c>
      <c r="BA1541" t="s">
        <v>492</v>
      </c>
      <c r="BB1541" t="s">
        <v>1090</v>
      </c>
      <c r="BD1541" s="246">
        <v>2</v>
      </c>
      <c r="BE1541">
        <v>0</v>
      </c>
    </row>
    <row r="1542" spans="1:57" hidden="1" x14ac:dyDescent="0.25">
      <c r="A1542" t="s">
        <v>14725</v>
      </c>
      <c r="B1542">
        <v>1561</v>
      </c>
      <c r="C1542" t="s">
        <v>14729</v>
      </c>
      <c r="D1542" t="s">
        <v>14726</v>
      </c>
      <c r="E1542" t="s">
        <v>1322</v>
      </c>
      <c r="F1542">
        <v>1</v>
      </c>
      <c r="G1542" t="s">
        <v>4445</v>
      </c>
      <c r="H1542" t="s">
        <v>3068</v>
      </c>
      <c r="I1542" t="s">
        <v>40</v>
      </c>
      <c r="J1542" t="s">
        <v>2751</v>
      </c>
      <c r="K1542">
        <v>934609368</v>
      </c>
      <c r="L1542" t="s">
        <v>1280</v>
      </c>
      <c r="M1542" t="s">
        <v>1276</v>
      </c>
      <c r="N1542" t="s">
        <v>1266</v>
      </c>
      <c r="O1542" s="243" t="s">
        <v>14727</v>
      </c>
      <c r="Q1542" t="s">
        <v>2</v>
      </c>
      <c r="S1542" t="s">
        <v>14728</v>
      </c>
      <c r="T1542" s="17" t="s">
        <v>14729</v>
      </c>
      <c r="U1542" t="s">
        <v>1526</v>
      </c>
      <c r="V1542" t="s">
        <v>534</v>
      </c>
      <c r="W1542" s="52" t="s">
        <v>6630</v>
      </c>
      <c r="X1542" s="192" t="s">
        <v>14730</v>
      </c>
      <c r="Y1542" t="s">
        <v>8437</v>
      </c>
      <c r="Z1542" t="s">
        <v>1266</v>
      </c>
      <c r="AA1542">
        <v>70</v>
      </c>
      <c r="AB1542">
        <v>70</v>
      </c>
      <c r="AC1542">
        <v>6.9</v>
      </c>
      <c r="AD1542" s="52">
        <v>12</v>
      </c>
      <c r="AF1542">
        <v>1</v>
      </c>
      <c r="AG1542" s="52">
        <v>2</v>
      </c>
      <c r="AH1542" s="52"/>
      <c r="AJ1542" s="46">
        <v>3100</v>
      </c>
      <c r="AM1542">
        <v>100</v>
      </c>
      <c r="AO1542" t="s">
        <v>14731</v>
      </c>
      <c r="AP1542" t="s">
        <v>14732</v>
      </c>
      <c r="AQ1542">
        <v>934609368</v>
      </c>
      <c r="AR1542" t="s">
        <v>2751</v>
      </c>
      <c r="AU1542" t="s">
        <v>1527</v>
      </c>
      <c r="AV1542" t="s">
        <v>1528</v>
      </c>
      <c r="AX1542" t="s">
        <v>14733</v>
      </c>
      <c r="AZ1542" s="246" t="s">
        <v>984</v>
      </c>
      <c r="BA1542" t="s">
        <v>489</v>
      </c>
      <c r="BB1542" t="s">
        <v>1090</v>
      </c>
      <c r="BD1542">
        <v>1.1000000000000001</v>
      </c>
    </row>
    <row r="1543" spans="1:57" hidden="1" x14ac:dyDescent="0.25">
      <c r="A1543" t="s">
        <v>14734</v>
      </c>
      <c r="B1543">
        <v>1562</v>
      </c>
      <c r="C1543" t="s">
        <v>14739</v>
      </c>
      <c r="D1543" t="s">
        <v>14735</v>
      </c>
      <c r="E1543" t="s">
        <v>14736</v>
      </c>
      <c r="F1543">
        <v>2</v>
      </c>
      <c r="G1543" t="s">
        <v>1267</v>
      </c>
      <c r="H1543" t="s">
        <v>2240</v>
      </c>
      <c r="I1543" t="s">
        <v>44</v>
      </c>
      <c r="J1543" t="s">
        <v>1326</v>
      </c>
      <c r="K1543">
        <v>988651778</v>
      </c>
      <c r="L1543" s="248">
        <v>0.03</v>
      </c>
      <c r="M1543" t="s">
        <v>1281</v>
      </c>
      <c r="N1543" t="s">
        <v>1266</v>
      </c>
      <c r="O1543" s="243" t="s">
        <v>14737</v>
      </c>
      <c r="Q1543" t="s">
        <v>12</v>
      </c>
      <c r="S1543" t="s">
        <v>14738</v>
      </c>
      <c r="T1543" s="17" t="s">
        <v>14739</v>
      </c>
      <c r="U1543" t="s">
        <v>1526</v>
      </c>
      <c r="V1543" t="s">
        <v>535</v>
      </c>
      <c r="W1543" s="52" t="s">
        <v>1582</v>
      </c>
      <c r="X1543" s="192" t="s">
        <v>14740</v>
      </c>
      <c r="Y1543" t="s">
        <v>7869</v>
      </c>
      <c r="Z1543" t="s">
        <v>1266</v>
      </c>
      <c r="AA1543">
        <v>88</v>
      </c>
      <c r="AB1543">
        <v>89</v>
      </c>
      <c r="AC1543">
        <v>4</v>
      </c>
      <c r="AD1543" s="52">
        <v>25</v>
      </c>
      <c r="AE1543">
        <v>5</v>
      </c>
      <c r="AF1543">
        <v>2</v>
      </c>
      <c r="AG1543" s="52">
        <v>4</v>
      </c>
      <c r="AH1543" s="52">
        <v>4</v>
      </c>
      <c r="AJ1543" s="46">
        <v>16500</v>
      </c>
      <c r="AL1543">
        <v>3</v>
      </c>
      <c r="AO1543" t="s">
        <v>14741</v>
      </c>
      <c r="AP1543" t="s">
        <v>14742</v>
      </c>
      <c r="AQ1543">
        <v>988651778</v>
      </c>
      <c r="AR1543" t="s">
        <v>1326</v>
      </c>
      <c r="AU1543" t="s">
        <v>1527</v>
      </c>
      <c r="AV1543" t="s">
        <v>1528</v>
      </c>
      <c r="AX1543" t="s">
        <v>14743</v>
      </c>
      <c r="AZ1543" s="246" t="s">
        <v>992</v>
      </c>
      <c r="BA1543" t="s">
        <v>1981</v>
      </c>
      <c r="BB1543" t="s">
        <v>1095</v>
      </c>
      <c r="BD1543">
        <v>1.1000000000000001</v>
      </c>
    </row>
    <row r="1544" spans="1:57" hidden="1" x14ac:dyDescent="0.25">
      <c r="A1544" t="s">
        <v>14744</v>
      </c>
      <c r="B1544">
        <v>1563</v>
      </c>
      <c r="C1544" t="s">
        <v>14748</v>
      </c>
      <c r="D1544" t="s">
        <v>14745</v>
      </c>
      <c r="E1544" t="s">
        <v>2988</v>
      </c>
      <c r="F1544">
        <v>3</v>
      </c>
      <c r="G1544" t="s">
        <v>1303</v>
      </c>
      <c r="H1544" t="s">
        <v>2540</v>
      </c>
      <c r="I1544" t="s">
        <v>46</v>
      </c>
      <c r="J1544" t="s">
        <v>3835</v>
      </c>
      <c r="K1544">
        <v>845116146</v>
      </c>
      <c r="L1544" s="248">
        <v>0.03</v>
      </c>
      <c r="M1544" t="s">
        <v>1281</v>
      </c>
      <c r="N1544" t="s">
        <v>1266</v>
      </c>
      <c r="O1544" s="243" t="s">
        <v>14746</v>
      </c>
      <c r="Q1544" t="s">
        <v>12</v>
      </c>
      <c r="S1544" t="s">
        <v>14747</v>
      </c>
      <c r="T1544" s="17" t="s">
        <v>14748</v>
      </c>
      <c r="U1544" t="s">
        <v>1526</v>
      </c>
      <c r="V1544" t="s">
        <v>535</v>
      </c>
      <c r="W1544" s="52" t="s">
        <v>5</v>
      </c>
      <c r="X1544" s="192" t="s">
        <v>14749</v>
      </c>
      <c r="Y1544" t="s">
        <v>1606</v>
      </c>
      <c r="Z1544" t="s">
        <v>1266</v>
      </c>
      <c r="AA1544">
        <v>62</v>
      </c>
      <c r="AB1544">
        <v>72</v>
      </c>
      <c r="AC1544">
        <v>4.5999999999999996</v>
      </c>
      <c r="AD1544">
        <v>16</v>
      </c>
      <c r="AF1544">
        <v>3</v>
      </c>
      <c r="AG1544" s="52">
        <v>3</v>
      </c>
      <c r="AH1544" s="52"/>
      <c r="AJ1544" s="46">
        <v>12800</v>
      </c>
      <c r="AL1544">
        <v>3</v>
      </c>
      <c r="AO1544" t="s">
        <v>14750</v>
      </c>
      <c r="AP1544" t="s">
        <v>6729</v>
      </c>
      <c r="AQ1544">
        <v>845116146</v>
      </c>
      <c r="AR1544" t="s">
        <v>3835</v>
      </c>
      <c r="AU1544" t="s">
        <v>1527</v>
      </c>
      <c r="AV1544" t="s">
        <v>1528</v>
      </c>
      <c r="AX1544" t="s">
        <v>14751</v>
      </c>
      <c r="AZ1544" s="246" t="s">
        <v>988</v>
      </c>
      <c r="BA1544" t="s">
        <v>1061</v>
      </c>
      <c r="BB1544" t="s">
        <v>1095</v>
      </c>
      <c r="BD1544">
        <v>1.1000000000000001</v>
      </c>
    </row>
    <row r="1545" spans="1:57" hidden="1" x14ac:dyDescent="0.25">
      <c r="A1545" t="s">
        <v>14752</v>
      </c>
      <c r="B1545">
        <v>1564</v>
      </c>
      <c r="C1545" t="s">
        <v>14756</v>
      </c>
      <c r="D1545" t="s">
        <v>14753</v>
      </c>
      <c r="E1545" t="s">
        <v>1915</v>
      </c>
      <c r="F1545">
        <v>4</v>
      </c>
      <c r="G1545" t="s">
        <v>2871</v>
      </c>
      <c r="H1545" t="s">
        <v>3696</v>
      </c>
      <c r="I1545" t="s">
        <v>44</v>
      </c>
      <c r="J1545" t="s">
        <v>1333</v>
      </c>
      <c r="K1545">
        <v>938087966</v>
      </c>
      <c r="L1545" s="248">
        <v>0.03</v>
      </c>
      <c r="M1545" t="s">
        <v>1276</v>
      </c>
      <c r="N1545" t="s">
        <v>1266</v>
      </c>
      <c r="O1545" s="243" t="s">
        <v>14754</v>
      </c>
      <c r="Q1545" t="s">
        <v>12</v>
      </c>
      <c r="S1545" t="s">
        <v>14755</v>
      </c>
      <c r="T1545" s="17" t="s">
        <v>14756</v>
      </c>
      <c r="U1545" t="s">
        <v>1526</v>
      </c>
      <c r="V1545" t="s">
        <v>535</v>
      </c>
      <c r="W1545" s="52" t="s">
        <v>11</v>
      </c>
      <c r="X1545" s="192">
        <v>239</v>
      </c>
      <c r="Y1545" t="s">
        <v>3102</v>
      </c>
      <c r="Z1545" t="s">
        <v>1266</v>
      </c>
      <c r="AA1545">
        <v>47</v>
      </c>
      <c r="AB1545">
        <v>47</v>
      </c>
      <c r="AC1545">
        <v>4.5</v>
      </c>
      <c r="AD1545" s="52">
        <v>12.2</v>
      </c>
      <c r="AF1545">
        <v>4</v>
      </c>
      <c r="AG1545" s="52"/>
      <c r="AH1545" s="52"/>
      <c r="AJ1545" s="46">
        <v>19000</v>
      </c>
      <c r="AL1545">
        <v>3</v>
      </c>
      <c r="AO1545" t="s">
        <v>14757</v>
      </c>
      <c r="AP1545" t="s">
        <v>14758</v>
      </c>
      <c r="AQ1545">
        <v>938087966</v>
      </c>
      <c r="AR1545" t="s">
        <v>1333</v>
      </c>
      <c r="AU1545" t="s">
        <v>1527</v>
      </c>
      <c r="AV1545" t="s">
        <v>1528</v>
      </c>
      <c r="AX1545" t="s">
        <v>14759</v>
      </c>
      <c r="AZ1545" s="246" t="s">
        <v>990</v>
      </c>
      <c r="BA1545" t="s">
        <v>1981</v>
      </c>
      <c r="BB1545" t="s">
        <v>1095</v>
      </c>
      <c r="BD1545">
        <v>1.1000000000000001</v>
      </c>
    </row>
    <row r="1546" spans="1:57" hidden="1" x14ac:dyDescent="0.25">
      <c r="A1546" t="s">
        <v>14760</v>
      </c>
      <c r="B1546">
        <v>1565</v>
      </c>
      <c r="C1546" t="s">
        <v>14766</v>
      </c>
      <c r="D1546" t="s">
        <v>14761</v>
      </c>
      <c r="E1546" t="s">
        <v>14762</v>
      </c>
      <c r="F1546">
        <v>1</v>
      </c>
      <c r="G1546" t="s">
        <v>1304</v>
      </c>
      <c r="H1546" t="s">
        <v>1329</v>
      </c>
      <c r="I1546" t="s">
        <v>46</v>
      </c>
      <c r="J1546" t="s">
        <v>14763</v>
      </c>
      <c r="K1546">
        <v>944888247</v>
      </c>
      <c r="L1546" s="248">
        <v>0.03</v>
      </c>
      <c r="M1546" t="s">
        <v>1281</v>
      </c>
      <c r="N1546" t="s">
        <v>1266</v>
      </c>
      <c r="O1546" s="243" t="s">
        <v>14764</v>
      </c>
      <c r="Q1546" t="s">
        <v>1390</v>
      </c>
      <c r="S1546" t="s">
        <v>14765</v>
      </c>
      <c r="T1546" s="17" t="s">
        <v>14766</v>
      </c>
      <c r="U1546" t="s">
        <v>1526</v>
      </c>
      <c r="V1546" t="s">
        <v>1227</v>
      </c>
      <c r="W1546" s="52" t="s">
        <v>14767</v>
      </c>
      <c r="X1546" s="192">
        <v>160</v>
      </c>
      <c r="Y1546" t="s">
        <v>14768</v>
      </c>
      <c r="Z1546" t="s">
        <v>1266</v>
      </c>
      <c r="AA1546">
        <v>166</v>
      </c>
      <c r="AB1546">
        <v>166</v>
      </c>
      <c r="AC1546">
        <v>8</v>
      </c>
      <c r="AD1546" s="52">
        <v>20.7</v>
      </c>
      <c r="AE1546">
        <v>20</v>
      </c>
      <c r="AF1546">
        <v>1</v>
      </c>
      <c r="AG1546" s="52"/>
      <c r="AH1546" s="52"/>
      <c r="AJ1546" s="46">
        <v>12500</v>
      </c>
      <c r="AL1546">
        <v>3</v>
      </c>
      <c r="AO1546" t="s">
        <v>14769</v>
      </c>
      <c r="AP1546" t="s">
        <v>14770</v>
      </c>
      <c r="AQ1546">
        <v>944888247</v>
      </c>
      <c r="AR1546" t="s">
        <v>14763</v>
      </c>
      <c r="AU1546" t="s">
        <v>1527</v>
      </c>
      <c r="AV1546" t="s">
        <v>1528</v>
      </c>
      <c r="AX1546" t="s">
        <v>14771</v>
      </c>
      <c r="AZ1546" s="246" t="s">
        <v>990</v>
      </c>
      <c r="BA1546" t="s">
        <v>1061</v>
      </c>
      <c r="BB1546" t="s">
        <v>1106</v>
      </c>
      <c r="BD1546">
        <v>2</v>
      </c>
    </row>
    <row r="1547" spans="1:57" hidden="1" x14ac:dyDescent="0.25">
      <c r="A1547" t="s">
        <v>14734</v>
      </c>
      <c r="B1547">
        <v>1562</v>
      </c>
      <c r="C1547" t="s">
        <v>14775</v>
      </c>
      <c r="D1547" t="s">
        <v>14772</v>
      </c>
      <c r="E1547" t="s">
        <v>1310</v>
      </c>
      <c r="F1547">
        <v>1</v>
      </c>
      <c r="G1547" t="s">
        <v>1267</v>
      </c>
      <c r="H1547" t="s">
        <v>4926</v>
      </c>
      <c r="I1547" t="s">
        <v>40</v>
      </c>
      <c r="J1547" t="s">
        <v>3558</v>
      </c>
      <c r="K1547">
        <v>932624113</v>
      </c>
      <c r="L1547" s="248">
        <v>0.03</v>
      </c>
      <c r="M1547" t="s">
        <v>1281</v>
      </c>
      <c r="N1547" t="s">
        <v>1266</v>
      </c>
      <c r="O1547" s="243" t="s">
        <v>14773</v>
      </c>
      <c r="Q1547" t="s">
        <v>12</v>
      </c>
      <c r="S1547" s="17" t="s">
        <v>14774</v>
      </c>
      <c r="T1547" s="17" t="s">
        <v>14775</v>
      </c>
      <c r="U1547" t="s">
        <v>1526</v>
      </c>
      <c r="V1547" t="s">
        <v>535</v>
      </c>
      <c r="W1547" s="52" t="s">
        <v>14776</v>
      </c>
      <c r="X1547" s="192">
        <v>694.45</v>
      </c>
      <c r="Y1547" t="s">
        <v>2215</v>
      </c>
      <c r="Z1547" t="s">
        <v>1266</v>
      </c>
      <c r="AA1547">
        <v>53</v>
      </c>
      <c r="AB1547">
        <v>53</v>
      </c>
      <c r="AC1547">
        <v>4</v>
      </c>
      <c r="AD1547" s="52">
        <v>13</v>
      </c>
      <c r="AE1547">
        <v>4</v>
      </c>
      <c r="AF1547">
        <v>1</v>
      </c>
      <c r="AG1547" s="52">
        <v>1</v>
      </c>
      <c r="AH1547" s="52"/>
      <c r="AJ1547" s="46">
        <v>4350</v>
      </c>
      <c r="AL1547">
        <v>3</v>
      </c>
      <c r="AO1547" t="s">
        <v>14777</v>
      </c>
      <c r="AP1547" t="s">
        <v>14778</v>
      </c>
      <c r="AQ1547">
        <v>932624113</v>
      </c>
      <c r="AR1547" t="s">
        <v>3558</v>
      </c>
      <c r="AS1547">
        <v>10.806633</v>
      </c>
      <c r="AT1547">
        <v>106.679298</v>
      </c>
      <c r="AU1547" t="s">
        <v>1527</v>
      </c>
      <c r="AV1547" t="s">
        <v>1528</v>
      </c>
      <c r="AX1547" t="s">
        <v>14779</v>
      </c>
      <c r="AZ1547" s="246" t="s">
        <v>988</v>
      </c>
      <c r="BA1547" t="s">
        <v>490</v>
      </c>
      <c r="BB1547" t="s">
        <v>1095</v>
      </c>
      <c r="BD1547">
        <v>1.1000000000000001</v>
      </c>
      <c r="BE1547">
        <v>0</v>
      </c>
    </row>
    <row r="1548" spans="1:57" hidden="1" x14ac:dyDescent="0.25">
      <c r="A1548" t="s">
        <v>14780</v>
      </c>
      <c r="B1548">
        <v>1567</v>
      </c>
      <c r="C1548" t="s">
        <v>14785</v>
      </c>
      <c r="D1548" t="s">
        <v>14781</v>
      </c>
      <c r="E1548" t="s">
        <v>14782</v>
      </c>
      <c r="F1548">
        <v>1</v>
      </c>
      <c r="G1548" t="s">
        <v>1325</v>
      </c>
      <c r="H1548" t="s">
        <v>1938</v>
      </c>
      <c r="I1548" t="s">
        <v>46</v>
      </c>
      <c r="J1548" t="s">
        <v>3273</v>
      </c>
      <c r="K1548">
        <v>918998379</v>
      </c>
      <c r="L1548" s="248">
        <v>0.03</v>
      </c>
      <c r="M1548" t="s">
        <v>1276</v>
      </c>
      <c r="N1548" t="s">
        <v>1266</v>
      </c>
      <c r="O1548" s="243" t="s">
        <v>14783</v>
      </c>
      <c r="Q1548" t="s">
        <v>17</v>
      </c>
      <c r="S1548" t="s">
        <v>14784</v>
      </c>
      <c r="T1548" s="17" t="s">
        <v>14785</v>
      </c>
      <c r="U1548" t="s">
        <v>1526</v>
      </c>
      <c r="V1548" t="s">
        <v>536</v>
      </c>
      <c r="W1548" s="52" t="s">
        <v>7</v>
      </c>
      <c r="X1548" s="192">
        <v>324.14999999999998</v>
      </c>
      <c r="Y1548" t="s">
        <v>14786</v>
      </c>
      <c r="Z1548" t="s">
        <v>1266</v>
      </c>
      <c r="AA1548">
        <v>121</v>
      </c>
      <c r="AB1548">
        <v>121</v>
      </c>
      <c r="AC1548">
        <v>5.5</v>
      </c>
      <c r="AD1548">
        <v>22</v>
      </c>
      <c r="AF1548">
        <v>1</v>
      </c>
      <c r="AG1548" s="52"/>
      <c r="AH1548" s="52"/>
      <c r="AJ1548" s="46">
        <v>13500</v>
      </c>
      <c r="AL1548">
        <v>3</v>
      </c>
      <c r="AO1548" t="s">
        <v>14787</v>
      </c>
      <c r="AP1548" t="s">
        <v>14788</v>
      </c>
      <c r="AQ1548">
        <v>918998379</v>
      </c>
      <c r="AR1548" t="s">
        <v>3273</v>
      </c>
      <c r="AU1548" t="s">
        <v>1527</v>
      </c>
      <c r="AV1548" t="s">
        <v>1528</v>
      </c>
      <c r="AX1548" t="s">
        <v>9327</v>
      </c>
      <c r="AZ1548" s="246" t="s">
        <v>988</v>
      </c>
      <c r="BA1548" t="s">
        <v>1062</v>
      </c>
      <c r="BB1548" t="s">
        <v>1107</v>
      </c>
      <c r="BD1548">
        <v>1.1000000000000001</v>
      </c>
    </row>
    <row r="1549" spans="1:57" hidden="1" x14ac:dyDescent="0.25">
      <c r="A1549" t="s">
        <v>14789</v>
      </c>
      <c r="B1549">
        <v>1568</v>
      </c>
      <c r="C1549" t="s">
        <v>14793</v>
      </c>
      <c r="D1549" t="s">
        <v>14790</v>
      </c>
      <c r="E1549" t="s">
        <v>2323</v>
      </c>
      <c r="F1549">
        <v>3</v>
      </c>
      <c r="G1549" t="s">
        <v>1298</v>
      </c>
      <c r="H1549" t="s">
        <v>5111</v>
      </c>
      <c r="I1549" t="s">
        <v>38</v>
      </c>
      <c r="J1549" t="s">
        <v>1640</v>
      </c>
      <c r="K1549">
        <v>909400470</v>
      </c>
      <c r="L1549" s="248">
        <v>0.03</v>
      </c>
      <c r="M1549" t="s">
        <v>1276</v>
      </c>
      <c r="N1549" t="s">
        <v>1266</v>
      </c>
      <c r="O1549" s="243" t="s">
        <v>14791</v>
      </c>
      <c r="Q1549" t="s">
        <v>2</v>
      </c>
      <c r="S1549" t="s">
        <v>14792</v>
      </c>
      <c r="T1549" s="17" t="s">
        <v>14793</v>
      </c>
      <c r="U1549" t="s">
        <v>1526</v>
      </c>
      <c r="V1549" t="s">
        <v>534</v>
      </c>
      <c r="W1549" s="52" t="s">
        <v>5</v>
      </c>
      <c r="X1549" s="192" t="s">
        <v>14794</v>
      </c>
      <c r="Y1549" t="s">
        <v>7792</v>
      </c>
      <c r="Z1549" t="s">
        <v>1266</v>
      </c>
      <c r="AA1549">
        <v>28</v>
      </c>
      <c r="AB1549">
        <v>28</v>
      </c>
      <c r="AC1549">
        <v>4.3</v>
      </c>
      <c r="AD1549">
        <v>7</v>
      </c>
      <c r="AF1549">
        <v>3</v>
      </c>
      <c r="AG1549" s="52"/>
      <c r="AH1549" s="52"/>
      <c r="AJ1549" s="46">
        <v>6150</v>
      </c>
      <c r="AL1549">
        <v>3</v>
      </c>
      <c r="AO1549" t="s">
        <v>14795</v>
      </c>
      <c r="AP1549" t="s">
        <v>14796</v>
      </c>
      <c r="AQ1549">
        <v>909400470</v>
      </c>
      <c r="AR1549" t="s">
        <v>1640</v>
      </c>
      <c r="AU1549" t="s">
        <v>1527</v>
      </c>
      <c r="AV1549" t="s">
        <v>1528</v>
      </c>
      <c r="AX1549" t="s">
        <v>14797</v>
      </c>
      <c r="AZ1549" s="246" t="s">
        <v>988</v>
      </c>
      <c r="BA1549" t="s">
        <v>492</v>
      </c>
      <c r="BB1549" t="s">
        <v>1090</v>
      </c>
      <c r="BD1549">
        <v>1.1000000000000001</v>
      </c>
      <c r="BE1549">
        <v>1</v>
      </c>
    </row>
    <row r="1550" spans="1:57" hidden="1" x14ac:dyDescent="0.25">
      <c r="A1550" t="s">
        <v>14798</v>
      </c>
      <c r="B1550">
        <v>1569</v>
      </c>
      <c r="C1550" t="s">
        <v>14802</v>
      </c>
      <c r="D1550" t="s">
        <v>14799</v>
      </c>
      <c r="E1550" t="s">
        <v>5253</v>
      </c>
      <c r="F1550">
        <v>5</v>
      </c>
      <c r="G1550" t="s">
        <v>1279</v>
      </c>
      <c r="H1550" t="s">
        <v>2231</v>
      </c>
      <c r="I1550" t="s">
        <v>46</v>
      </c>
      <c r="J1550" t="s">
        <v>5452</v>
      </c>
      <c r="K1550">
        <v>355538999</v>
      </c>
      <c r="L1550" s="248">
        <v>0.03</v>
      </c>
      <c r="M1550" t="s">
        <v>1281</v>
      </c>
      <c r="N1550" t="s">
        <v>1266</v>
      </c>
      <c r="O1550" s="243" t="s">
        <v>14800</v>
      </c>
      <c r="Q1550" t="s">
        <v>17</v>
      </c>
      <c r="S1550" t="s">
        <v>14801</v>
      </c>
      <c r="T1550" s="17" t="s">
        <v>14802</v>
      </c>
      <c r="U1550" t="s">
        <v>1526</v>
      </c>
      <c r="V1550" t="s">
        <v>536</v>
      </c>
      <c r="W1550" s="52" t="s">
        <v>3</v>
      </c>
      <c r="X1550" s="192" t="s">
        <v>14803</v>
      </c>
      <c r="Y1550" t="s">
        <v>2141</v>
      </c>
      <c r="Z1550" t="s">
        <v>1266</v>
      </c>
      <c r="AA1550">
        <v>43</v>
      </c>
      <c r="AB1550">
        <v>43</v>
      </c>
      <c r="AC1550">
        <v>3</v>
      </c>
      <c r="AD1550">
        <v>14</v>
      </c>
      <c r="AF1550">
        <v>5</v>
      </c>
      <c r="AG1550" s="52"/>
      <c r="AH1550" s="52"/>
      <c r="AJ1550" s="46">
        <v>12000</v>
      </c>
      <c r="AL1550">
        <v>3</v>
      </c>
      <c r="AO1550" t="s">
        <v>14804</v>
      </c>
      <c r="AP1550" t="s">
        <v>14805</v>
      </c>
      <c r="AQ1550">
        <v>355538999</v>
      </c>
      <c r="AR1550" t="s">
        <v>5452</v>
      </c>
      <c r="AU1550" t="s">
        <v>1527</v>
      </c>
      <c r="AV1550" t="s">
        <v>1528</v>
      </c>
      <c r="AX1550" t="s">
        <v>6188</v>
      </c>
      <c r="AZ1550" s="246" t="s">
        <v>1947</v>
      </c>
      <c r="BA1550" t="s">
        <v>1061</v>
      </c>
      <c r="BB1550" t="s">
        <v>1107</v>
      </c>
      <c r="BD1550">
        <v>1.1000000000000001</v>
      </c>
    </row>
    <row r="1551" spans="1:57" hidden="1" x14ac:dyDescent="0.25">
      <c r="A1551" t="s">
        <v>14806</v>
      </c>
      <c r="B1551">
        <v>1570</v>
      </c>
      <c r="C1551" t="s">
        <v>14810</v>
      </c>
      <c r="D1551" t="s">
        <v>14807</v>
      </c>
      <c r="E1551" t="s">
        <v>1993</v>
      </c>
      <c r="F1551">
        <v>2</v>
      </c>
      <c r="G1551" t="s">
        <v>1267</v>
      </c>
      <c r="H1551" t="s">
        <v>1301</v>
      </c>
      <c r="I1551" t="s">
        <v>40</v>
      </c>
      <c r="J1551" t="s">
        <v>1341</v>
      </c>
      <c r="K1551">
        <v>935089952</v>
      </c>
      <c r="L1551" s="248">
        <v>0.03</v>
      </c>
      <c r="M1551" t="s">
        <v>1281</v>
      </c>
      <c r="N1551" t="s">
        <v>1266</v>
      </c>
      <c r="O1551" s="243" t="s">
        <v>14808</v>
      </c>
      <c r="Q1551" t="s">
        <v>1395</v>
      </c>
      <c r="S1551" t="s">
        <v>14809</v>
      </c>
      <c r="T1551" s="17" t="s">
        <v>14810</v>
      </c>
      <c r="U1551" t="s">
        <v>1526</v>
      </c>
      <c r="V1551" t="s">
        <v>541</v>
      </c>
      <c r="W1551" s="52" t="s">
        <v>13572</v>
      </c>
      <c r="X1551" s="192" t="s">
        <v>14811</v>
      </c>
      <c r="Y1551" t="s">
        <v>14812</v>
      </c>
      <c r="Z1551" t="s">
        <v>1266</v>
      </c>
      <c r="AA1551">
        <v>60</v>
      </c>
      <c r="AB1551">
        <v>60</v>
      </c>
      <c r="AC1551">
        <v>4</v>
      </c>
      <c r="AD1551" s="52">
        <v>15</v>
      </c>
      <c r="AE1551">
        <v>6</v>
      </c>
      <c r="AF1551">
        <v>2</v>
      </c>
      <c r="AG1551" s="52">
        <v>2</v>
      </c>
      <c r="AH1551" s="52">
        <v>1</v>
      </c>
      <c r="AJ1551" s="46">
        <v>4600</v>
      </c>
      <c r="AL1551">
        <v>3</v>
      </c>
      <c r="AO1551" t="s">
        <v>14813</v>
      </c>
      <c r="AP1551" t="s">
        <v>14814</v>
      </c>
      <c r="AQ1551">
        <v>935089952</v>
      </c>
      <c r="AR1551" t="s">
        <v>1341</v>
      </c>
      <c r="AU1551" t="s">
        <v>1527</v>
      </c>
      <c r="AV1551" t="s">
        <v>1528</v>
      </c>
      <c r="AX1551" t="s">
        <v>4930</v>
      </c>
      <c r="AZ1551" s="246" t="s">
        <v>988</v>
      </c>
      <c r="BA1551" t="s">
        <v>490</v>
      </c>
      <c r="BB1551" t="s">
        <v>1089</v>
      </c>
      <c r="BD1551">
        <v>2</v>
      </c>
      <c r="BE1551">
        <v>1</v>
      </c>
    </row>
    <row r="1552" spans="1:57" hidden="1" x14ac:dyDescent="0.25">
      <c r="A1552" t="s">
        <v>14815</v>
      </c>
      <c r="B1552">
        <v>1571</v>
      </c>
      <c r="C1552" t="s">
        <v>14819</v>
      </c>
      <c r="D1552" t="s">
        <v>14816</v>
      </c>
      <c r="E1552" t="s">
        <v>3056</v>
      </c>
      <c r="F1552">
        <v>4</v>
      </c>
      <c r="G1552" t="s">
        <v>1267</v>
      </c>
      <c r="H1552" t="s">
        <v>6598</v>
      </c>
      <c r="I1552" t="s">
        <v>46</v>
      </c>
      <c r="J1552" t="s">
        <v>1341</v>
      </c>
      <c r="K1552">
        <v>935089952</v>
      </c>
      <c r="L1552" s="248">
        <v>0.03</v>
      </c>
      <c r="M1552" t="s">
        <v>1281</v>
      </c>
      <c r="N1552" t="s">
        <v>1266</v>
      </c>
      <c r="O1552" s="243" t="s">
        <v>14817</v>
      </c>
      <c r="Q1552" t="s">
        <v>1386</v>
      </c>
      <c r="S1552" t="s">
        <v>14818</v>
      </c>
      <c r="T1552" s="17" t="s">
        <v>14819</v>
      </c>
      <c r="U1552" t="s">
        <v>1526</v>
      </c>
      <c r="V1552" t="s">
        <v>1228</v>
      </c>
      <c r="W1552" s="52" t="s">
        <v>13480</v>
      </c>
      <c r="X1552" s="192">
        <v>97</v>
      </c>
      <c r="Y1552" t="s">
        <v>14820</v>
      </c>
      <c r="Z1552" t="s">
        <v>1266</v>
      </c>
      <c r="AA1552">
        <v>88</v>
      </c>
      <c r="AB1552">
        <v>88</v>
      </c>
      <c r="AC1552">
        <v>4</v>
      </c>
      <c r="AD1552" s="52">
        <v>22</v>
      </c>
      <c r="AE1552">
        <v>16</v>
      </c>
      <c r="AF1552">
        <v>4</v>
      </c>
      <c r="AG1552" s="52">
        <v>6</v>
      </c>
      <c r="AH1552" s="52">
        <v>4</v>
      </c>
      <c r="AJ1552" s="46">
        <v>14500</v>
      </c>
      <c r="AL1552">
        <v>3</v>
      </c>
      <c r="AO1552" t="s">
        <v>14821</v>
      </c>
      <c r="AP1552" t="s">
        <v>6376</v>
      </c>
      <c r="AQ1552">
        <v>935089952</v>
      </c>
      <c r="AR1552" t="s">
        <v>1341</v>
      </c>
      <c r="AU1552" t="s">
        <v>1527</v>
      </c>
      <c r="AV1552" t="s">
        <v>1528</v>
      </c>
      <c r="AX1552" t="s">
        <v>5259</v>
      </c>
      <c r="AZ1552" s="246" t="s">
        <v>990</v>
      </c>
      <c r="BA1552" t="s">
        <v>1063</v>
      </c>
      <c r="BB1552" t="s">
        <v>1108</v>
      </c>
      <c r="BD1552">
        <v>2</v>
      </c>
    </row>
    <row r="1553" spans="1:57" hidden="1" x14ac:dyDescent="0.25">
      <c r="A1553" t="s">
        <v>14789</v>
      </c>
      <c r="B1553">
        <v>1568</v>
      </c>
      <c r="C1553" t="s">
        <v>14825</v>
      </c>
      <c r="D1553" t="s">
        <v>14822</v>
      </c>
      <c r="E1553" t="s">
        <v>2323</v>
      </c>
      <c r="F1553">
        <v>4</v>
      </c>
      <c r="G1553" t="s">
        <v>1303</v>
      </c>
      <c r="H1553" t="s">
        <v>4926</v>
      </c>
      <c r="I1553" t="s">
        <v>40</v>
      </c>
      <c r="J1553" t="s">
        <v>4156</v>
      </c>
      <c r="K1553">
        <v>349490460</v>
      </c>
      <c r="L1553" s="248">
        <v>0.03</v>
      </c>
      <c r="M1553" t="s">
        <v>1276</v>
      </c>
      <c r="N1553" t="s">
        <v>1266</v>
      </c>
      <c r="O1553" s="243" t="s">
        <v>14823</v>
      </c>
      <c r="Q1553" t="s">
        <v>12</v>
      </c>
      <c r="S1553" t="s">
        <v>14824</v>
      </c>
      <c r="T1553" s="17" t="s">
        <v>14825</v>
      </c>
      <c r="U1553" s="17" t="s">
        <v>1526</v>
      </c>
      <c r="V1553" t="s">
        <v>535</v>
      </c>
      <c r="W1553" s="52" t="s">
        <v>14</v>
      </c>
      <c r="X1553" s="192" t="s">
        <v>14826</v>
      </c>
      <c r="Y1553" t="s">
        <v>1553</v>
      </c>
      <c r="Z1553" t="s">
        <v>1266</v>
      </c>
      <c r="AA1553">
        <v>28</v>
      </c>
      <c r="AB1553">
        <v>28</v>
      </c>
      <c r="AC1553">
        <v>4.5999999999999996</v>
      </c>
      <c r="AD1553" s="52">
        <v>6.4</v>
      </c>
      <c r="AF1553">
        <v>4</v>
      </c>
      <c r="AG1553" s="52"/>
      <c r="AH1553" s="52"/>
      <c r="AJ1553" s="46">
        <v>4350</v>
      </c>
      <c r="AL1553">
        <v>3</v>
      </c>
      <c r="AO1553" t="s">
        <v>14827</v>
      </c>
      <c r="AP1553" t="s">
        <v>14828</v>
      </c>
      <c r="AQ1553">
        <v>349490460</v>
      </c>
      <c r="AR1553" t="s">
        <v>4156</v>
      </c>
      <c r="AU1553" t="s">
        <v>1527</v>
      </c>
      <c r="AV1553" t="s">
        <v>1528</v>
      </c>
      <c r="AX1553" t="s">
        <v>10642</v>
      </c>
      <c r="AZ1553" s="246" t="s">
        <v>988</v>
      </c>
      <c r="BA1553" t="s">
        <v>490</v>
      </c>
      <c r="BB1553" t="s">
        <v>1095</v>
      </c>
      <c r="BD1553">
        <v>1.1000000000000001</v>
      </c>
      <c r="BE1553">
        <v>1</v>
      </c>
    </row>
    <row r="1554" spans="1:57" hidden="1" x14ac:dyDescent="0.25">
      <c r="A1554" t="s">
        <v>10834</v>
      </c>
      <c r="B1554">
        <v>1573</v>
      </c>
      <c r="C1554" t="s">
        <v>14832</v>
      </c>
      <c r="D1554" t="s">
        <v>14829</v>
      </c>
      <c r="E1554" t="s">
        <v>1305</v>
      </c>
      <c r="F1554">
        <v>4</v>
      </c>
      <c r="G1554" t="s">
        <v>2871</v>
      </c>
      <c r="H1554" t="s">
        <v>1652</v>
      </c>
      <c r="I1554" t="s">
        <v>40</v>
      </c>
      <c r="J1554" t="s">
        <v>1297</v>
      </c>
      <c r="K1554">
        <v>907200045</v>
      </c>
      <c r="L1554" s="248">
        <v>0.03</v>
      </c>
      <c r="M1554" t="s">
        <v>1276</v>
      </c>
      <c r="N1554" t="s">
        <v>1266</v>
      </c>
      <c r="O1554" s="243" t="s">
        <v>14830</v>
      </c>
      <c r="Q1554" t="s">
        <v>15</v>
      </c>
      <c r="S1554" t="s">
        <v>14831</v>
      </c>
      <c r="T1554" s="17" t="s">
        <v>14832</v>
      </c>
      <c r="U1554" t="s">
        <v>1526</v>
      </c>
      <c r="V1554" t="s">
        <v>527</v>
      </c>
      <c r="W1554" s="52" t="s">
        <v>5</v>
      </c>
      <c r="X1554" s="192">
        <v>493.685</v>
      </c>
      <c r="Y1554" t="s">
        <v>1065</v>
      </c>
      <c r="Z1554" t="s">
        <v>1266</v>
      </c>
      <c r="AA1554">
        <v>30</v>
      </c>
      <c r="AB1554">
        <v>30</v>
      </c>
      <c r="AC1554">
        <v>4.5</v>
      </c>
      <c r="AD1554" s="52">
        <v>6.2</v>
      </c>
      <c r="AF1554">
        <v>4</v>
      </c>
      <c r="AG1554" s="52">
        <v>3</v>
      </c>
      <c r="AH1554" s="52">
        <v>4</v>
      </c>
      <c r="AJ1554" s="46">
        <v>5200</v>
      </c>
      <c r="AL1554">
        <v>3</v>
      </c>
      <c r="AO1554" t="s">
        <v>14833</v>
      </c>
      <c r="AP1554" t="s">
        <v>6181</v>
      </c>
      <c r="AQ1554">
        <v>907200045</v>
      </c>
      <c r="AR1554" t="s">
        <v>1297</v>
      </c>
      <c r="AU1554" t="s">
        <v>1527</v>
      </c>
      <c r="AV1554" t="s">
        <v>1528</v>
      </c>
      <c r="AX1554" t="s">
        <v>2197</v>
      </c>
      <c r="AZ1554" s="246" t="s">
        <v>988</v>
      </c>
      <c r="BA1554" t="s">
        <v>491</v>
      </c>
      <c r="BB1554" t="s">
        <v>1097</v>
      </c>
      <c r="BD1554">
        <v>1.1000000000000001</v>
      </c>
      <c r="BE1554">
        <v>1</v>
      </c>
    </row>
    <row r="1555" spans="1:57" hidden="1" x14ac:dyDescent="0.25">
      <c r="A1555" t="s">
        <v>14834</v>
      </c>
      <c r="B1555">
        <v>1574</v>
      </c>
      <c r="C1555" t="s">
        <v>14839</v>
      </c>
      <c r="D1555" t="s">
        <v>14835</v>
      </c>
      <c r="E1555" t="s">
        <v>14836</v>
      </c>
      <c r="F1555">
        <v>2</v>
      </c>
      <c r="G1555" t="s">
        <v>3481</v>
      </c>
      <c r="H1555" t="s">
        <v>2588</v>
      </c>
      <c r="I1555" t="s">
        <v>40</v>
      </c>
      <c r="J1555" t="s">
        <v>1290</v>
      </c>
      <c r="K1555">
        <v>985884878</v>
      </c>
      <c r="L1555" s="248">
        <v>0.03</v>
      </c>
      <c r="M1555" t="s">
        <v>1276</v>
      </c>
      <c r="N1555" t="s">
        <v>1266</v>
      </c>
      <c r="O1555" s="243" t="s">
        <v>14837</v>
      </c>
      <c r="Q1555" t="s">
        <v>17</v>
      </c>
      <c r="S1555" t="s">
        <v>14838</v>
      </c>
      <c r="T1555" s="17" t="s">
        <v>14839</v>
      </c>
      <c r="U1555" t="s">
        <v>1526</v>
      </c>
      <c r="V1555" t="s">
        <v>536</v>
      </c>
      <c r="W1555" s="52" t="s">
        <v>1955</v>
      </c>
      <c r="X1555" s="192">
        <v>115.2</v>
      </c>
      <c r="Y1555" t="s">
        <v>14840</v>
      </c>
      <c r="Z1555" t="s">
        <v>1266</v>
      </c>
      <c r="AA1555">
        <v>40</v>
      </c>
      <c r="AB1555">
        <v>47</v>
      </c>
      <c r="AC1555">
        <v>5.6</v>
      </c>
      <c r="AD1555" s="52">
        <v>8</v>
      </c>
      <c r="AF1555">
        <v>2</v>
      </c>
      <c r="AG1555" s="52"/>
      <c r="AH1555" s="52"/>
      <c r="AJ1555" s="46">
        <v>5300</v>
      </c>
      <c r="AL1555">
        <v>3</v>
      </c>
      <c r="AO1555" t="s">
        <v>2235</v>
      </c>
      <c r="AP1555" t="s">
        <v>14841</v>
      </c>
      <c r="AQ1555">
        <v>985884878</v>
      </c>
      <c r="AR1555" t="s">
        <v>1290</v>
      </c>
      <c r="AU1555" t="s">
        <v>1527</v>
      </c>
      <c r="AV1555" t="s">
        <v>1528</v>
      </c>
      <c r="AX1555" t="s">
        <v>14842</v>
      </c>
      <c r="AZ1555" s="246" t="s">
        <v>988</v>
      </c>
      <c r="BA1555" t="s">
        <v>491</v>
      </c>
      <c r="BB1555" t="s">
        <v>1107</v>
      </c>
      <c r="BD1555">
        <v>1.1000000000000001</v>
      </c>
      <c r="BE1555">
        <v>1</v>
      </c>
    </row>
    <row r="1556" spans="1:57" hidden="1" x14ac:dyDescent="0.25">
      <c r="A1556" t="s">
        <v>14843</v>
      </c>
      <c r="B1556">
        <v>1575</v>
      </c>
      <c r="C1556" t="s">
        <v>14847</v>
      </c>
      <c r="D1556" t="s">
        <v>14844</v>
      </c>
      <c r="E1556" t="s">
        <v>3864</v>
      </c>
      <c r="F1556">
        <v>4</v>
      </c>
      <c r="G1556" t="s">
        <v>2034</v>
      </c>
      <c r="H1556" t="s">
        <v>13498</v>
      </c>
      <c r="I1556" t="s">
        <v>1385</v>
      </c>
      <c r="J1556" t="s">
        <v>1302</v>
      </c>
      <c r="K1556">
        <v>981796969</v>
      </c>
      <c r="L1556" s="248">
        <v>0.03</v>
      </c>
      <c r="M1556" t="s">
        <v>1268</v>
      </c>
      <c r="N1556" t="s">
        <v>1266</v>
      </c>
      <c r="O1556" s="243" t="s">
        <v>14845</v>
      </c>
      <c r="Q1556" t="s">
        <v>12</v>
      </c>
      <c r="S1556" t="s">
        <v>14846</v>
      </c>
      <c r="T1556" s="17" t="s">
        <v>14847</v>
      </c>
      <c r="U1556" t="s">
        <v>1526</v>
      </c>
      <c r="V1556" t="s">
        <v>535</v>
      </c>
      <c r="W1556" s="52" t="s">
        <v>1582</v>
      </c>
      <c r="X1556" s="192">
        <v>66.3</v>
      </c>
      <c r="Y1556" t="s">
        <v>3341</v>
      </c>
      <c r="Z1556" t="s">
        <v>1266</v>
      </c>
      <c r="AA1556">
        <v>82</v>
      </c>
      <c r="AB1556">
        <v>82</v>
      </c>
      <c r="AC1556">
        <v>5.2</v>
      </c>
      <c r="AD1556" s="52">
        <v>16</v>
      </c>
      <c r="AF1556">
        <v>4</v>
      </c>
      <c r="AG1556" s="52">
        <v>4</v>
      </c>
      <c r="AH1556" s="52">
        <v>4</v>
      </c>
      <c r="AJ1556" s="46">
        <v>25000</v>
      </c>
      <c r="AL1556">
        <v>3</v>
      </c>
      <c r="AO1556" t="s">
        <v>14848</v>
      </c>
      <c r="AP1556" t="s">
        <v>14849</v>
      </c>
      <c r="AQ1556">
        <v>981796969</v>
      </c>
      <c r="AR1556" t="s">
        <v>1302</v>
      </c>
      <c r="AU1556" t="s">
        <v>1527</v>
      </c>
      <c r="AV1556" t="s">
        <v>1528</v>
      </c>
      <c r="AX1556" t="s">
        <v>14850</v>
      </c>
      <c r="AZ1556" s="246" t="s">
        <v>988</v>
      </c>
      <c r="BA1556" t="s">
        <v>1981</v>
      </c>
      <c r="BB1556" t="s">
        <v>1095</v>
      </c>
      <c r="BD1556">
        <v>1</v>
      </c>
      <c r="BE1556">
        <v>1</v>
      </c>
    </row>
    <row r="1557" spans="1:57" hidden="1" x14ac:dyDescent="0.25">
      <c r="A1557" t="s">
        <v>14851</v>
      </c>
      <c r="B1557">
        <v>1576</v>
      </c>
      <c r="C1557" t="s">
        <v>14855</v>
      </c>
      <c r="D1557" t="s">
        <v>14852</v>
      </c>
      <c r="E1557" t="s">
        <v>3178</v>
      </c>
      <c r="F1557">
        <v>2</v>
      </c>
      <c r="G1557" t="s">
        <v>1267</v>
      </c>
      <c r="H1557" t="s">
        <v>2250</v>
      </c>
      <c r="I1557" t="s">
        <v>40</v>
      </c>
      <c r="J1557" t="s">
        <v>1762</v>
      </c>
      <c r="K1557">
        <v>944050289</v>
      </c>
      <c r="L1557" t="s">
        <v>1280</v>
      </c>
      <c r="M1557" t="s">
        <v>1281</v>
      </c>
      <c r="N1557" t="s">
        <v>1266</v>
      </c>
      <c r="O1557" s="243" t="s">
        <v>14853</v>
      </c>
      <c r="Q1557" t="s">
        <v>1387</v>
      </c>
      <c r="S1557" t="s">
        <v>14854</v>
      </c>
      <c r="T1557" s="17" t="s">
        <v>14855</v>
      </c>
      <c r="U1557" t="s">
        <v>1526</v>
      </c>
      <c r="V1557" t="s">
        <v>1226</v>
      </c>
      <c r="W1557" s="52" t="s">
        <v>13858</v>
      </c>
      <c r="X1557" s="192" t="s">
        <v>14856</v>
      </c>
      <c r="Y1557" t="s">
        <v>14857</v>
      </c>
      <c r="Z1557" t="s">
        <v>1266</v>
      </c>
      <c r="AA1557">
        <v>56</v>
      </c>
      <c r="AB1557">
        <v>56</v>
      </c>
      <c r="AC1557">
        <v>4</v>
      </c>
      <c r="AD1557" s="52">
        <v>14</v>
      </c>
      <c r="AE1557">
        <v>5</v>
      </c>
      <c r="AF1557">
        <v>2</v>
      </c>
      <c r="AG1557" s="52">
        <v>3</v>
      </c>
      <c r="AH1557" s="52">
        <v>2</v>
      </c>
      <c r="AJ1557" s="46">
        <v>3500</v>
      </c>
      <c r="AM1557">
        <v>100</v>
      </c>
      <c r="AO1557" t="s">
        <v>14858</v>
      </c>
      <c r="AP1557" t="s">
        <v>14859</v>
      </c>
      <c r="AQ1557">
        <v>944050289</v>
      </c>
      <c r="AR1557" t="s">
        <v>1762</v>
      </c>
      <c r="AU1557" t="s">
        <v>1527</v>
      </c>
      <c r="AV1557" t="s">
        <v>1528</v>
      </c>
      <c r="AX1557" t="s">
        <v>1636</v>
      </c>
      <c r="AZ1557" s="246" t="s">
        <v>988</v>
      </c>
      <c r="BA1557" t="s">
        <v>489</v>
      </c>
      <c r="BB1557" t="s">
        <v>1105</v>
      </c>
      <c r="BD1557">
        <v>1</v>
      </c>
      <c r="BE1557">
        <v>1</v>
      </c>
    </row>
    <row r="1558" spans="1:57" hidden="1" x14ac:dyDescent="0.25">
      <c r="A1558" t="s">
        <v>14860</v>
      </c>
      <c r="B1558">
        <v>740</v>
      </c>
      <c r="C1558" t="s">
        <v>14863</v>
      </c>
      <c r="D1558" t="s">
        <v>14861</v>
      </c>
      <c r="E1558" t="s">
        <v>1793</v>
      </c>
      <c r="F1558">
        <v>4</v>
      </c>
      <c r="G1558" t="s">
        <v>1904</v>
      </c>
      <c r="H1558" t="s">
        <v>3437</v>
      </c>
      <c r="I1558" t="s">
        <v>38</v>
      </c>
      <c r="J1558" t="s">
        <v>1363</v>
      </c>
      <c r="K1558">
        <v>902353644</v>
      </c>
      <c r="L1558">
        <v>0.03</v>
      </c>
      <c r="M1558" t="s">
        <v>1276</v>
      </c>
      <c r="N1558" t="s">
        <v>1266</v>
      </c>
      <c r="O1558" s="243">
        <v>45327.62222222222</v>
      </c>
      <c r="Q1558" t="s">
        <v>1525</v>
      </c>
      <c r="S1558" t="s">
        <v>14862</v>
      </c>
      <c r="T1558" s="17" t="s">
        <v>14863</v>
      </c>
      <c r="U1558" s="17" t="s">
        <v>1526</v>
      </c>
      <c r="V1558" t="s">
        <v>535</v>
      </c>
      <c r="W1558" t="s">
        <v>13</v>
      </c>
      <c r="X1558" s="192">
        <v>128.19999999999999</v>
      </c>
      <c r="Y1558" t="s">
        <v>9075</v>
      </c>
      <c r="Z1558" t="s">
        <v>1266</v>
      </c>
      <c r="AA1558">
        <v>37</v>
      </c>
      <c r="AB1558">
        <v>37</v>
      </c>
      <c r="AC1558">
        <v>2.6</v>
      </c>
      <c r="AD1558">
        <v>14</v>
      </c>
      <c r="AE1558">
        <v>3</v>
      </c>
      <c r="AF1558">
        <v>4</v>
      </c>
      <c r="AG1558">
        <v>6</v>
      </c>
      <c r="AH1558">
        <v>4</v>
      </c>
      <c r="AJ1558" s="46">
        <v>7600</v>
      </c>
      <c r="AL1558">
        <v>3</v>
      </c>
      <c r="AO1558" t="s">
        <v>14864</v>
      </c>
      <c r="AP1558" t="s">
        <v>5334</v>
      </c>
      <c r="AQ1558">
        <v>902353644</v>
      </c>
      <c r="AR1558" t="s">
        <v>1363</v>
      </c>
      <c r="AU1558" t="s">
        <v>1527</v>
      </c>
      <c r="AV1558" t="s">
        <v>1528</v>
      </c>
      <c r="AX1558" t="s">
        <v>14865</v>
      </c>
      <c r="AZ1558" s="246" t="s">
        <v>988</v>
      </c>
      <c r="BA1558" t="s">
        <v>493</v>
      </c>
      <c r="BB1558" t="s">
        <v>1095</v>
      </c>
      <c r="BD1558">
        <v>1.1000000000000001</v>
      </c>
      <c r="BE1558">
        <v>0</v>
      </c>
    </row>
    <row r="1559" spans="1:57" hidden="1" x14ac:dyDescent="0.25">
      <c r="A1559" t="s">
        <v>14866</v>
      </c>
      <c r="B1559">
        <v>1578</v>
      </c>
      <c r="C1559" t="s">
        <v>14870</v>
      </c>
      <c r="D1559" t="s">
        <v>14867</v>
      </c>
      <c r="E1559" t="s">
        <v>1399</v>
      </c>
      <c r="F1559">
        <v>1</v>
      </c>
      <c r="G1559" t="s">
        <v>6607</v>
      </c>
      <c r="H1559" t="s">
        <v>13303</v>
      </c>
      <c r="I1559" t="s">
        <v>1319</v>
      </c>
      <c r="J1559" t="s">
        <v>13087</v>
      </c>
      <c r="K1559">
        <v>937316618</v>
      </c>
      <c r="L1559" t="s">
        <v>1280</v>
      </c>
      <c r="M1559" t="s">
        <v>1281</v>
      </c>
      <c r="N1559" t="s">
        <v>1266</v>
      </c>
      <c r="O1559" s="243" t="s">
        <v>14868</v>
      </c>
      <c r="Q1559" t="s">
        <v>1397</v>
      </c>
      <c r="S1559" t="s">
        <v>14869</v>
      </c>
      <c r="T1559" s="17" t="s">
        <v>14870</v>
      </c>
      <c r="U1559" t="s">
        <v>1526</v>
      </c>
      <c r="V1559" t="s">
        <v>1214</v>
      </c>
      <c r="W1559" s="52" t="s">
        <v>13295</v>
      </c>
      <c r="X1559" s="192" t="s">
        <v>14871</v>
      </c>
      <c r="Y1559" t="s">
        <v>14872</v>
      </c>
      <c r="Z1559" t="s">
        <v>1266</v>
      </c>
      <c r="AA1559">
        <v>480</v>
      </c>
      <c r="AB1559">
        <v>480</v>
      </c>
      <c r="AC1559">
        <v>15</v>
      </c>
      <c r="AD1559">
        <v>32</v>
      </c>
      <c r="AF1559">
        <v>1</v>
      </c>
      <c r="AG1559" s="52"/>
      <c r="AH1559" s="52"/>
      <c r="AJ1559" s="46">
        <v>2880</v>
      </c>
      <c r="AM1559">
        <v>100</v>
      </c>
      <c r="AO1559" t="s">
        <v>13308</v>
      </c>
      <c r="AP1559" t="s">
        <v>13299</v>
      </c>
      <c r="AQ1559">
        <v>937316618</v>
      </c>
      <c r="AR1559" t="s">
        <v>13087</v>
      </c>
      <c r="AS1559">
        <v>10.6678226960146</v>
      </c>
      <c r="AT1559">
        <v>106.62724468857</v>
      </c>
      <c r="AU1559" t="s">
        <v>1527</v>
      </c>
      <c r="AV1559" t="s">
        <v>1528</v>
      </c>
      <c r="AX1559" t="s">
        <v>14873</v>
      </c>
      <c r="AZ1559" s="246" t="s">
        <v>998</v>
      </c>
      <c r="BA1559" t="s">
        <v>488</v>
      </c>
      <c r="BB1559" t="s">
        <v>1088</v>
      </c>
      <c r="BD1559">
        <v>1</v>
      </c>
      <c r="BE1559">
        <v>1</v>
      </c>
    </row>
    <row r="1560" spans="1:57" hidden="1" x14ac:dyDescent="0.25">
      <c r="A1560" t="s">
        <v>14874</v>
      </c>
      <c r="B1560">
        <v>1579</v>
      </c>
      <c r="C1560" t="s">
        <v>14879</v>
      </c>
      <c r="D1560" t="s">
        <v>14875</v>
      </c>
      <c r="E1560" t="s">
        <v>14876</v>
      </c>
      <c r="F1560">
        <v>3</v>
      </c>
      <c r="G1560" t="s">
        <v>4445</v>
      </c>
      <c r="H1560" t="s">
        <v>1345</v>
      </c>
      <c r="I1560" t="s">
        <v>46</v>
      </c>
      <c r="J1560" t="s">
        <v>1312</v>
      </c>
      <c r="K1560">
        <v>907673831</v>
      </c>
      <c r="L1560" s="248">
        <v>0.03</v>
      </c>
      <c r="M1560" t="s">
        <v>1276</v>
      </c>
      <c r="N1560" t="s">
        <v>1266</v>
      </c>
      <c r="O1560" s="243" t="s">
        <v>14877</v>
      </c>
      <c r="Q1560" t="s">
        <v>1396</v>
      </c>
      <c r="S1560" t="s">
        <v>14878</v>
      </c>
      <c r="T1560" s="17" t="s">
        <v>14879</v>
      </c>
      <c r="U1560" t="s">
        <v>1526</v>
      </c>
      <c r="V1560" t="s">
        <v>1220</v>
      </c>
      <c r="W1560" s="52" t="s">
        <v>13356</v>
      </c>
      <c r="X1560" s="192">
        <v>4</v>
      </c>
      <c r="Y1560" t="s">
        <v>14880</v>
      </c>
      <c r="Z1560" t="s">
        <v>1266</v>
      </c>
      <c r="AA1560">
        <v>176</v>
      </c>
      <c r="AB1560">
        <v>180</v>
      </c>
      <c r="AC1560">
        <v>6.9</v>
      </c>
      <c r="AD1560" s="52">
        <v>25</v>
      </c>
      <c r="AE1560">
        <v>7</v>
      </c>
      <c r="AF1560">
        <v>3</v>
      </c>
      <c r="AG1560" s="52">
        <v>10</v>
      </c>
      <c r="AH1560" s="52">
        <v>5</v>
      </c>
      <c r="AJ1560" s="46">
        <v>11000</v>
      </c>
      <c r="AL1560">
        <v>3</v>
      </c>
      <c r="AO1560" t="s">
        <v>14881</v>
      </c>
      <c r="AP1560" t="s">
        <v>14882</v>
      </c>
      <c r="AQ1560">
        <v>907673831</v>
      </c>
      <c r="AR1560" t="s">
        <v>1312</v>
      </c>
      <c r="AS1560">
        <v>10.8853547021299</v>
      </c>
      <c r="AT1560">
        <v>106.679743230342</v>
      </c>
      <c r="AU1560" t="s">
        <v>1527</v>
      </c>
      <c r="AV1560" t="s">
        <v>1528</v>
      </c>
      <c r="AX1560" t="s">
        <v>14883</v>
      </c>
      <c r="AZ1560" s="246" t="s">
        <v>990</v>
      </c>
      <c r="BA1560" t="s">
        <v>1060</v>
      </c>
      <c r="BB1560" t="s">
        <v>1099</v>
      </c>
      <c r="BD1560">
        <v>1.1000000000000001</v>
      </c>
    </row>
    <row r="1561" spans="1:57" hidden="1" x14ac:dyDescent="0.25">
      <c r="A1561" t="s">
        <v>14884</v>
      </c>
      <c r="B1561">
        <v>1580</v>
      </c>
      <c r="C1561" t="s">
        <v>14888</v>
      </c>
      <c r="D1561" t="s">
        <v>14885</v>
      </c>
      <c r="E1561" t="s">
        <v>1368</v>
      </c>
      <c r="F1561">
        <v>2</v>
      </c>
      <c r="G1561" t="s">
        <v>1267</v>
      </c>
      <c r="H1561" t="s">
        <v>2383</v>
      </c>
      <c r="I1561" t="s">
        <v>38</v>
      </c>
      <c r="J1561" t="s">
        <v>1336</v>
      </c>
      <c r="K1561">
        <v>359755991</v>
      </c>
      <c r="L1561" s="248">
        <v>0.03</v>
      </c>
      <c r="M1561" t="s">
        <v>1276</v>
      </c>
      <c r="N1561" t="s">
        <v>1266</v>
      </c>
      <c r="O1561" s="243" t="s">
        <v>14886</v>
      </c>
      <c r="Q1561" t="s">
        <v>17</v>
      </c>
      <c r="S1561" t="s">
        <v>14887</v>
      </c>
      <c r="T1561" s="17" t="s">
        <v>14888</v>
      </c>
      <c r="U1561" t="s">
        <v>1526</v>
      </c>
      <c r="V1561" t="s">
        <v>536</v>
      </c>
      <c r="W1561" s="52" t="s">
        <v>7</v>
      </c>
      <c r="X1561" s="192" t="s">
        <v>8127</v>
      </c>
      <c r="Y1561" t="s">
        <v>1988</v>
      </c>
      <c r="Z1561" t="s">
        <v>1266</v>
      </c>
      <c r="AA1561">
        <v>85</v>
      </c>
      <c r="AB1561">
        <v>85</v>
      </c>
      <c r="AC1561">
        <v>4</v>
      </c>
      <c r="AD1561" s="52">
        <v>20</v>
      </c>
      <c r="AE1561">
        <v>4</v>
      </c>
      <c r="AF1561">
        <v>2</v>
      </c>
      <c r="AG1561" s="52"/>
      <c r="AH1561" s="52"/>
      <c r="AJ1561" s="46">
        <v>7500</v>
      </c>
      <c r="AL1561">
        <v>3</v>
      </c>
      <c r="AO1561" t="s">
        <v>14889</v>
      </c>
      <c r="AP1561" t="s">
        <v>8129</v>
      </c>
      <c r="AQ1561">
        <v>359755991</v>
      </c>
      <c r="AR1561" t="s">
        <v>1336</v>
      </c>
      <c r="AU1561" t="s">
        <v>1527</v>
      </c>
      <c r="AV1561" t="s">
        <v>1528</v>
      </c>
      <c r="AX1561" t="s">
        <v>3115</v>
      </c>
      <c r="AZ1561" s="246" t="s">
        <v>988</v>
      </c>
      <c r="BA1561" t="s">
        <v>493</v>
      </c>
      <c r="BB1561" t="s">
        <v>1107</v>
      </c>
      <c r="BD1561">
        <v>2</v>
      </c>
    </row>
    <row r="1562" spans="1:57" hidden="1" x14ac:dyDescent="0.25">
      <c r="A1562" t="s">
        <v>14890</v>
      </c>
      <c r="B1562">
        <v>1581</v>
      </c>
      <c r="C1562" t="s">
        <v>14894</v>
      </c>
      <c r="D1562" t="s">
        <v>14891</v>
      </c>
      <c r="E1562" t="s">
        <v>3426</v>
      </c>
      <c r="F1562">
        <v>3</v>
      </c>
      <c r="G1562" t="s">
        <v>2969</v>
      </c>
      <c r="H1562" t="s">
        <v>2250</v>
      </c>
      <c r="I1562" t="s">
        <v>40</v>
      </c>
      <c r="J1562" t="s">
        <v>2180</v>
      </c>
      <c r="K1562">
        <v>901539625</v>
      </c>
      <c r="L1562" t="s">
        <v>1280</v>
      </c>
      <c r="M1562" t="s">
        <v>1276</v>
      </c>
      <c r="N1562" t="s">
        <v>1266</v>
      </c>
      <c r="O1562" s="243" t="s">
        <v>14892</v>
      </c>
      <c r="Q1562" t="s">
        <v>17</v>
      </c>
      <c r="S1562" t="s">
        <v>14893</v>
      </c>
      <c r="T1562" s="17" t="s">
        <v>14894</v>
      </c>
      <c r="U1562" t="s">
        <v>1526</v>
      </c>
      <c r="V1562" t="s">
        <v>536</v>
      </c>
      <c r="W1562" s="52" t="s">
        <v>8</v>
      </c>
      <c r="X1562" s="192" t="s">
        <v>14895</v>
      </c>
      <c r="Y1562" t="s">
        <v>3410</v>
      </c>
      <c r="Z1562" t="s">
        <v>1266</v>
      </c>
      <c r="AA1562">
        <v>23</v>
      </c>
      <c r="AB1562">
        <v>23</v>
      </c>
      <c r="AC1562">
        <v>5.4</v>
      </c>
      <c r="AD1562" s="52">
        <v>4.2</v>
      </c>
      <c r="AF1562">
        <v>3</v>
      </c>
      <c r="AG1562" s="52">
        <v>2</v>
      </c>
      <c r="AH1562" s="52">
        <v>3</v>
      </c>
      <c r="AJ1562" s="46">
        <v>3500</v>
      </c>
      <c r="AM1562">
        <v>100</v>
      </c>
      <c r="AO1562" t="s">
        <v>14896</v>
      </c>
      <c r="AP1562" t="s">
        <v>14897</v>
      </c>
      <c r="AQ1562">
        <v>901539625</v>
      </c>
      <c r="AR1562" t="s">
        <v>2180</v>
      </c>
      <c r="AU1562" t="s">
        <v>1527</v>
      </c>
      <c r="AV1562" t="s">
        <v>1528</v>
      </c>
      <c r="AX1562" t="s">
        <v>1587</v>
      </c>
      <c r="AZ1562" s="246" t="s">
        <v>988</v>
      </c>
      <c r="BA1562" t="s">
        <v>489</v>
      </c>
      <c r="BB1562" t="s">
        <v>1107</v>
      </c>
      <c r="BD1562">
        <v>1</v>
      </c>
      <c r="BE1562">
        <v>1</v>
      </c>
    </row>
    <row r="1563" spans="1:57" hidden="1" x14ac:dyDescent="0.25">
      <c r="A1563" t="s">
        <v>14866</v>
      </c>
      <c r="B1563">
        <v>1578</v>
      </c>
      <c r="C1563" t="s">
        <v>14902</v>
      </c>
      <c r="D1563" t="s">
        <v>14898</v>
      </c>
      <c r="E1563" t="s">
        <v>14899</v>
      </c>
      <c r="F1563">
        <v>2</v>
      </c>
      <c r="G1563" t="s">
        <v>1698</v>
      </c>
      <c r="H1563" t="s">
        <v>2314</v>
      </c>
      <c r="I1563" t="s">
        <v>38</v>
      </c>
      <c r="J1563" t="s">
        <v>2180</v>
      </c>
      <c r="K1563">
        <v>901539625</v>
      </c>
      <c r="L1563" s="248">
        <v>0.03</v>
      </c>
      <c r="M1563" t="s">
        <v>1276</v>
      </c>
      <c r="N1563" t="s">
        <v>1266</v>
      </c>
      <c r="O1563" s="243" t="s">
        <v>14900</v>
      </c>
      <c r="Q1563" t="s">
        <v>12</v>
      </c>
      <c r="S1563" t="s">
        <v>14901</v>
      </c>
      <c r="T1563" s="17" t="s">
        <v>14902</v>
      </c>
      <c r="U1563" t="s">
        <v>1526</v>
      </c>
      <c r="V1563" t="s">
        <v>535</v>
      </c>
      <c r="W1563" s="52" t="s">
        <v>7</v>
      </c>
      <c r="X1563" s="192" t="s">
        <v>14903</v>
      </c>
      <c r="Y1563" t="s">
        <v>4449</v>
      </c>
      <c r="Z1563" t="s">
        <v>1266</v>
      </c>
      <c r="AA1563">
        <v>60</v>
      </c>
      <c r="AB1563">
        <v>69</v>
      </c>
      <c r="AC1563">
        <v>5.7</v>
      </c>
      <c r="AD1563" s="52">
        <v>12</v>
      </c>
      <c r="AF1563">
        <v>2</v>
      </c>
      <c r="AG1563" s="52">
        <v>7</v>
      </c>
      <c r="AH1563" s="52">
        <v>2</v>
      </c>
      <c r="AJ1563" s="46">
        <v>6900</v>
      </c>
      <c r="AL1563">
        <v>3</v>
      </c>
      <c r="AO1563" t="s">
        <v>14904</v>
      </c>
      <c r="AP1563" t="s">
        <v>14905</v>
      </c>
      <c r="AQ1563">
        <v>901539625</v>
      </c>
      <c r="AR1563" t="s">
        <v>2180</v>
      </c>
      <c r="AU1563" t="s">
        <v>1527</v>
      </c>
      <c r="AV1563" t="s">
        <v>1528</v>
      </c>
      <c r="AX1563" t="s">
        <v>1587</v>
      </c>
      <c r="AZ1563" s="246" t="s">
        <v>988</v>
      </c>
      <c r="BA1563" t="s">
        <v>492</v>
      </c>
      <c r="BB1563" t="s">
        <v>1095</v>
      </c>
      <c r="BD1563">
        <v>2</v>
      </c>
      <c r="BE1563">
        <v>0</v>
      </c>
    </row>
    <row r="1564" spans="1:57" hidden="1" x14ac:dyDescent="0.25">
      <c r="A1564" t="s">
        <v>14906</v>
      </c>
      <c r="B1564">
        <v>1583</v>
      </c>
      <c r="C1564" t="s">
        <v>14910</v>
      </c>
      <c r="D1564" t="s">
        <v>14907</v>
      </c>
      <c r="E1564" t="s">
        <v>1367</v>
      </c>
      <c r="F1564">
        <v>4</v>
      </c>
      <c r="G1564" t="s">
        <v>1293</v>
      </c>
      <c r="H1564" t="s">
        <v>10293</v>
      </c>
      <c r="I1564" t="s">
        <v>44</v>
      </c>
      <c r="J1564" t="s">
        <v>4669</v>
      </c>
      <c r="K1564">
        <v>961868676</v>
      </c>
      <c r="L1564" s="248">
        <v>0.03</v>
      </c>
      <c r="M1564" t="s">
        <v>1281</v>
      </c>
      <c r="N1564" t="s">
        <v>1266</v>
      </c>
      <c r="O1564" s="243" t="s">
        <v>14908</v>
      </c>
      <c r="Q1564" t="s">
        <v>1389</v>
      </c>
      <c r="S1564" t="s">
        <v>14909</v>
      </c>
      <c r="T1564" s="17" t="s">
        <v>14910</v>
      </c>
      <c r="U1564" t="s">
        <v>1526</v>
      </c>
      <c r="V1564" t="s">
        <v>1225</v>
      </c>
      <c r="W1564" s="52" t="s">
        <v>14404</v>
      </c>
      <c r="X1564" s="192">
        <v>41</v>
      </c>
      <c r="Y1564" t="s">
        <v>14911</v>
      </c>
      <c r="Z1564" t="s">
        <v>1266</v>
      </c>
      <c r="AA1564">
        <v>120</v>
      </c>
      <c r="AB1564">
        <v>120</v>
      </c>
      <c r="AC1564">
        <v>5</v>
      </c>
      <c r="AD1564" s="52">
        <v>24</v>
      </c>
      <c r="AE1564">
        <v>24</v>
      </c>
      <c r="AF1564">
        <v>4</v>
      </c>
      <c r="AG1564" s="52">
        <v>6</v>
      </c>
      <c r="AH1564" s="52">
        <v>7</v>
      </c>
      <c r="AJ1564" s="46">
        <v>16800</v>
      </c>
      <c r="AL1564">
        <v>3</v>
      </c>
      <c r="AO1564" t="s">
        <v>14912</v>
      </c>
      <c r="AP1564" t="s">
        <v>14913</v>
      </c>
      <c r="AQ1564">
        <v>961868676</v>
      </c>
      <c r="AR1564" t="s">
        <v>14914</v>
      </c>
      <c r="AU1564" t="s">
        <v>1527</v>
      </c>
      <c r="AV1564" t="s">
        <v>1528</v>
      </c>
      <c r="AX1564" t="s">
        <v>13833</v>
      </c>
      <c r="AZ1564" s="246" t="s">
        <v>990</v>
      </c>
      <c r="BA1564" t="s">
        <v>1981</v>
      </c>
      <c r="BB1564" t="s">
        <v>1104</v>
      </c>
      <c r="BD1564">
        <v>1.1000000000000001</v>
      </c>
    </row>
    <row r="1565" spans="1:57" hidden="1" x14ac:dyDescent="0.25">
      <c r="A1565" t="s">
        <v>14915</v>
      </c>
      <c r="B1565">
        <v>1584</v>
      </c>
      <c r="C1565" t="s">
        <v>14919</v>
      </c>
      <c r="D1565" t="s">
        <v>14916</v>
      </c>
      <c r="E1565" t="s">
        <v>4876</v>
      </c>
      <c r="F1565">
        <v>4</v>
      </c>
      <c r="G1565" t="s">
        <v>1267</v>
      </c>
      <c r="H1565" t="s">
        <v>5220</v>
      </c>
      <c r="I1565" t="s">
        <v>38</v>
      </c>
      <c r="J1565" t="s">
        <v>2839</v>
      </c>
      <c r="K1565">
        <v>902485485</v>
      </c>
      <c r="L1565" s="248">
        <v>0.03</v>
      </c>
      <c r="M1565" t="s">
        <v>1276</v>
      </c>
      <c r="N1565" t="s">
        <v>1266</v>
      </c>
      <c r="O1565" s="243" t="s">
        <v>14917</v>
      </c>
      <c r="Q1565" t="s">
        <v>1387</v>
      </c>
      <c r="S1565" t="s">
        <v>14918</v>
      </c>
      <c r="T1565" s="17" t="s">
        <v>14919</v>
      </c>
      <c r="U1565" t="s">
        <v>1526</v>
      </c>
      <c r="V1565" t="s">
        <v>1226</v>
      </c>
      <c r="W1565" s="52" t="s">
        <v>1644</v>
      </c>
      <c r="X1565" s="192">
        <v>63</v>
      </c>
      <c r="Y1565" t="s">
        <v>14920</v>
      </c>
      <c r="Z1565" t="s">
        <v>1266</v>
      </c>
      <c r="AA1565">
        <v>63</v>
      </c>
      <c r="AB1565">
        <v>63</v>
      </c>
      <c r="AC1565">
        <v>4</v>
      </c>
      <c r="AD1565" s="52">
        <v>15</v>
      </c>
      <c r="AF1565">
        <v>4</v>
      </c>
      <c r="AG1565" s="52">
        <v>4</v>
      </c>
      <c r="AH1565" s="52">
        <v>3</v>
      </c>
      <c r="AJ1565" s="46">
        <v>8800</v>
      </c>
      <c r="AL1565">
        <v>3</v>
      </c>
      <c r="AO1565" t="s">
        <v>14921</v>
      </c>
      <c r="AP1565" t="s">
        <v>1586</v>
      </c>
      <c r="AQ1565">
        <v>902485485</v>
      </c>
      <c r="AR1565" t="s">
        <v>2839</v>
      </c>
      <c r="AU1565" t="s">
        <v>1527</v>
      </c>
      <c r="AV1565" t="s">
        <v>1528</v>
      </c>
      <c r="AX1565" t="s">
        <v>3498</v>
      </c>
      <c r="AZ1565" s="246" t="s">
        <v>990</v>
      </c>
      <c r="BA1565" t="s">
        <v>494</v>
      </c>
      <c r="BB1565" t="s">
        <v>1105</v>
      </c>
      <c r="BD1565">
        <v>1.1000000000000001</v>
      </c>
    </row>
    <row r="1566" spans="1:57" hidden="1" x14ac:dyDescent="0.25">
      <c r="A1566" t="s">
        <v>14922</v>
      </c>
      <c r="B1566">
        <v>1585</v>
      </c>
      <c r="C1566" t="s">
        <v>14927</v>
      </c>
      <c r="D1566" t="s">
        <v>14923</v>
      </c>
      <c r="E1566" t="s">
        <v>14924</v>
      </c>
      <c r="F1566">
        <v>3</v>
      </c>
      <c r="G1566" t="s">
        <v>2210</v>
      </c>
      <c r="H1566" t="s">
        <v>2120</v>
      </c>
      <c r="I1566" t="s">
        <v>40</v>
      </c>
      <c r="J1566" t="s">
        <v>1352</v>
      </c>
      <c r="K1566">
        <v>777699645</v>
      </c>
      <c r="L1566" s="248">
        <v>0.03</v>
      </c>
      <c r="M1566" t="s">
        <v>1281</v>
      </c>
      <c r="N1566" t="s">
        <v>1266</v>
      </c>
      <c r="O1566" s="243" t="s">
        <v>14925</v>
      </c>
      <c r="Q1566" t="s">
        <v>1387</v>
      </c>
      <c r="S1566" t="s">
        <v>14926</v>
      </c>
      <c r="T1566" s="17" t="s">
        <v>14927</v>
      </c>
      <c r="U1566" t="s">
        <v>1526</v>
      </c>
      <c r="V1566" t="s">
        <v>1226</v>
      </c>
      <c r="W1566" s="52" t="s">
        <v>7</v>
      </c>
      <c r="X1566" s="192" t="s">
        <v>14928</v>
      </c>
      <c r="Y1566" t="s">
        <v>14929</v>
      </c>
      <c r="Z1566" t="s">
        <v>1266</v>
      </c>
      <c r="AA1566">
        <v>56</v>
      </c>
      <c r="AB1566">
        <v>49.1</v>
      </c>
      <c r="AC1566">
        <v>6</v>
      </c>
      <c r="AD1566" s="52">
        <v>15</v>
      </c>
      <c r="AF1566">
        <v>3</v>
      </c>
      <c r="AG1566" s="52"/>
      <c r="AH1566" s="52"/>
      <c r="AJ1566" s="46">
        <v>4100</v>
      </c>
      <c r="AL1566">
        <v>3</v>
      </c>
      <c r="AO1566" t="s">
        <v>14930</v>
      </c>
      <c r="AP1566" t="s">
        <v>14931</v>
      </c>
      <c r="AQ1566">
        <v>777699645</v>
      </c>
      <c r="AR1566" t="s">
        <v>1352</v>
      </c>
      <c r="AU1566" t="s">
        <v>1527</v>
      </c>
      <c r="AV1566" t="s">
        <v>1528</v>
      </c>
      <c r="AX1566" t="s">
        <v>14932</v>
      </c>
      <c r="AZ1566" s="246" t="s">
        <v>988</v>
      </c>
      <c r="BA1566" t="s">
        <v>490</v>
      </c>
      <c r="BB1566" t="s">
        <v>1105</v>
      </c>
      <c r="BD1566">
        <v>1</v>
      </c>
      <c r="BE1566">
        <v>1</v>
      </c>
    </row>
    <row r="1567" spans="1:57" hidden="1" x14ac:dyDescent="0.25">
      <c r="A1567" t="s">
        <v>19438</v>
      </c>
      <c r="B1567">
        <v>1566</v>
      </c>
      <c r="C1567" t="str">
        <f>T1567</f>
        <v>TK-239736</v>
      </c>
      <c r="D1567" t="s">
        <v>13795</v>
      </c>
      <c r="E1567" t="s">
        <v>13796</v>
      </c>
      <c r="F1567">
        <v>2</v>
      </c>
      <c r="G1567" t="s">
        <v>1303</v>
      </c>
      <c r="H1567" t="s">
        <v>4942</v>
      </c>
      <c r="I1567" t="s">
        <v>40</v>
      </c>
      <c r="J1567" t="s">
        <v>4546</v>
      </c>
      <c r="K1567">
        <v>986723961</v>
      </c>
      <c r="L1567" s="248">
        <v>0.03</v>
      </c>
      <c r="M1567" t="s">
        <v>1276</v>
      </c>
      <c r="N1567" t="s">
        <v>1266</v>
      </c>
      <c r="O1567" s="243" t="s">
        <v>13797</v>
      </c>
      <c r="Q1567" t="s">
        <v>2</v>
      </c>
      <c r="S1567" t="s">
        <v>13798</v>
      </c>
      <c r="T1567" s="17" t="s">
        <v>13799</v>
      </c>
      <c r="U1567" t="s">
        <v>1526</v>
      </c>
      <c r="V1567" t="s">
        <v>534</v>
      </c>
      <c r="W1567" t="s">
        <v>10</v>
      </c>
      <c r="X1567" s="192">
        <v>42.2</v>
      </c>
      <c r="Y1567" t="s">
        <v>5810</v>
      </c>
      <c r="Z1567" t="s">
        <v>1266</v>
      </c>
      <c r="AA1567">
        <v>32</v>
      </c>
      <c r="AB1567">
        <v>38</v>
      </c>
      <c r="AC1567">
        <v>4.5999999999999996</v>
      </c>
      <c r="AD1567">
        <v>8.1999999999999993</v>
      </c>
      <c r="AE1567">
        <v>3.5</v>
      </c>
      <c r="AF1567">
        <v>2</v>
      </c>
      <c r="AG1567">
        <v>3</v>
      </c>
      <c r="AH1567">
        <v>2</v>
      </c>
      <c r="AJ1567" s="46">
        <v>4750</v>
      </c>
      <c r="AL1567">
        <v>3</v>
      </c>
      <c r="AO1567" t="s">
        <v>13800</v>
      </c>
      <c r="AP1567" t="s">
        <v>13801</v>
      </c>
      <c r="AQ1567">
        <v>986723961</v>
      </c>
      <c r="AR1567" t="s">
        <v>4546</v>
      </c>
      <c r="AU1567" t="s">
        <v>1527</v>
      </c>
      <c r="AV1567" t="s">
        <v>1528</v>
      </c>
      <c r="AX1567" t="s">
        <v>4213</v>
      </c>
      <c r="AZ1567" s="246" t="str">
        <f>Get_PhanLoaiNha(X1567)</f>
        <v>NHA TRONG HEM</v>
      </c>
      <c r="BA1567" t="str">
        <f>Get_PhanKhucNho(AJ1567)</f>
        <v>NHO5</v>
      </c>
      <c r="BB1567" t="str">
        <f>ConvertToUnSign(V1567)</f>
        <v>Binh Thanh</v>
      </c>
      <c r="BD1567">
        <v>1.1000000000000001</v>
      </c>
      <c r="BE1567">
        <v>0</v>
      </c>
    </row>
    <row r="1568" spans="1:57" hidden="1" x14ac:dyDescent="0.25">
      <c r="A1568" t="s">
        <v>14940</v>
      </c>
      <c r="B1568">
        <v>1587</v>
      </c>
      <c r="C1568" t="s">
        <v>14945</v>
      </c>
      <c r="D1568" t="s">
        <v>14941</v>
      </c>
      <c r="E1568" t="s">
        <v>14942</v>
      </c>
      <c r="F1568">
        <v>2</v>
      </c>
      <c r="G1568" t="s">
        <v>1267</v>
      </c>
      <c r="H1568" t="s">
        <v>1752</v>
      </c>
      <c r="I1568" t="s">
        <v>40</v>
      </c>
      <c r="J1568" t="s">
        <v>1381</v>
      </c>
      <c r="K1568">
        <v>909387901</v>
      </c>
      <c r="L1568" s="248">
        <v>0.03</v>
      </c>
      <c r="M1568" t="s">
        <v>1281</v>
      </c>
      <c r="N1568" t="s">
        <v>1266</v>
      </c>
      <c r="O1568" s="243" t="s">
        <v>14943</v>
      </c>
      <c r="Q1568" t="s">
        <v>1395</v>
      </c>
      <c r="S1568" t="s">
        <v>14944</v>
      </c>
      <c r="T1568" s="17" t="s">
        <v>14945</v>
      </c>
      <c r="U1568" t="s">
        <v>1526</v>
      </c>
      <c r="V1568" t="s">
        <v>541</v>
      </c>
      <c r="W1568" s="52" t="s">
        <v>14140</v>
      </c>
      <c r="X1568" s="192">
        <v>101.2</v>
      </c>
      <c r="Y1568" t="s">
        <v>14946</v>
      </c>
      <c r="Z1568" t="s">
        <v>1266</v>
      </c>
      <c r="AA1568">
        <v>44</v>
      </c>
      <c r="AB1568">
        <v>56</v>
      </c>
      <c r="AC1568">
        <v>4</v>
      </c>
      <c r="AD1568">
        <v>14</v>
      </c>
      <c r="AF1568">
        <v>2</v>
      </c>
      <c r="AG1568" s="52"/>
      <c r="AH1568" s="52"/>
      <c r="AJ1568" s="46">
        <v>4300</v>
      </c>
      <c r="AL1568">
        <v>3</v>
      </c>
      <c r="AO1568" t="s">
        <v>14947</v>
      </c>
      <c r="AP1568" t="s">
        <v>14948</v>
      </c>
      <c r="AQ1568">
        <v>909387901</v>
      </c>
      <c r="AR1568" t="s">
        <v>1381</v>
      </c>
      <c r="AU1568" t="s">
        <v>1527</v>
      </c>
      <c r="AV1568" t="s">
        <v>1528</v>
      </c>
      <c r="AX1568" t="s">
        <v>1636</v>
      </c>
      <c r="AZ1568" s="246" t="s">
        <v>988</v>
      </c>
      <c r="BA1568" t="s">
        <v>490</v>
      </c>
      <c r="BB1568" t="s">
        <v>1089</v>
      </c>
      <c r="BD1568" s="246">
        <v>2</v>
      </c>
      <c r="BE1568">
        <v>1</v>
      </c>
    </row>
    <row r="1569" spans="1:57" hidden="1" x14ac:dyDescent="0.25">
      <c r="A1569" t="s">
        <v>14949</v>
      </c>
      <c r="B1569">
        <v>1588</v>
      </c>
      <c r="C1569" t="s">
        <v>14954</v>
      </c>
      <c r="D1569" t="s">
        <v>14950</v>
      </c>
      <c r="E1569" t="s">
        <v>14951</v>
      </c>
      <c r="F1569">
        <v>4</v>
      </c>
      <c r="G1569" t="s">
        <v>1267</v>
      </c>
      <c r="H1569" t="s">
        <v>2362</v>
      </c>
      <c r="I1569" t="s">
        <v>46</v>
      </c>
      <c r="J1569" t="s">
        <v>1964</v>
      </c>
      <c r="K1569">
        <v>902566163</v>
      </c>
      <c r="L1569" s="248">
        <v>0.03</v>
      </c>
      <c r="M1569" t="s">
        <v>1281</v>
      </c>
      <c r="N1569" t="s">
        <v>1266</v>
      </c>
      <c r="O1569" s="243" t="s">
        <v>14952</v>
      </c>
      <c r="Q1569" t="s">
        <v>1394</v>
      </c>
      <c r="S1569" t="s">
        <v>14953</v>
      </c>
      <c r="T1569" s="17" t="s">
        <v>14954</v>
      </c>
      <c r="U1569" t="s">
        <v>1526</v>
      </c>
      <c r="V1569" t="s">
        <v>543</v>
      </c>
      <c r="W1569" s="52" t="s">
        <v>1644</v>
      </c>
      <c r="X1569" s="192">
        <v>220</v>
      </c>
      <c r="Y1569" t="s">
        <v>14118</v>
      </c>
      <c r="Z1569" t="s">
        <v>1266</v>
      </c>
      <c r="AA1569">
        <v>76</v>
      </c>
      <c r="AB1569">
        <v>126</v>
      </c>
      <c r="AC1569">
        <v>4</v>
      </c>
      <c r="AD1569" s="52">
        <v>28</v>
      </c>
      <c r="AF1569">
        <v>4</v>
      </c>
      <c r="AG1569" s="52">
        <v>7</v>
      </c>
      <c r="AH1569" s="52">
        <v>4</v>
      </c>
      <c r="AJ1569" s="46">
        <v>14000</v>
      </c>
      <c r="AL1569">
        <v>3</v>
      </c>
      <c r="AO1569" t="s">
        <v>14955</v>
      </c>
      <c r="AP1569" t="s">
        <v>14956</v>
      </c>
      <c r="AQ1569">
        <v>902566163</v>
      </c>
      <c r="AR1569" t="s">
        <v>1964</v>
      </c>
      <c r="AU1569" t="s">
        <v>1527</v>
      </c>
      <c r="AV1569" t="s">
        <v>1528</v>
      </c>
      <c r="AX1569" t="s">
        <v>14957</v>
      </c>
      <c r="AZ1569" s="246" t="s">
        <v>990</v>
      </c>
      <c r="BA1569" t="s">
        <v>1063</v>
      </c>
      <c r="BB1569" t="s">
        <v>1092</v>
      </c>
      <c r="BD1569" s="246">
        <v>2</v>
      </c>
    </row>
    <row r="1570" spans="1:57" hidden="1" x14ac:dyDescent="0.25">
      <c r="A1570" t="s">
        <v>14958</v>
      </c>
      <c r="B1570">
        <v>1589</v>
      </c>
      <c r="C1570" t="s">
        <v>14964</v>
      </c>
      <c r="D1570" t="s">
        <v>14959</v>
      </c>
      <c r="E1570" t="s">
        <v>14960</v>
      </c>
      <c r="F1570">
        <v>2</v>
      </c>
      <c r="G1570" t="s">
        <v>1293</v>
      </c>
      <c r="H1570" t="s">
        <v>14961</v>
      </c>
      <c r="I1570" t="s">
        <v>46</v>
      </c>
      <c r="J1570" t="s">
        <v>13330</v>
      </c>
      <c r="K1570">
        <v>906077072</v>
      </c>
      <c r="L1570" s="248">
        <v>0.03</v>
      </c>
      <c r="M1570" t="s">
        <v>1281</v>
      </c>
      <c r="N1570" t="s">
        <v>1266</v>
      </c>
      <c r="O1570" s="243" t="s">
        <v>14962</v>
      </c>
      <c r="Q1570" t="s">
        <v>1389</v>
      </c>
      <c r="S1570" t="s">
        <v>14963</v>
      </c>
      <c r="T1570" s="17" t="s">
        <v>14964</v>
      </c>
      <c r="U1570" t="s">
        <v>1526</v>
      </c>
      <c r="V1570" t="s">
        <v>1225</v>
      </c>
      <c r="W1570" s="52" t="s">
        <v>13705</v>
      </c>
      <c r="X1570" s="192">
        <v>95.102000000000004</v>
      </c>
      <c r="Y1570" t="s">
        <v>14664</v>
      </c>
      <c r="Z1570" t="s">
        <v>1266</v>
      </c>
      <c r="AA1570">
        <v>96.2</v>
      </c>
      <c r="AB1570">
        <v>96.2</v>
      </c>
      <c r="AC1570">
        <v>5</v>
      </c>
      <c r="AD1570" s="52">
        <v>20</v>
      </c>
      <c r="AF1570">
        <v>2</v>
      </c>
      <c r="AG1570" s="52">
        <v>4</v>
      </c>
      <c r="AH1570" s="52"/>
      <c r="AJ1570" s="46">
        <v>9350</v>
      </c>
      <c r="AL1570">
        <v>3</v>
      </c>
      <c r="AO1570" t="s">
        <v>14965</v>
      </c>
      <c r="AP1570" t="s">
        <v>14966</v>
      </c>
      <c r="AQ1570">
        <v>906077072</v>
      </c>
      <c r="AR1570" t="s">
        <v>13330</v>
      </c>
      <c r="AU1570" t="s">
        <v>1527</v>
      </c>
      <c r="AV1570" t="s">
        <v>1528</v>
      </c>
      <c r="AX1570" t="s">
        <v>10566</v>
      </c>
      <c r="AZ1570" s="246" t="s">
        <v>988</v>
      </c>
      <c r="BA1570" t="s">
        <v>1058</v>
      </c>
      <c r="BB1570" t="s">
        <v>1104</v>
      </c>
      <c r="BD1570" s="246">
        <v>2</v>
      </c>
    </row>
    <row r="1571" spans="1:57" hidden="1" x14ac:dyDescent="0.25">
      <c r="A1571" t="s">
        <v>14967</v>
      </c>
      <c r="B1571">
        <v>1590</v>
      </c>
      <c r="C1571" t="s">
        <v>14972</v>
      </c>
      <c r="D1571" t="s">
        <v>14968</v>
      </c>
      <c r="E1571" t="s">
        <v>6587</v>
      </c>
      <c r="F1571">
        <v>2</v>
      </c>
      <c r="G1571" t="s">
        <v>1284</v>
      </c>
      <c r="H1571" t="s">
        <v>14969</v>
      </c>
      <c r="I1571" t="s">
        <v>1319</v>
      </c>
      <c r="J1571" t="s">
        <v>1315</v>
      </c>
      <c r="K1571">
        <v>392204156</v>
      </c>
      <c r="L1571" t="s">
        <v>1280</v>
      </c>
      <c r="M1571" t="s">
        <v>1276</v>
      </c>
      <c r="N1571" t="s">
        <v>1266</v>
      </c>
      <c r="O1571" s="243" t="s">
        <v>14970</v>
      </c>
      <c r="Q1571" t="s">
        <v>1395</v>
      </c>
      <c r="S1571" t="s">
        <v>14971</v>
      </c>
      <c r="T1571" s="17" t="s">
        <v>14972</v>
      </c>
      <c r="U1571" t="s">
        <v>1526</v>
      </c>
      <c r="V1571" t="s">
        <v>541</v>
      </c>
      <c r="W1571" s="52" t="s">
        <v>13729</v>
      </c>
      <c r="X1571" s="192" t="s">
        <v>14973</v>
      </c>
      <c r="Y1571" t="s">
        <v>13731</v>
      </c>
      <c r="Z1571" t="s">
        <v>1266</v>
      </c>
      <c r="AA1571">
        <v>20</v>
      </c>
      <c r="AB1571">
        <v>20</v>
      </c>
      <c r="AC1571">
        <v>3.3</v>
      </c>
      <c r="AD1571" s="52">
        <v>6</v>
      </c>
      <c r="AF1571">
        <v>2</v>
      </c>
      <c r="AG1571" s="52"/>
      <c r="AH1571" s="52"/>
      <c r="AJ1571" s="46">
        <v>2100</v>
      </c>
      <c r="AM1571">
        <v>100</v>
      </c>
      <c r="AO1571" t="s">
        <v>1877</v>
      </c>
      <c r="AP1571" t="s">
        <v>14974</v>
      </c>
      <c r="AQ1571">
        <v>392204156</v>
      </c>
      <c r="AR1571" t="s">
        <v>1315</v>
      </c>
      <c r="AU1571" t="s">
        <v>1527</v>
      </c>
      <c r="AV1571" t="s">
        <v>1528</v>
      </c>
      <c r="AX1571" t="s">
        <v>6308</v>
      </c>
      <c r="AZ1571" s="246" t="s">
        <v>988</v>
      </c>
      <c r="BA1571" t="s">
        <v>488</v>
      </c>
      <c r="BB1571" t="s">
        <v>1089</v>
      </c>
      <c r="BD1571" s="246">
        <v>2</v>
      </c>
      <c r="BE1571">
        <v>1</v>
      </c>
    </row>
    <row r="1572" spans="1:57" hidden="1" x14ac:dyDescent="0.25">
      <c r="A1572" t="s">
        <v>14975</v>
      </c>
      <c r="B1572">
        <v>1591</v>
      </c>
      <c r="C1572" t="s">
        <v>14980</v>
      </c>
      <c r="D1572" t="s">
        <v>14976</v>
      </c>
      <c r="E1572" t="s">
        <v>4216</v>
      </c>
      <c r="F1572">
        <v>2</v>
      </c>
      <c r="G1572" t="s">
        <v>1267</v>
      </c>
      <c r="H1572" t="s">
        <v>1722</v>
      </c>
      <c r="I1572" t="s">
        <v>40</v>
      </c>
      <c r="J1572" t="s">
        <v>14977</v>
      </c>
      <c r="K1572">
        <v>944053355</v>
      </c>
      <c r="L1572" s="248">
        <v>0.03</v>
      </c>
      <c r="M1572" t="s">
        <v>1281</v>
      </c>
      <c r="N1572" t="s">
        <v>1266</v>
      </c>
      <c r="O1572" s="243" t="s">
        <v>14978</v>
      </c>
      <c r="Q1572" t="s">
        <v>1401</v>
      </c>
      <c r="S1572" t="s">
        <v>14979</v>
      </c>
      <c r="T1572" s="17" t="s">
        <v>14980</v>
      </c>
      <c r="U1572" t="s">
        <v>1526</v>
      </c>
      <c r="V1572" t="s">
        <v>1229</v>
      </c>
      <c r="W1572" s="52" t="s">
        <v>13759</v>
      </c>
      <c r="X1572" s="192" t="s">
        <v>14981</v>
      </c>
      <c r="Y1572" t="s">
        <v>14982</v>
      </c>
      <c r="Z1572" t="s">
        <v>1266</v>
      </c>
      <c r="AA1572">
        <v>101</v>
      </c>
      <c r="AB1572">
        <v>101</v>
      </c>
      <c r="AC1572">
        <v>4</v>
      </c>
      <c r="AD1572">
        <v>25</v>
      </c>
      <c r="AF1572">
        <v>2</v>
      </c>
      <c r="AG1572" s="52"/>
      <c r="AH1572" s="52"/>
      <c r="AJ1572" s="46">
        <v>5700</v>
      </c>
      <c r="AL1572">
        <v>3</v>
      </c>
      <c r="AO1572" t="s">
        <v>14983</v>
      </c>
      <c r="AP1572" t="s">
        <v>14984</v>
      </c>
      <c r="AQ1572">
        <v>944053355</v>
      </c>
      <c r="AR1572" t="s">
        <v>14977</v>
      </c>
      <c r="AS1572">
        <v>10.879495097798999</v>
      </c>
      <c r="AT1572">
        <v>106.74204591661599</v>
      </c>
      <c r="AU1572" t="s">
        <v>1527</v>
      </c>
      <c r="AV1572" t="s">
        <v>1528</v>
      </c>
      <c r="AX1572" t="s">
        <v>14985</v>
      </c>
      <c r="AZ1572" s="246" t="s">
        <v>988</v>
      </c>
      <c r="BA1572" t="s">
        <v>491</v>
      </c>
      <c r="BB1572" t="s">
        <v>1109</v>
      </c>
      <c r="BD1572">
        <v>1.1000000000000001</v>
      </c>
    </row>
    <row r="1573" spans="1:57" hidden="1" x14ac:dyDescent="0.25">
      <c r="A1573" t="s">
        <v>14986</v>
      </c>
      <c r="B1573">
        <v>1592</v>
      </c>
      <c r="C1573" t="s">
        <v>14991</v>
      </c>
      <c r="D1573" t="s">
        <v>14987</v>
      </c>
      <c r="E1573" t="s">
        <v>14988</v>
      </c>
      <c r="F1573">
        <v>3</v>
      </c>
      <c r="G1573" t="s">
        <v>1293</v>
      </c>
      <c r="H1573" t="s">
        <v>2091</v>
      </c>
      <c r="I1573" t="s">
        <v>46</v>
      </c>
      <c r="J1573" t="s">
        <v>13104</v>
      </c>
      <c r="K1573">
        <v>948672385</v>
      </c>
      <c r="L1573" s="248">
        <v>0.03</v>
      </c>
      <c r="M1573" t="s">
        <v>1281</v>
      </c>
      <c r="N1573" t="s">
        <v>1266</v>
      </c>
      <c r="O1573" s="243" t="s">
        <v>14989</v>
      </c>
      <c r="Q1573" t="s">
        <v>1390</v>
      </c>
      <c r="S1573" t="s">
        <v>14990</v>
      </c>
      <c r="T1573" s="17" t="s">
        <v>14991</v>
      </c>
      <c r="U1573" t="s">
        <v>1526</v>
      </c>
      <c r="V1573" t="s">
        <v>1227</v>
      </c>
      <c r="W1573" s="52" t="s">
        <v>14992</v>
      </c>
      <c r="X1573" s="192">
        <v>77.099999999999994</v>
      </c>
      <c r="Y1573" t="s">
        <v>14993</v>
      </c>
      <c r="Z1573" t="s">
        <v>1266</v>
      </c>
      <c r="AA1573">
        <v>146</v>
      </c>
      <c r="AB1573">
        <v>146</v>
      </c>
      <c r="AC1573">
        <v>5</v>
      </c>
      <c r="AD1573">
        <v>29</v>
      </c>
      <c r="AE1573">
        <v>5</v>
      </c>
      <c r="AF1573">
        <v>3</v>
      </c>
      <c r="AG1573" s="52"/>
      <c r="AH1573" s="52"/>
      <c r="AJ1573" s="46">
        <v>11500</v>
      </c>
      <c r="AL1573">
        <v>3</v>
      </c>
      <c r="AO1573" t="s">
        <v>14994</v>
      </c>
      <c r="AP1573" t="s">
        <v>14995</v>
      </c>
      <c r="AQ1573">
        <v>948672385</v>
      </c>
      <c r="AR1573" t="s">
        <v>13104</v>
      </c>
      <c r="AU1573" t="s">
        <v>1527</v>
      </c>
      <c r="AV1573" t="s">
        <v>1528</v>
      </c>
      <c r="AX1573" t="s">
        <v>8324</v>
      </c>
      <c r="AZ1573" s="246" t="s">
        <v>988</v>
      </c>
      <c r="BA1573" t="s">
        <v>1060</v>
      </c>
      <c r="BB1573" t="s">
        <v>1106</v>
      </c>
      <c r="BD1573">
        <v>1.1000000000000001</v>
      </c>
    </row>
    <row r="1574" spans="1:57" hidden="1" x14ac:dyDescent="0.25">
      <c r="A1574" t="s">
        <v>10834</v>
      </c>
      <c r="B1574">
        <v>1573</v>
      </c>
      <c r="C1574" t="str">
        <f>T1574</f>
        <v>TK-13E191</v>
      </c>
      <c r="D1574" t="s">
        <v>14996</v>
      </c>
      <c r="E1574" t="s">
        <v>3195</v>
      </c>
      <c r="F1574">
        <v>2</v>
      </c>
      <c r="G1574" t="s">
        <v>1721</v>
      </c>
      <c r="H1574" t="s">
        <v>1296</v>
      </c>
      <c r="I1574" t="s">
        <v>40</v>
      </c>
      <c r="J1574" t="s">
        <v>7538</v>
      </c>
      <c r="K1574">
        <v>795641489</v>
      </c>
      <c r="L1574" s="248">
        <v>0.03</v>
      </c>
      <c r="M1574" t="s">
        <v>1276</v>
      </c>
      <c r="N1574" t="s">
        <v>1266</v>
      </c>
      <c r="O1574" s="243" t="s">
        <v>14997</v>
      </c>
      <c r="Q1574" t="s">
        <v>2</v>
      </c>
      <c r="S1574" t="s">
        <v>14998</v>
      </c>
      <c r="T1574" s="17" t="s">
        <v>14999</v>
      </c>
      <c r="U1574" t="s">
        <v>1526</v>
      </c>
      <c r="V1574" t="s">
        <v>534</v>
      </c>
      <c r="W1574" s="52" t="s">
        <v>2064</v>
      </c>
      <c r="X1574" s="192" t="s">
        <v>15000</v>
      </c>
      <c r="Y1574" t="s">
        <v>2065</v>
      </c>
      <c r="Z1574" t="s">
        <v>1266</v>
      </c>
      <c r="AA1574">
        <v>37</v>
      </c>
      <c r="AB1574">
        <v>40</v>
      </c>
      <c r="AC1574">
        <v>3.5</v>
      </c>
      <c r="AD1574" s="52">
        <v>10.5</v>
      </c>
      <c r="AE1574">
        <v>2</v>
      </c>
      <c r="AF1574">
        <v>2</v>
      </c>
      <c r="AG1574" s="52">
        <v>3</v>
      </c>
      <c r="AH1574" s="52">
        <v>2</v>
      </c>
      <c r="AJ1574" s="46">
        <v>4200</v>
      </c>
      <c r="AL1574">
        <v>3</v>
      </c>
      <c r="AO1574" t="s">
        <v>15001</v>
      </c>
      <c r="AP1574" t="s">
        <v>15002</v>
      </c>
      <c r="AQ1574">
        <v>795641489</v>
      </c>
      <c r="AR1574" t="s">
        <v>7538</v>
      </c>
      <c r="AU1574" t="s">
        <v>1527</v>
      </c>
      <c r="AV1574" t="s">
        <v>1528</v>
      </c>
      <c r="AX1574" t="s">
        <v>15003</v>
      </c>
      <c r="AZ1574" s="246" t="str">
        <f>Get_PhanLoaiNha(X1574)</f>
        <v>NHA TRONG HEM</v>
      </c>
      <c r="BA1574" t="str">
        <f>Get_PhanKhucNho(AJ1574)</f>
        <v>NHO5</v>
      </c>
      <c r="BB1574" t="str">
        <f>ConvertToUnSign(V1574)</f>
        <v>Binh Thanh</v>
      </c>
      <c r="BD1574">
        <v>1.1000000000000001</v>
      </c>
      <c r="BE1574">
        <v>0</v>
      </c>
    </row>
    <row r="1575" spans="1:57" hidden="1" x14ac:dyDescent="0.25">
      <c r="A1575" t="s">
        <v>15004</v>
      </c>
      <c r="B1575">
        <v>1594</v>
      </c>
      <c r="C1575" t="s">
        <v>15009</v>
      </c>
      <c r="D1575" t="s">
        <v>15005</v>
      </c>
      <c r="E1575" t="s">
        <v>15006</v>
      </c>
      <c r="F1575">
        <v>2</v>
      </c>
      <c r="G1575" t="s">
        <v>3427</v>
      </c>
      <c r="H1575" t="s">
        <v>2628</v>
      </c>
      <c r="I1575" t="s">
        <v>38</v>
      </c>
      <c r="J1575" t="s">
        <v>13363</v>
      </c>
      <c r="K1575">
        <v>914184686</v>
      </c>
      <c r="L1575" s="248">
        <v>0.03</v>
      </c>
      <c r="M1575" t="s">
        <v>1276</v>
      </c>
      <c r="N1575" t="s">
        <v>1266</v>
      </c>
      <c r="O1575" s="243" t="s">
        <v>15007</v>
      </c>
      <c r="Q1575" t="s">
        <v>1390</v>
      </c>
      <c r="S1575" t="s">
        <v>15008</v>
      </c>
      <c r="T1575" s="17" t="s">
        <v>15009</v>
      </c>
      <c r="U1575" t="s">
        <v>1526</v>
      </c>
      <c r="V1575" t="s">
        <v>1227</v>
      </c>
      <c r="W1575" s="52" t="s">
        <v>15010</v>
      </c>
      <c r="X1575" s="192">
        <v>1.52</v>
      </c>
      <c r="Y1575" t="s">
        <v>13527</v>
      </c>
      <c r="Z1575" t="s">
        <v>1266</v>
      </c>
      <c r="AA1575">
        <v>77</v>
      </c>
      <c r="AB1575">
        <v>96</v>
      </c>
      <c r="AC1575">
        <v>4.9000000000000004</v>
      </c>
      <c r="AD1575">
        <v>20</v>
      </c>
      <c r="AF1575">
        <v>2</v>
      </c>
      <c r="AG1575" s="52"/>
      <c r="AH1575" s="52"/>
      <c r="AJ1575" s="46">
        <v>8900</v>
      </c>
      <c r="AL1575">
        <v>3</v>
      </c>
      <c r="AO1575" t="s">
        <v>15011</v>
      </c>
      <c r="AP1575" t="s">
        <v>15012</v>
      </c>
      <c r="AQ1575">
        <v>914184686</v>
      </c>
      <c r="AR1575" t="s">
        <v>13363</v>
      </c>
      <c r="AS1575">
        <v>10.8407843134258</v>
      </c>
      <c r="AT1575">
        <v>106.78190387785401</v>
      </c>
      <c r="AU1575" t="s">
        <v>1527</v>
      </c>
      <c r="AV1575" t="s">
        <v>1528</v>
      </c>
      <c r="AX1575" t="s">
        <v>15013</v>
      </c>
      <c r="AZ1575" s="246" t="s">
        <v>988</v>
      </c>
      <c r="BA1575" t="s">
        <v>494</v>
      </c>
      <c r="BB1575" t="s">
        <v>1106</v>
      </c>
      <c r="BD1575" s="246">
        <v>2</v>
      </c>
    </row>
    <row r="1576" spans="1:57" hidden="1" x14ac:dyDescent="0.25">
      <c r="A1576" t="s">
        <v>15014</v>
      </c>
      <c r="B1576">
        <v>1595</v>
      </c>
      <c r="C1576" t="s">
        <v>15018</v>
      </c>
      <c r="D1576" t="s">
        <v>15015</v>
      </c>
      <c r="E1576" t="s">
        <v>15016</v>
      </c>
      <c r="F1576">
        <v>2</v>
      </c>
      <c r="G1576" t="s">
        <v>1346</v>
      </c>
      <c r="H1576" t="s">
        <v>1357</v>
      </c>
      <c r="I1576" t="s">
        <v>46</v>
      </c>
      <c r="J1576" t="s">
        <v>14104</v>
      </c>
      <c r="K1576">
        <v>903006428</v>
      </c>
      <c r="L1576" s="248">
        <v>0.03</v>
      </c>
      <c r="M1576" t="s">
        <v>1281</v>
      </c>
      <c r="N1576" t="s">
        <v>1266</v>
      </c>
      <c r="O1576" s="243" t="s">
        <v>15007</v>
      </c>
      <c r="Q1576" t="s">
        <v>15</v>
      </c>
      <c r="S1576" t="s">
        <v>15017</v>
      </c>
      <c r="T1576" s="17" t="s">
        <v>15018</v>
      </c>
      <c r="U1576" t="s">
        <v>1526</v>
      </c>
      <c r="V1576" t="s">
        <v>527</v>
      </c>
      <c r="W1576" s="52" t="s">
        <v>1656</v>
      </c>
      <c r="X1576" s="192">
        <v>22.2</v>
      </c>
      <c r="Y1576" t="s">
        <v>4008</v>
      </c>
      <c r="Z1576" t="s">
        <v>1266</v>
      </c>
      <c r="AA1576">
        <v>86</v>
      </c>
      <c r="AB1576">
        <v>96</v>
      </c>
      <c r="AC1576">
        <v>12</v>
      </c>
      <c r="AD1576" s="52">
        <v>8</v>
      </c>
      <c r="AE1576">
        <v>2</v>
      </c>
      <c r="AF1576">
        <v>2</v>
      </c>
      <c r="AG1576" s="52"/>
      <c r="AH1576" s="52"/>
      <c r="AJ1576" s="46">
        <v>13000</v>
      </c>
      <c r="AL1576">
        <v>3</v>
      </c>
      <c r="AO1576" t="s">
        <v>15019</v>
      </c>
      <c r="AP1576" t="s">
        <v>15020</v>
      </c>
      <c r="AQ1576">
        <v>903006428</v>
      </c>
      <c r="AR1576" t="s">
        <v>14104</v>
      </c>
      <c r="AS1576">
        <v>10.764831300000001</v>
      </c>
      <c r="AT1576">
        <v>106.67109429999999</v>
      </c>
      <c r="AU1576" t="s">
        <v>1527</v>
      </c>
      <c r="AV1576" t="s">
        <v>1528</v>
      </c>
      <c r="AX1576" t="s">
        <v>15021</v>
      </c>
      <c r="AZ1576" s="246" t="s">
        <v>988</v>
      </c>
      <c r="BA1576" t="s">
        <v>1062</v>
      </c>
      <c r="BB1576" t="s">
        <v>1097</v>
      </c>
      <c r="BD1576">
        <v>2</v>
      </c>
    </row>
    <row r="1577" spans="1:57" hidden="1" x14ac:dyDescent="0.25">
      <c r="A1577" t="s">
        <v>15022</v>
      </c>
      <c r="B1577">
        <v>1596</v>
      </c>
      <c r="C1577" t="s">
        <v>15026</v>
      </c>
      <c r="D1577" t="s">
        <v>15023</v>
      </c>
      <c r="E1577" t="s">
        <v>1305</v>
      </c>
      <c r="F1577">
        <v>3</v>
      </c>
      <c r="G1577" t="s">
        <v>1293</v>
      </c>
      <c r="H1577" t="s">
        <v>14934</v>
      </c>
      <c r="I1577" t="s">
        <v>40</v>
      </c>
      <c r="J1577" t="s">
        <v>8061</v>
      </c>
      <c r="K1577">
        <v>907324228</v>
      </c>
      <c r="L1577" s="248">
        <v>0.03</v>
      </c>
      <c r="M1577" t="s">
        <v>1276</v>
      </c>
      <c r="N1577" t="s">
        <v>1266</v>
      </c>
      <c r="O1577" s="243" t="s">
        <v>15024</v>
      </c>
      <c r="Q1577" t="s">
        <v>17</v>
      </c>
      <c r="S1577" t="s">
        <v>15025</v>
      </c>
      <c r="T1577" s="17" t="s">
        <v>15026</v>
      </c>
      <c r="U1577" t="s">
        <v>1526</v>
      </c>
      <c r="V1577" t="s">
        <v>536</v>
      </c>
      <c r="W1577" s="52" t="s">
        <v>7</v>
      </c>
      <c r="X1577" s="192">
        <v>55.9</v>
      </c>
      <c r="Y1577" t="s">
        <v>1726</v>
      </c>
      <c r="Z1577" t="s">
        <v>1266</v>
      </c>
      <c r="AA1577">
        <v>30</v>
      </c>
      <c r="AB1577">
        <v>30</v>
      </c>
      <c r="AC1577">
        <v>5</v>
      </c>
      <c r="AD1577" s="52">
        <v>6.5</v>
      </c>
      <c r="AE1577">
        <v>3</v>
      </c>
      <c r="AF1577">
        <v>3</v>
      </c>
      <c r="AG1577" s="52">
        <v>3</v>
      </c>
      <c r="AH1577" s="52">
        <v>4</v>
      </c>
      <c r="AJ1577" s="46">
        <v>4680</v>
      </c>
      <c r="AL1577">
        <v>3</v>
      </c>
      <c r="AO1577" t="s">
        <v>15027</v>
      </c>
      <c r="AP1577" t="s">
        <v>13190</v>
      </c>
      <c r="AQ1577">
        <v>907324228</v>
      </c>
      <c r="AR1577" t="s">
        <v>8061</v>
      </c>
      <c r="AU1577" t="s">
        <v>1527</v>
      </c>
      <c r="AV1577" t="s">
        <v>1528</v>
      </c>
      <c r="AX1577" t="s">
        <v>5591</v>
      </c>
      <c r="AZ1577" s="246" t="s">
        <v>988</v>
      </c>
      <c r="BA1577" t="s">
        <v>490</v>
      </c>
      <c r="BB1577" t="s">
        <v>1107</v>
      </c>
      <c r="BD1577">
        <v>1.1000000000000001</v>
      </c>
      <c r="BE1577">
        <v>1</v>
      </c>
    </row>
    <row r="1578" spans="1:57" hidden="1" x14ac:dyDescent="0.25">
      <c r="A1578" t="s">
        <v>15028</v>
      </c>
      <c r="B1578">
        <v>1597</v>
      </c>
      <c r="C1578" t="s">
        <v>15032</v>
      </c>
      <c r="D1578" t="s">
        <v>15029</v>
      </c>
      <c r="E1578" t="s">
        <v>6587</v>
      </c>
      <c r="F1578">
        <v>3</v>
      </c>
      <c r="G1578" t="s">
        <v>2930</v>
      </c>
      <c r="H1578" t="s">
        <v>1296</v>
      </c>
      <c r="I1578" t="s">
        <v>40</v>
      </c>
      <c r="J1578" t="s">
        <v>9014</v>
      </c>
      <c r="K1578">
        <v>931388766</v>
      </c>
      <c r="L1578" s="248">
        <v>0.03</v>
      </c>
      <c r="M1578" t="s">
        <v>1281</v>
      </c>
      <c r="N1578" t="s">
        <v>1266</v>
      </c>
      <c r="O1578" s="243" t="s">
        <v>15030</v>
      </c>
      <c r="Q1578" t="s">
        <v>13427</v>
      </c>
      <c r="S1578" t="s">
        <v>15031</v>
      </c>
      <c r="T1578" s="17" t="s">
        <v>15032</v>
      </c>
      <c r="U1578" t="s">
        <v>1526</v>
      </c>
      <c r="V1578" t="s">
        <v>1224</v>
      </c>
      <c r="W1578" s="52" t="s">
        <v>6</v>
      </c>
      <c r="X1578" s="192" t="s">
        <v>15033</v>
      </c>
      <c r="Y1578" t="s">
        <v>15034</v>
      </c>
      <c r="Z1578" t="s">
        <v>1266</v>
      </c>
      <c r="AA1578">
        <v>20</v>
      </c>
      <c r="AB1578">
        <v>20</v>
      </c>
      <c r="AC1578">
        <v>9</v>
      </c>
      <c r="AD1578" s="52">
        <v>2.2000000000000002</v>
      </c>
      <c r="AF1578">
        <v>3</v>
      </c>
      <c r="AG1578" s="52"/>
      <c r="AH1578" s="52"/>
      <c r="AJ1578" s="46">
        <v>4200</v>
      </c>
      <c r="AL1578">
        <v>3</v>
      </c>
      <c r="AO1578" t="s">
        <v>15035</v>
      </c>
      <c r="AP1578" t="s">
        <v>15036</v>
      </c>
      <c r="AQ1578">
        <v>931388766</v>
      </c>
      <c r="AR1578" t="s">
        <v>9014</v>
      </c>
      <c r="AU1578" t="s">
        <v>1527</v>
      </c>
      <c r="AV1578" t="s">
        <v>1528</v>
      </c>
      <c r="AX1578" t="s">
        <v>7212</v>
      </c>
      <c r="AZ1578" s="246" t="s">
        <v>988</v>
      </c>
      <c r="BA1578" t="s">
        <v>490</v>
      </c>
      <c r="BB1578" t="s">
        <v>1103</v>
      </c>
      <c r="BD1578">
        <v>1.1000000000000001</v>
      </c>
    </row>
    <row r="1579" spans="1:57" hidden="1" x14ac:dyDescent="0.25">
      <c r="A1579" t="s">
        <v>15037</v>
      </c>
      <c r="B1579">
        <v>1598</v>
      </c>
      <c r="C1579" t="s">
        <v>15043</v>
      </c>
      <c r="D1579" t="s">
        <v>15038</v>
      </c>
      <c r="E1579" t="s">
        <v>15039</v>
      </c>
      <c r="F1579">
        <v>1</v>
      </c>
      <c r="G1579" t="s">
        <v>8044</v>
      </c>
      <c r="H1579" t="s">
        <v>14352</v>
      </c>
      <c r="I1579" t="s">
        <v>1405</v>
      </c>
      <c r="J1579" t="s">
        <v>15040</v>
      </c>
      <c r="K1579">
        <v>928197879</v>
      </c>
      <c r="L1579" s="248">
        <v>0.03</v>
      </c>
      <c r="M1579" t="s">
        <v>1268</v>
      </c>
      <c r="N1579" t="s">
        <v>1266</v>
      </c>
      <c r="O1579" s="243" t="s">
        <v>15041</v>
      </c>
      <c r="Q1579" t="s">
        <v>1401</v>
      </c>
      <c r="S1579" t="s">
        <v>15042</v>
      </c>
      <c r="T1579" s="17" t="s">
        <v>15043</v>
      </c>
      <c r="U1579" t="s">
        <v>1526</v>
      </c>
      <c r="V1579" t="s">
        <v>1229</v>
      </c>
      <c r="W1579" s="52" t="s">
        <v>14538</v>
      </c>
      <c r="X1579" s="192" t="s">
        <v>15044</v>
      </c>
      <c r="Y1579" t="s">
        <v>15045</v>
      </c>
      <c r="Z1579" t="s">
        <v>1266</v>
      </c>
      <c r="AA1579">
        <v>654</v>
      </c>
      <c r="AB1579">
        <v>654</v>
      </c>
      <c r="AC1579">
        <v>29.5</v>
      </c>
      <c r="AD1579" s="52">
        <v>22</v>
      </c>
      <c r="AE1579">
        <v>4</v>
      </c>
      <c r="AF1579">
        <v>1</v>
      </c>
      <c r="AG1579" s="52"/>
      <c r="AH1579" s="52"/>
      <c r="AJ1579" s="46">
        <v>52000</v>
      </c>
      <c r="AL1579">
        <v>3</v>
      </c>
      <c r="AO1579" t="s">
        <v>15046</v>
      </c>
      <c r="AP1579" t="s">
        <v>15047</v>
      </c>
      <c r="AQ1579">
        <v>928197879</v>
      </c>
      <c r="AR1579" t="s">
        <v>15040</v>
      </c>
      <c r="AU1579" t="s">
        <v>1527</v>
      </c>
      <c r="AV1579" t="s">
        <v>1528</v>
      </c>
      <c r="AX1579" t="s">
        <v>15048</v>
      </c>
      <c r="AZ1579" s="246" t="s">
        <v>998</v>
      </c>
      <c r="BA1579" t="s">
        <v>1981</v>
      </c>
      <c r="BB1579" t="s">
        <v>1109</v>
      </c>
      <c r="BD1579">
        <v>1</v>
      </c>
      <c r="BE1579">
        <v>1</v>
      </c>
    </row>
    <row r="1580" spans="1:57" hidden="1" x14ac:dyDescent="0.25">
      <c r="A1580" t="s">
        <v>15049</v>
      </c>
      <c r="B1580">
        <v>1599</v>
      </c>
      <c r="C1580" t="s">
        <v>15043</v>
      </c>
      <c r="D1580" t="s">
        <v>15050</v>
      </c>
      <c r="E1580" t="s">
        <v>1320</v>
      </c>
      <c r="F1580">
        <v>1</v>
      </c>
      <c r="G1580" t="s">
        <v>1267</v>
      </c>
      <c r="H1580" t="s">
        <v>1592</v>
      </c>
      <c r="I1580" t="s">
        <v>1319</v>
      </c>
      <c r="J1580" t="s">
        <v>14299</v>
      </c>
      <c r="K1580">
        <v>908800768</v>
      </c>
      <c r="L1580" t="s">
        <v>1280</v>
      </c>
      <c r="M1580" t="s">
        <v>1281</v>
      </c>
      <c r="N1580" t="s">
        <v>1266</v>
      </c>
      <c r="O1580" s="243" t="s">
        <v>15051</v>
      </c>
      <c r="Q1580" t="s">
        <v>1395</v>
      </c>
      <c r="S1580" t="s">
        <v>15042</v>
      </c>
      <c r="T1580" s="17" t="s">
        <v>15043</v>
      </c>
      <c r="U1580" t="s">
        <v>1526</v>
      </c>
      <c r="V1580" t="s">
        <v>1229</v>
      </c>
      <c r="W1580" s="52" t="s">
        <v>14538</v>
      </c>
      <c r="X1580" s="192" t="s">
        <v>15044</v>
      </c>
      <c r="Y1580" t="s">
        <v>15045</v>
      </c>
      <c r="Z1580" t="s">
        <v>1266</v>
      </c>
      <c r="AA1580">
        <v>654</v>
      </c>
      <c r="AB1580">
        <v>654</v>
      </c>
      <c r="AC1580">
        <v>29.5</v>
      </c>
      <c r="AD1580" s="52">
        <v>22</v>
      </c>
      <c r="AE1580">
        <v>4</v>
      </c>
      <c r="AF1580">
        <v>1</v>
      </c>
      <c r="AG1580" s="52"/>
      <c r="AH1580" s="52"/>
      <c r="AJ1580" s="46">
        <v>52000</v>
      </c>
      <c r="AL1580">
        <v>3</v>
      </c>
      <c r="AO1580" t="s">
        <v>15046</v>
      </c>
      <c r="AP1580" t="s">
        <v>15047</v>
      </c>
      <c r="AQ1580">
        <v>928197879</v>
      </c>
      <c r="AR1580" t="s">
        <v>15040</v>
      </c>
      <c r="AU1580" t="s">
        <v>1527</v>
      </c>
      <c r="AV1580" t="s">
        <v>1528</v>
      </c>
      <c r="AX1580" t="s">
        <v>15048</v>
      </c>
      <c r="AZ1580" s="246" t="s">
        <v>998</v>
      </c>
      <c r="BA1580" t="s">
        <v>1981</v>
      </c>
      <c r="BB1580" t="s">
        <v>1109</v>
      </c>
      <c r="BD1580">
        <v>1</v>
      </c>
      <c r="BE1580">
        <v>1</v>
      </c>
    </row>
    <row r="1581" spans="1:57" hidden="1" x14ac:dyDescent="0.25">
      <c r="A1581" t="s">
        <v>15052</v>
      </c>
      <c r="B1581">
        <v>1600</v>
      </c>
      <c r="C1581" t="s">
        <v>15057</v>
      </c>
      <c r="D1581" t="s">
        <v>15053</v>
      </c>
      <c r="E1581" t="s">
        <v>15054</v>
      </c>
      <c r="F1581">
        <v>1</v>
      </c>
      <c r="G1581" t="s">
        <v>1721</v>
      </c>
      <c r="H1581" t="s">
        <v>2035</v>
      </c>
      <c r="I1581" t="s">
        <v>38</v>
      </c>
      <c r="J1581" t="s">
        <v>3438</v>
      </c>
      <c r="K1581">
        <v>908326032</v>
      </c>
      <c r="L1581" s="248">
        <v>0.03</v>
      </c>
      <c r="M1581" t="s">
        <v>1276</v>
      </c>
      <c r="N1581" t="s">
        <v>1266</v>
      </c>
      <c r="O1581" s="243" t="s">
        <v>15055</v>
      </c>
      <c r="Q1581" t="s">
        <v>2</v>
      </c>
      <c r="S1581" t="s">
        <v>15056</v>
      </c>
      <c r="T1581" s="17" t="s">
        <v>15057</v>
      </c>
      <c r="U1581" t="s">
        <v>1526</v>
      </c>
      <c r="V1581" t="s">
        <v>534</v>
      </c>
      <c r="W1581" s="52" t="s">
        <v>1644</v>
      </c>
      <c r="X1581" s="192" t="s">
        <v>15058</v>
      </c>
      <c r="Y1581" t="s">
        <v>1646</v>
      </c>
      <c r="Z1581" t="s">
        <v>1266</v>
      </c>
      <c r="AA1581">
        <v>80.599999999999994</v>
      </c>
      <c r="AB1581">
        <v>80.599999999999994</v>
      </c>
      <c r="AC1581">
        <v>3.5</v>
      </c>
      <c r="AD1581" s="52">
        <v>16.5</v>
      </c>
      <c r="AE1581">
        <v>3</v>
      </c>
      <c r="AF1581">
        <v>1</v>
      </c>
      <c r="AG1581" s="52">
        <v>1</v>
      </c>
      <c r="AH1581" s="52">
        <v>1</v>
      </c>
      <c r="AJ1581" s="46">
        <v>7000</v>
      </c>
      <c r="AL1581">
        <v>3</v>
      </c>
      <c r="AO1581" t="s">
        <v>15059</v>
      </c>
      <c r="AP1581" t="s">
        <v>15060</v>
      </c>
      <c r="AQ1581">
        <v>908326032</v>
      </c>
      <c r="AR1581" t="s">
        <v>3438</v>
      </c>
      <c r="AS1581">
        <v>10.815874600000001</v>
      </c>
      <c r="AT1581">
        <v>106.7006095</v>
      </c>
      <c r="AU1581" t="s">
        <v>1527</v>
      </c>
      <c r="AV1581" t="s">
        <v>1528</v>
      </c>
      <c r="AX1581" t="s">
        <v>8028</v>
      </c>
      <c r="AZ1581" s="246" t="s">
        <v>988</v>
      </c>
      <c r="BA1581" t="s">
        <v>493</v>
      </c>
      <c r="BB1581" t="s">
        <v>1090</v>
      </c>
      <c r="BD1581" s="246">
        <v>2</v>
      </c>
    </row>
    <row r="1582" spans="1:57" hidden="1" x14ac:dyDescent="0.25">
      <c r="A1582" t="s">
        <v>15061</v>
      </c>
      <c r="B1582">
        <v>1601</v>
      </c>
      <c r="C1582" t="s">
        <v>15065</v>
      </c>
      <c r="D1582" t="s">
        <v>15062</v>
      </c>
      <c r="E1582" t="s">
        <v>1320</v>
      </c>
      <c r="F1582">
        <v>1</v>
      </c>
      <c r="G1582" t="s">
        <v>1267</v>
      </c>
      <c r="H1582" t="s">
        <v>1592</v>
      </c>
      <c r="I1582" t="s">
        <v>1319</v>
      </c>
      <c r="J1582" t="s">
        <v>14299</v>
      </c>
      <c r="K1582">
        <v>908800768</v>
      </c>
      <c r="L1582" t="s">
        <v>1280</v>
      </c>
      <c r="M1582" t="s">
        <v>1281</v>
      </c>
      <c r="N1582" t="s">
        <v>1266</v>
      </c>
      <c r="O1582" s="243" t="s">
        <v>15063</v>
      </c>
      <c r="Q1582" t="s">
        <v>1395</v>
      </c>
      <c r="S1582" t="s">
        <v>15064</v>
      </c>
      <c r="T1582" s="17" t="s">
        <v>15065</v>
      </c>
      <c r="U1582" t="s">
        <v>1526</v>
      </c>
      <c r="V1582" t="s">
        <v>541</v>
      </c>
      <c r="W1582" s="52" t="s">
        <v>13526</v>
      </c>
      <c r="X1582" s="192" t="s">
        <v>15066</v>
      </c>
      <c r="Y1582" t="s">
        <v>15067</v>
      </c>
      <c r="Z1582" t="s">
        <v>1266</v>
      </c>
      <c r="AA1582">
        <v>80</v>
      </c>
      <c r="AB1582">
        <v>80</v>
      </c>
      <c r="AC1582">
        <v>4</v>
      </c>
      <c r="AD1582" s="52">
        <v>20</v>
      </c>
      <c r="AE1582">
        <v>4</v>
      </c>
      <c r="AF1582">
        <v>1</v>
      </c>
      <c r="AG1582" s="52"/>
      <c r="AH1582" s="52"/>
      <c r="AJ1582" s="46">
        <v>2500</v>
      </c>
      <c r="AM1582">
        <v>100</v>
      </c>
      <c r="AO1582" t="s">
        <v>15068</v>
      </c>
      <c r="AP1582" t="s">
        <v>15069</v>
      </c>
      <c r="AQ1582">
        <v>908800768</v>
      </c>
      <c r="AR1582" t="s">
        <v>14299</v>
      </c>
      <c r="AU1582" t="s">
        <v>1527</v>
      </c>
      <c r="AV1582" t="s">
        <v>1528</v>
      </c>
      <c r="AX1582" t="s">
        <v>3617</v>
      </c>
      <c r="AZ1582" s="246" t="s">
        <v>998</v>
      </c>
      <c r="BA1582" t="s">
        <v>488</v>
      </c>
      <c r="BB1582" t="s">
        <v>1089</v>
      </c>
      <c r="BD1582">
        <v>1</v>
      </c>
    </row>
    <row r="1583" spans="1:57" hidden="1" x14ac:dyDescent="0.25">
      <c r="A1583" t="s">
        <v>15070</v>
      </c>
      <c r="B1583">
        <v>1602</v>
      </c>
      <c r="C1583" t="s">
        <v>15076</v>
      </c>
      <c r="D1583" t="s">
        <v>15071</v>
      </c>
      <c r="E1583" t="s">
        <v>15072</v>
      </c>
      <c r="F1583">
        <v>4</v>
      </c>
      <c r="G1583" t="s">
        <v>1267</v>
      </c>
      <c r="H1583" t="s">
        <v>15073</v>
      </c>
      <c r="I1583" t="s">
        <v>46</v>
      </c>
      <c r="J1583" t="s">
        <v>1352</v>
      </c>
      <c r="K1583">
        <v>777699645</v>
      </c>
      <c r="L1583" s="248">
        <v>0.03</v>
      </c>
      <c r="M1583" t="s">
        <v>1281</v>
      </c>
      <c r="N1583" t="s">
        <v>1266</v>
      </c>
      <c r="O1583" s="243" t="s">
        <v>15074</v>
      </c>
      <c r="Q1583" t="s">
        <v>1387</v>
      </c>
      <c r="S1583" t="s">
        <v>15075</v>
      </c>
      <c r="T1583" s="17" t="s">
        <v>15076</v>
      </c>
      <c r="U1583" t="s">
        <v>1526</v>
      </c>
      <c r="V1583" t="s">
        <v>1226</v>
      </c>
      <c r="W1583" s="52" t="s">
        <v>10</v>
      </c>
      <c r="X1583" s="192" t="s">
        <v>15077</v>
      </c>
      <c r="Y1583" t="s">
        <v>15078</v>
      </c>
      <c r="Z1583" t="s">
        <v>1266</v>
      </c>
      <c r="AA1583">
        <v>73.099999999999994</v>
      </c>
      <c r="AB1583">
        <v>73.099999999999994</v>
      </c>
      <c r="AC1583">
        <v>4</v>
      </c>
      <c r="AD1583" s="52">
        <v>25</v>
      </c>
      <c r="AF1583">
        <v>4</v>
      </c>
      <c r="AG1583" s="52"/>
      <c r="AH1583" s="52"/>
      <c r="AJ1583" s="46">
        <v>9999</v>
      </c>
      <c r="AL1583">
        <v>3</v>
      </c>
      <c r="AO1583" t="s">
        <v>15079</v>
      </c>
      <c r="AP1583" t="s">
        <v>15080</v>
      </c>
      <c r="AQ1583">
        <v>777699645</v>
      </c>
      <c r="AR1583" t="s">
        <v>1352</v>
      </c>
      <c r="AU1583" t="s">
        <v>1527</v>
      </c>
      <c r="AV1583" t="s">
        <v>1528</v>
      </c>
      <c r="AX1583" t="s">
        <v>15081</v>
      </c>
      <c r="AZ1583" s="246" t="s">
        <v>988</v>
      </c>
      <c r="BA1583" t="s">
        <v>1058</v>
      </c>
      <c r="BB1583" t="s">
        <v>1105</v>
      </c>
      <c r="BD1583">
        <v>1.1000000000000001</v>
      </c>
    </row>
    <row r="1584" spans="1:57" hidden="1" x14ac:dyDescent="0.25">
      <c r="A1584" t="s">
        <v>15082</v>
      </c>
      <c r="B1584">
        <v>1603</v>
      </c>
      <c r="C1584" t="s">
        <v>15086</v>
      </c>
      <c r="D1584" t="s">
        <v>15083</v>
      </c>
      <c r="E1584" t="s">
        <v>10716</v>
      </c>
      <c r="F1584">
        <v>2</v>
      </c>
      <c r="G1584" t="s">
        <v>2210</v>
      </c>
      <c r="H1584" t="s">
        <v>1410</v>
      </c>
      <c r="I1584" t="s">
        <v>1385</v>
      </c>
      <c r="J1584" t="s">
        <v>15040</v>
      </c>
      <c r="K1584">
        <v>928197879</v>
      </c>
      <c r="L1584" s="248">
        <v>0.03</v>
      </c>
      <c r="M1584" t="s">
        <v>1268</v>
      </c>
      <c r="N1584" t="s">
        <v>1266</v>
      </c>
      <c r="O1584" s="243" t="s">
        <v>15084</v>
      </c>
      <c r="Q1584" t="s">
        <v>1401</v>
      </c>
      <c r="S1584" t="s">
        <v>15085</v>
      </c>
      <c r="T1584" s="17" t="s">
        <v>15086</v>
      </c>
      <c r="U1584" t="s">
        <v>1526</v>
      </c>
      <c r="V1584" t="s">
        <v>1229</v>
      </c>
      <c r="W1584" s="52" t="s">
        <v>15087</v>
      </c>
      <c r="X1584" s="192">
        <v>569</v>
      </c>
      <c r="Y1584" t="s">
        <v>15045</v>
      </c>
      <c r="Z1584" t="s">
        <v>1266</v>
      </c>
      <c r="AA1584">
        <v>103</v>
      </c>
      <c r="AB1584">
        <v>103</v>
      </c>
      <c r="AC1584">
        <v>6</v>
      </c>
      <c r="AD1584" s="52">
        <v>17</v>
      </c>
      <c r="AE1584">
        <v>15</v>
      </c>
      <c r="AF1584">
        <v>2</v>
      </c>
      <c r="AG1584" s="52">
        <v>4</v>
      </c>
      <c r="AH1584" s="52">
        <v>4</v>
      </c>
      <c r="AJ1584" s="46">
        <v>22000</v>
      </c>
      <c r="AL1584">
        <v>3</v>
      </c>
      <c r="AO1584" t="s">
        <v>15088</v>
      </c>
      <c r="AP1584" t="s">
        <v>15089</v>
      </c>
      <c r="AQ1584">
        <v>928197879</v>
      </c>
      <c r="AR1584" t="s">
        <v>15040</v>
      </c>
      <c r="AU1584" t="s">
        <v>1527</v>
      </c>
      <c r="AV1584" t="s">
        <v>1528</v>
      </c>
      <c r="AX1584" t="s">
        <v>15090</v>
      </c>
      <c r="AZ1584" s="246" t="s">
        <v>990</v>
      </c>
      <c r="BA1584" t="s">
        <v>1981</v>
      </c>
      <c r="BB1584" t="s">
        <v>1109</v>
      </c>
      <c r="BD1584" s="246">
        <v>2</v>
      </c>
    </row>
    <row r="1585" spans="1:57" hidden="1" x14ac:dyDescent="0.25">
      <c r="A1585" t="s">
        <v>15091</v>
      </c>
      <c r="B1585">
        <v>1604</v>
      </c>
      <c r="C1585" t="s">
        <v>15097</v>
      </c>
      <c r="D1585" t="s">
        <v>15092</v>
      </c>
      <c r="E1585" t="s">
        <v>15093</v>
      </c>
      <c r="F1585">
        <v>2</v>
      </c>
      <c r="G1585" t="s">
        <v>2930</v>
      </c>
      <c r="H1585" t="s">
        <v>1317</v>
      </c>
      <c r="I1585" t="s">
        <v>38</v>
      </c>
      <c r="J1585" t="s">
        <v>15094</v>
      </c>
      <c r="K1585">
        <v>902744818</v>
      </c>
      <c r="L1585" s="248">
        <v>0.03</v>
      </c>
      <c r="M1585" t="s">
        <v>1281</v>
      </c>
      <c r="N1585" t="s">
        <v>1266</v>
      </c>
      <c r="O1585" s="243" t="s">
        <v>15095</v>
      </c>
      <c r="Q1585" t="s">
        <v>1397</v>
      </c>
      <c r="S1585" t="s">
        <v>15096</v>
      </c>
      <c r="T1585" s="17" t="s">
        <v>15097</v>
      </c>
      <c r="U1585" t="s">
        <v>1526</v>
      </c>
      <c r="V1585" t="s">
        <v>1214</v>
      </c>
      <c r="W1585" s="52" t="s">
        <v>15098</v>
      </c>
      <c r="X1585" s="192">
        <v>33</v>
      </c>
      <c r="Y1585" t="s">
        <v>3229</v>
      </c>
      <c r="Z1585" t="s">
        <v>1266</v>
      </c>
      <c r="AA1585">
        <v>190</v>
      </c>
      <c r="AB1585">
        <v>190</v>
      </c>
      <c r="AC1585">
        <v>9</v>
      </c>
      <c r="AD1585" s="52">
        <v>21</v>
      </c>
      <c r="AE1585">
        <v>12</v>
      </c>
      <c r="AF1585">
        <v>2</v>
      </c>
      <c r="AG1585" s="52">
        <v>3</v>
      </c>
      <c r="AH1585" s="52">
        <v>2</v>
      </c>
      <c r="AJ1585" s="46">
        <v>8500</v>
      </c>
      <c r="AL1585">
        <v>3</v>
      </c>
      <c r="AO1585" t="s">
        <v>15099</v>
      </c>
      <c r="AP1585" t="s">
        <v>15100</v>
      </c>
      <c r="AQ1585">
        <v>902744818</v>
      </c>
      <c r="AR1585" t="s">
        <v>15094</v>
      </c>
      <c r="AU1585" t="s">
        <v>1527</v>
      </c>
      <c r="AV1585" t="s">
        <v>1528</v>
      </c>
      <c r="AX1585" t="s">
        <v>15101</v>
      </c>
      <c r="AZ1585" s="246" t="s">
        <v>990</v>
      </c>
      <c r="BA1585" t="s">
        <v>494</v>
      </c>
      <c r="BB1585" t="s">
        <v>1088</v>
      </c>
      <c r="BD1585">
        <v>1.1000000000000001</v>
      </c>
    </row>
    <row r="1586" spans="1:57" hidden="1" x14ac:dyDescent="0.25">
      <c r="A1586" t="s">
        <v>15102</v>
      </c>
      <c r="B1586">
        <v>1605</v>
      </c>
      <c r="C1586" t="s">
        <v>15107</v>
      </c>
      <c r="D1586" t="s">
        <v>15103</v>
      </c>
      <c r="E1586" t="s">
        <v>15104</v>
      </c>
      <c r="F1586">
        <v>3</v>
      </c>
      <c r="G1586" t="s">
        <v>2817</v>
      </c>
      <c r="H1586" t="s">
        <v>1324</v>
      </c>
      <c r="I1586" t="s">
        <v>44</v>
      </c>
      <c r="J1586" t="s">
        <v>15040</v>
      </c>
      <c r="K1586">
        <v>928197879</v>
      </c>
      <c r="L1586" s="248">
        <v>0.03</v>
      </c>
      <c r="M1586" t="s">
        <v>1281</v>
      </c>
      <c r="N1586" t="s">
        <v>1266</v>
      </c>
      <c r="O1586" s="243" t="s">
        <v>15105</v>
      </c>
      <c r="Q1586" t="s">
        <v>1401</v>
      </c>
      <c r="S1586" t="s">
        <v>15106</v>
      </c>
      <c r="T1586" s="17" t="s">
        <v>15107</v>
      </c>
      <c r="U1586" t="s">
        <v>1526</v>
      </c>
      <c r="V1586" t="s">
        <v>1229</v>
      </c>
      <c r="W1586" s="52" t="s">
        <v>15108</v>
      </c>
      <c r="X1586" s="192">
        <v>34.299999999999997</v>
      </c>
      <c r="Y1586" t="s">
        <v>15109</v>
      </c>
      <c r="Z1586" t="s">
        <v>1266</v>
      </c>
      <c r="AA1586">
        <v>185</v>
      </c>
      <c r="AB1586">
        <v>185</v>
      </c>
      <c r="AC1586">
        <v>7.3</v>
      </c>
      <c r="AD1586" s="52">
        <v>25</v>
      </c>
      <c r="AE1586">
        <v>4</v>
      </c>
      <c r="AF1586">
        <v>3</v>
      </c>
      <c r="AG1586" s="52">
        <v>3</v>
      </c>
      <c r="AH1586" s="52">
        <v>3</v>
      </c>
      <c r="AJ1586" s="46">
        <v>16000</v>
      </c>
      <c r="AL1586">
        <v>3</v>
      </c>
      <c r="AO1586" t="s">
        <v>15110</v>
      </c>
      <c r="AP1586" t="s">
        <v>7170</v>
      </c>
      <c r="AQ1586">
        <v>928197879</v>
      </c>
      <c r="AR1586" t="s">
        <v>15040</v>
      </c>
      <c r="AU1586" t="s">
        <v>1527</v>
      </c>
      <c r="AV1586" t="s">
        <v>1528</v>
      </c>
      <c r="AX1586" t="s">
        <v>15111</v>
      </c>
      <c r="AZ1586" s="246" t="s">
        <v>988</v>
      </c>
      <c r="BA1586" t="s">
        <v>1981</v>
      </c>
      <c r="BB1586" t="s">
        <v>1109</v>
      </c>
      <c r="BD1586">
        <v>1.1000000000000001</v>
      </c>
    </row>
    <row r="1587" spans="1:57" hidden="1" x14ac:dyDescent="0.25">
      <c r="A1587" t="s">
        <v>15112</v>
      </c>
      <c r="B1587">
        <v>1606</v>
      </c>
      <c r="C1587" t="s">
        <v>15117</v>
      </c>
      <c r="D1587" t="s">
        <v>15113</v>
      </c>
      <c r="E1587" t="s">
        <v>15114</v>
      </c>
      <c r="F1587">
        <v>2</v>
      </c>
      <c r="G1587" t="s">
        <v>1284</v>
      </c>
      <c r="H1587" t="s">
        <v>3068</v>
      </c>
      <c r="I1587" t="s">
        <v>40</v>
      </c>
      <c r="J1587" t="s">
        <v>2045</v>
      </c>
      <c r="K1587">
        <v>981828533</v>
      </c>
      <c r="L1587" t="s">
        <v>1280</v>
      </c>
      <c r="M1587" t="s">
        <v>1276</v>
      </c>
      <c r="N1587" t="s">
        <v>1266</v>
      </c>
      <c r="O1587" s="243" t="s">
        <v>15115</v>
      </c>
      <c r="Q1587" t="s">
        <v>1386</v>
      </c>
      <c r="S1587" t="s">
        <v>15116</v>
      </c>
      <c r="T1587" s="17" t="s">
        <v>15117</v>
      </c>
      <c r="U1587" t="s">
        <v>1526</v>
      </c>
      <c r="V1587" t="s">
        <v>1228</v>
      </c>
      <c r="W1587" s="52" t="s">
        <v>14465</v>
      </c>
      <c r="X1587" s="192">
        <v>137.46</v>
      </c>
      <c r="Y1587" t="s">
        <v>15118</v>
      </c>
      <c r="Z1587" t="s">
        <v>1266</v>
      </c>
      <c r="AA1587">
        <v>25.2</v>
      </c>
      <c r="AB1587">
        <v>26</v>
      </c>
      <c r="AC1587">
        <v>3.3</v>
      </c>
      <c r="AD1587" s="52">
        <v>8</v>
      </c>
      <c r="AF1587">
        <v>2</v>
      </c>
      <c r="AG1587" s="52"/>
      <c r="AH1587" s="52"/>
      <c r="AJ1587" s="46">
        <v>3100</v>
      </c>
      <c r="AM1587">
        <v>100</v>
      </c>
      <c r="AO1587" t="s">
        <v>15119</v>
      </c>
      <c r="AP1587" t="s">
        <v>12757</v>
      </c>
      <c r="AQ1587">
        <v>981828533</v>
      </c>
      <c r="AR1587" t="s">
        <v>2045</v>
      </c>
      <c r="AU1587" t="s">
        <v>1527</v>
      </c>
      <c r="AV1587" t="s">
        <v>1528</v>
      </c>
      <c r="AX1587" t="s">
        <v>6328</v>
      </c>
      <c r="AZ1587" s="246" t="s">
        <v>988</v>
      </c>
      <c r="BA1587" t="s">
        <v>489</v>
      </c>
      <c r="BB1587" t="s">
        <v>1108</v>
      </c>
      <c r="BD1587">
        <v>1.1000000000000001</v>
      </c>
    </row>
    <row r="1588" spans="1:57" hidden="1" x14ac:dyDescent="0.25">
      <c r="A1588" t="s">
        <v>15120</v>
      </c>
      <c r="B1588">
        <v>1607</v>
      </c>
      <c r="C1588" t="s">
        <v>15124</v>
      </c>
      <c r="D1588" t="s">
        <v>15121</v>
      </c>
      <c r="E1588" t="s">
        <v>10249</v>
      </c>
      <c r="F1588">
        <v>2</v>
      </c>
      <c r="G1588" t="s">
        <v>1279</v>
      </c>
      <c r="H1588" t="s">
        <v>2628</v>
      </c>
      <c r="I1588" t="s">
        <v>38</v>
      </c>
      <c r="J1588" t="s">
        <v>2423</v>
      </c>
      <c r="K1588">
        <v>902423929</v>
      </c>
      <c r="L1588" s="248">
        <v>0.03</v>
      </c>
      <c r="M1588" t="s">
        <v>1276</v>
      </c>
      <c r="N1588" t="s">
        <v>1266</v>
      </c>
      <c r="O1588" s="243" t="s">
        <v>15122</v>
      </c>
      <c r="Q1588" t="s">
        <v>17</v>
      </c>
      <c r="S1588" t="s">
        <v>15123</v>
      </c>
      <c r="T1588" s="17" t="s">
        <v>15124</v>
      </c>
      <c r="U1588" t="s">
        <v>1526</v>
      </c>
      <c r="V1588" t="s">
        <v>536</v>
      </c>
      <c r="W1588" s="52" t="s">
        <v>3</v>
      </c>
      <c r="X1588" s="192" t="s">
        <v>15125</v>
      </c>
      <c r="Y1588" t="s">
        <v>2141</v>
      </c>
      <c r="Z1588" t="s">
        <v>1266</v>
      </c>
      <c r="AA1588">
        <v>54.4</v>
      </c>
      <c r="AB1588">
        <v>54.4</v>
      </c>
      <c r="AC1588">
        <v>3</v>
      </c>
      <c r="AD1588" s="52">
        <v>20</v>
      </c>
      <c r="AF1588">
        <v>2</v>
      </c>
      <c r="AG1588" s="52">
        <v>2</v>
      </c>
      <c r="AH1588" s="52">
        <v>2</v>
      </c>
      <c r="AJ1588" s="46">
        <v>8900</v>
      </c>
      <c r="AL1588">
        <v>3</v>
      </c>
      <c r="AO1588" t="s">
        <v>15126</v>
      </c>
      <c r="AP1588" t="s">
        <v>15127</v>
      </c>
      <c r="AQ1588">
        <v>902423929</v>
      </c>
      <c r="AR1588" t="s">
        <v>2423</v>
      </c>
      <c r="AU1588" t="s">
        <v>1527</v>
      </c>
      <c r="AV1588" t="s">
        <v>1528</v>
      </c>
      <c r="AX1588" t="s">
        <v>15128</v>
      </c>
      <c r="AZ1588" s="246" t="s">
        <v>988</v>
      </c>
      <c r="BA1588" t="s">
        <v>494</v>
      </c>
      <c r="BB1588" t="s">
        <v>1107</v>
      </c>
      <c r="BD1588">
        <v>1.1000000000000001</v>
      </c>
      <c r="BE1588">
        <v>1</v>
      </c>
    </row>
    <row r="1589" spans="1:57" hidden="1" x14ac:dyDescent="0.25">
      <c r="A1589" t="s">
        <v>15129</v>
      </c>
      <c r="B1589">
        <v>1608</v>
      </c>
      <c r="C1589" t="s">
        <v>15134</v>
      </c>
      <c r="D1589" t="s">
        <v>15130</v>
      </c>
      <c r="E1589" t="s">
        <v>15131</v>
      </c>
      <c r="F1589">
        <v>2</v>
      </c>
      <c r="G1589" t="s">
        <v>1279</v>
      </c>
      <c r="H1589" t="s">
        <v>2588</v>
      </c>
      <c r="I1589" t="s">
        <v>40</v>
      </c>
      <c r="J1589" t="s">
        <v>1403</v>
      </c>
      <c r="K1589">
        <v>936833037</v>
      </c>
      <c r="L1589" s="248">
        <v>0.03</v>
      </c>
      <c r="M1589" t="s">
        <v>1276</v>
      </c>
      <c r="N1589" t="s">
        <v>1266</v>
      </c>
      <c r="O1589" s="243" t="s">
        <v>15132</v>
      </c>
      <c r="Q1589" t="s">
        <v>13427</v>
      </c>
      <c r="S1589" t="s">
        <v>15133</v>
      </c>
      <c r="T1589" s="17" t="s">
        <v>15134</v>
      </c>
      <c r="U1589" t="s">
        <v>1526</v>
      </c>
      <c r="V1589" t="s">
        <v>1224</v>
      </c>
      <c r="W1589" s="52" t="s">
        <v>3</v>
      </c>
      <c r="X1589" s="192" t="s">
        <v>15135</v>
      </c>
      <c r="Y1589" t="s">
        <v>1765</v>
      </c>
      <c r="Z1589" t="s">
        <v>1266</v>
      </c>
      <c r="AA1589">
        <v>81</v>
      </c>
      <c r="AB1589">
        <v>87</v>
      </c>
      <c r="AC1589">
        <v>3</v>
      </c>
      <c r="AD1589" s="52">
        <v>27</v>
      </c>
      <c r="AE1589">
        <v>3</v>
      </c>
      <c r="AF1589">
        <v>2</v>
      </c>
      <c r="AG1589" s="52">
        <v>3</v>
      </c>
      <c r="AH1589" s="52">
        <v>2</v>
      </c>
      <c r="AJ1589" s="46">
        <v>5300</v>
      </c>
      <c r="AL1589">
        <v>3</v>
      </c>
      <c r="AO1589" t="s">
        <v>15136</v>
      </c>
      <c r="AP1589" t="s">
        <v>12881</v>
      </c>
      <c r="AQ1589">
        <v>936833037</v>
      </c>
      <c r="AR1589" t="s">
        <v>1403</v>
      </c>
      <c r="AU1589" t="s">
        <v>1527</v>
      </c>
      <c r="AV1589" t="s">
        <v>1528</v>
      </c>
      <c r="AX1589" t="s">
        <v>4779</v>
      </c>
      <c r="AZ1589" s="246" t="s">
        <v>988</v>
      </c>
      <c r="BA1589" t="s">
        <v>491</v>
      </c>
      <c r="BB1589" t="s">
        <v>1103</v>
      </c>
      <c r="BD1589" s="246">
        <v>2</v>
      </c>
    </row>
    <row r="1590" spans="1:57" hidden="1" x14ac:dyDescent="0.25">
      <c r="A1590" t="s">
        <v>15137</v>
      </c>
      <c r="B1590">
        <v>1609</v>
      </c>
      <c r="C1590" t="s">
        <v>15143</v>
      </c>
      <c r="D1590" t="s">
        <v>15138</v>
      </c>
      <c r="E1590" t="s">
        <v>15139</v>
      </c>
      <c r="F1590">
        <v>1</v>
      </c>
      <c r="G1590" t="s">
        <v>2323</v>
      </c>
      <c r="H1590" t="s">
        <v>15140</v>
      </c>
      <c r="I1590" t="s">
        <v>1388</v>
      </c>
      <c r="J1590" t="s">
        <v>13087</v>
      </c>
      <c r="K1590">
        <v>937316618</v>
      </c>
      <c r="L1590" s="248">
        <v>0.03</v>
      </c>
      <c r="M1590" t="s">
        <v>1268</v>
      </c>
      <c r="N1590" t="s">
        <v>1266</v>
      </c>
      <c r="O1590" s="243" t="s">
        <v>15141</v>
      </c>
      <c r="Q1590" t="s">
        <v>13715</v>
      </c>
      <c r="S1590" t="s">
        <v>15142</v>
      </c>
      <c r="T1590" s="17" t="s">
        <v>15143</v>
      </c>
      <c r="U1590" t="s">
        <v>1526</v>
      </c>
      <c r="V1590" t="s">
        <v>1218</v>
      </c>
      <c r="W1590" s="52" t="s">
        <v>15144</v>
      </c>
      <c r="X1590" s="192" t="s">
        <v>15145</v>
      </c>
      <c r="Y1590" t="s">
        <v>15146</v>
      </c>
      <c r="Z1590" t="s">
        <v>1266</v>
      </c>
      <c r="AA1590" s="258">
        <v>1500</v>
      </c>
      <c r="AB1590" s="258">
        <v>1500</v>
      </c>
      <c r="AC1590">
        <v>28</v>
      </c>
      <c r="AD1590" s="52">
        <v>55</v>
      </c>
      <c r="AF1590">
        <v>1</v>
      </c>
      <c r="AG1590" s="52"/>
      <c r="AH1590" s="52"/>
      <c r="AJ1590" s="46">
        <v>37500</v>
      </c>
      <c r="AL1590">
        <v>3</v>
      </c>
      <c r="AO1590" t="s">
        <v>15147</v>
      </c>
      <c r="AP1590" t="s">
        <v>15148</v>
      </c>
      <c r="AQ1590">
        <v>937316618</v>
      </c>
      <c r="AR1590" t="s">
        <v>13087</v>
      </c>
      <c r="AS1590">
        <v>10.718086213657999</v>
      </c>
      <c r="AT1590">
        <v>106.697071306407</v>
      </c>
      <c r="AU1590" t="s">
        <v>1527</v>
      </c>
      <c r="AV1590" t="s">
        <v>1528</v>
      </c>
      <c r="AX1590" t="s">
        <v>15149</v>
      </c>
      <c r="AZ1590" s="246" t="s">
        <v>998</v>
      </c>
      <c r="BA1590" t="s">
        <v>1981</v>
      </c>
      <c r="BB1590" t="s">
        <v>1094</v>
      </c>
      <c r="BD1590">
        <v>1</v>
      </c>
      <c r="BE1590">
        <v>1</v>
      </c>
    </row>
    <row r="1591" spans="1:57" hidden="1" x14ac:dyDescent="0.25">
      <c r="A1591" t="s">
        <v>15150</v>
      </c>
      <c r="B1591">
        <v>1610</v>
      </c>
      <c r="C1591" t="s">
        <v>15156</v>
      </c>
      <c r="D1591" t="s">
        <v>15151</v>
      </c>
      <c r="E1591" t="s">
        <v>1291</v>
      </c>
      <c r="F1591">
        <v>2</v>
      </c>
      <c r="G1591" t="s">
        <v>1279</v>
      </c>
      <c r="H1591" t="s">
        <v>15152</v>
      </c>
      <c r="I1591" t="s">
        <v>1319</v>
      </c>
      <c r="J1591" t="s">
        <v>15153</v>
      </c>
      <c r="K1591">
        <v>916656463</v>
      </c>
      <c r="L1591" t="s">
        <v>1280</v>
      </c>
      <c r="M1591" t="s">
        <v>1276</v>
      </c>
      <c r="N1591" t="s">
        <v>1266</v>
      </c>
      <c r="O1591" s="243" t="s">
        <v>15154</v>
      </c>
      <c r="Q1591" t="s">
        <v>13715</v>
      </c>
      <c r="S1591" t="s">
        <v>15155</v>
      </c>
      <c r="T1591" s="17" t="s">
        <v>15156</v>
      </c>
      <c r="U1591" t="s">
        <v>1526</v>
      </c>
      <c r="V1591" t="s">
        <v>1218</v>
      </c>
      <c r="W1591" s="52" t="s">
        <v>14662</v>
      </c>
      <c r="X1591" s="192" t="s">
        <v>15157</v>
      </c>
      <c r="Y1591" t="s">
        <v>14664</v>
      </c>
      <c r="Z1591" t="s">
        <v>1266</v>
      </c>
      <c r="AA1591">
        <v>42</v>
      </c>
      <c r="AB1591">
        <v>42</v>
      </c>
      <c r="AC1591">
        <v>3</v>
      </c>
      <c r="AD1591" s="52">
        <v>14</v>
      </c>
      <c r="AE1591">
        <v>6</v>
      </c>
      <c r="AF1591">
        <v>2</v>
      </c>
      <c r="AG1591" s="52">
        <v>2</v>
      </c>
      <c r="AH1591" s="52">
        <v>2</v>
      </c>
      <c r="AJ1591" s="46">
        <v>1870</v>
      </c>
      <c r="AM1591">
        <v>100</v>
      </c>
      <c r="AO1591" t="s">
        <v>15158</v>
      </c>
      <c r="AP1591" t="s">
        <v>9108</v>
      </c>
      <c r="AQ1591">
        <v>916656463</v>
      </c>
      <c r="AR1591" t="s">
        <v>15153</v>
      </c>
      <c r="AS1591">
        <v>10.6863511835721</v>
      </c>
      <c r="AT1591">
        <v>106.69901356101001</v>
      </c>
      <c r="AU1591" t="s">
        <v>1527</v>
      </c>
      <c r="AV1591" t="s">
        <v>1528</v>
      </c>
      <c r="AX1591" t="s">
        <v>1636</v>
      </c>
      <c r="AZ1591" s="246" t="s">
        <v>988</v>
      </c>
      <c r="BA1591" t="s">
        <v>488</v>
      </c>
      <c r="BB1591" t="s">
        <v>1094</v>
      </c>
      <c r="BD1591">
        <v>1.1000000000000001</v>
      </c>
    </row>
    <row r="1592" spans="1:57" hidden="1" x14ac:dyDescent="0.25">
      <c r="A1592" t="s">
        <v>15159</v>
      </c>
      <c r="B1592">
        <v>1611</v>
      </c>
      <c r="C1592" t="s">
        <v>15165</v>
      </c>
      <c r="D1592" t="s">
        <v>15160</v>
      </c>
      <c r="E1592" t="s">
        <v>15161</v>
      </c>
      <c r="F1592">
        <v>1</v>
      </c>
      <c r="G1592" t="s">
        <v>2871</v>
      </c>
      <c r="H1592" t="s">
        <v>1357</v>
      </c>
      <c r="I1592" t="s">
        <v>46</v>
      </c>
      <c r="J1592" t="s">
        <v>15162</v>
      </c>
      <c r="K1592">
        <v>353605468</v>
      </c>
      <c r="L1592" s="248">
        <v>0.03</v>
      </c>
      <c r="M1592" t="s">
        <v>1281</v>
      </c>
      <c r="N1592" t="s">
        <v>1266</v>
      </c>
      <c r="O1592" s="243" t="s">
        <v>15163</v>
      </c>
      <c r="Q1592" t="s">
        <v>1394</v>
      </c>
      <c r="S1592" t="s">
        <v>15164</v>
      </c>
      <c r="T1592" s="17" t="s">
        <v>15165</v>
      </c>
      <c r="U1592" t="s">
        <v>1526</v>
      </c>
      <c r="V1592" t="s">
        <v>543</v>
      </c>
      <c r="W1592" s="52" t="s">
        <v>4</v>
      </c>
      <c r="X1592" s="192">
        <v>125</v>
      </c>
      <c r="Y1592" t="s">
        <v>13226</v>
      </c>
      <c r="Z1592" t="s">
        <v>1266</v>
      </c>
      <c r="AA1592">
        <v>61</v>
      </c>
      <c r="AB1592">
        <v>86</v>
      </c>
      <c r="AC1592">
        <v>4.5</v>
      </c>
      <c r="AD1592" s="52">
        <v>19</v>
      </c>
      <c r="AE1592">
        <v>8</v>
      </c>
      <c r="AF1592">
        <v>1</v>
      </c>
      <c r="AG1592" s="52">
        <v>1</v>
      </c>
      <c r="AH1592" s="52">
        <v>1</v>
      </c>
      <c r="AJ1592" s="46">
        <v>13000</v>
      </c>
      <c r="AL1592">
        <v>3</v>
      </c>
      <c r="AO1592" t="s">
        <v>15166</v>
      </c>
      <c r="AP1592" t="s">
        <v>15167</v>
      </c>
      <c r="AQ1592">
        <v>353605468</v>
      </c>
      <c r="AR1592" t="s">
        <v>15162</v>
      </c>
      <c r="AU1592" t="s">
        <v>1527</v>
      </c>
      <c r="AV1592" t="s">
        <v>1528</v>
      </c>
      <c r="AX1592" t="s">
        <v>15168</v>
      </c>
      <c r="AZ1592" s="246" t="s">
        <v>990</v>
      </c>
      <c r="BA1592" t="s">
        <v>1062</v>
      </c>
      <c r="BB1592" t="s">
        <v>1092</v>
      </c>
      <c r="BD1592" s="246">
        <v>2</v>
      </c>
    </row>
    <row r="1593" spans="1:57" hidden="1" x14ac:dyDescent="0.25">
      <c r="A1593" t="s">
        <v>15169</v>
      </c>
      <c r="B1593">
        <v>1612</v>
      </c>
      <c r="C1593" t="s">
        <v>15175</v>
      </c>
      <c r="D1593" t="s">
        <v>15170</v>
      </c>
      <c r="E1593" t="s">
        <v>15171</v>
      </c>
      <c r="F1593">
        <v>4</v>
      </c>
      <c r="G1593" t="s">
        <v>1267</v>
      </c>
      <c r="H1593" t="s">
        <v>6560</v>
      </c>
      <c r="I1593" t="s">
        <v>46</v>
      </c>
      <c r="J1593" t="s">
        <v>15172</v>
      </c>
      <c r="K1593">
        <v>905036498</v>
      </c>
      <c r="L1593" s="248">
        <v>0.03</v>
      </c>
      <c r="M1593" t="s">
        <v>1281</v>
      </c>
      <c r="N1593" t="s">
        <v>1266</v>
      </c>
      <c r="O1593" s="243" t="s">
        <v>15173</v>
      </c>
      <c r="Q1593" t="s">
        <v>1393</v>
      </c>
      <c r="S1593" t="s">
        <v>15174</v>
      </c>
      <c r="T1593" s="17" t="s">
        <v>15175</v>
      </c>
      <c r="U1593" t="s">
        <v>1526</v>
      </c>
      <c r="V1593" t="s">
        <v>1221</v>
      </c>
      <c r="W1593" s="52" t="s">
        <v>13108</v>
      </c>
      <c r="X1593" s="192">
        <v>112.8</v>
      </c>
      <c r="Y1593">
        <v>42</v>
      </c>
      <c r="Z1593" t="s">
        <v>1266</v>
      </c>
      <c r="AA1593">
        <v>122</v>
      </c>
      <c r="AB1593">
        <v>122</v>
      </c>
      <c r="AC1593">
        <v>4</v>
      </c>
      <c r="AD1593" s="52">
        <v>30</v>
      </c>
      <c r="AF1593">
        <v>4</v>
      </c>
      <c r="AG1593" s="52">
        <v>8</v>
      </c>
      <c r="AH1593" s="52">
        <v>6</v>
      </c>
      <c r="AJ1593" s="46">
        <v>11900</v>
      </c>
      <c r="AL1593">
        <v>3</v>
      </c>
      <c r="AO1593" t="s">
        <v>15176</v>
      </c>
      <c r="AP1593" t="s">
        <v>15177</v>
      </c>
      <c r="AQ1593">
        <v>905036498</v>
      </c>
      <c r="AR1593" t="s">
        <v>15172</v>
      </c>
      <c r="AU1593" t="s">
        <v>1527</v>
      </c>
      <c r="AV1593" t="s">
        <v>1528</v>
      </c>
      <c r="AX1593" t="s">
        <v>15178</v>
      </c>
      <c r="AZ1593" s="246" t="s">
        <v>988</v>
      </c>
      <c r="BA1593" t="s">
        <v>1060</v>
      </c>
      <c r="BB1593" t="s">
        <v>1100</v>
      </c>
      <c r="BD1593">
        <v>1.1000000000000001</v>
      </c>
    </row>
    <row r="1594" spans="1:57" hidden="1" x14ac:dyDescent="0.25">
      <c r="A1594" t="s">
        <v>15179</v>
      </c>
      <c r="B1594">
        <v>1613</v>
      </c>
      <c r="C1594" t="s">
        <v>15186</v>
      </c>
      <c r="D1594" t="s">
        <v>15180</v>
      </c>
      <c r="E1594" t="s">
        <v>15181</v>
      </c>
      <c r="F1594">
        <v>1</v>
      </c>
      <c r="G1594" t="s">
        <v>6607</v>
      </c>
      <c r="H1594" t="s">
        <v>15182</v>
      </c>
      <c r="I1594" t="s">
        <v>1385</v>
      </c>
      <c r="J1594" t="s">
        <v>15183</v>
      </c>
      <c r="K1594">
        <v>971343463</v>
      </c>
      <c r="L1594" s="248">
        <v>0.03</v>
      </c>
      <c r="M1594" t="s">
        <v>1268</v>
      </c>
      <c r="N1594" t="s">
        <v>1266</v>
      </c>
      <c r="O1594" s="243" t="s">
        <v>15184</v>
      </c>
      <c r="Q1594" t="s">
        <v>1390</v>
      </c>
      <c r="S1594" t="s">
        <v>15185</v>
      </c>
      <c r="T1594" s="17" t="s">
        <v>15186</v>
      </c>
      <c r="U1594" t="s">
        <v>1526</v>
      </c>
      <c r="V1594" t="s">
        <v>1227</v>
      </c>
      <c r="W1594" s="52" t="s">
        <v>15187</v>
      </c>
      <c r="X1594" s="192" t="s">
        <v>15188</v>
      </c>
      <c r="Y1594" t="s">
        <v>15189</v>
      </c>
      <c r="Z1594" t="s">
        <v>1266</v>
      </c>
      <c r="AA1594" s="258">
        <v>1275.0999999999999</v>
      </c>
      <c r="AB1594" s="258">
        <v>1275</v>
      </c>
      <c r="AC1594">
        <v>15</v>
      </c>
      <c r="AD1594" s="52">
        <v>95</v>
      </c>
      <c r="AF1594">
        <v>1</v>
      </c>
      <c r="AG1594" s="52"/>
      <c r="AH1594" s="52"/>
      <c r="AJ1594" s="46">
        <v>29700</v>
      </c>
      <c r="AL1594">
        <v>3</v>
      </c>
      <c r="AO1594" t="s">
        <v>10720</v>
      </c>
      <c r="AP1594" t="s">
        <v>15190</v>
      </c>
      <c r="AQ1594">
        <v>971343463</v>
      </c>
      <c r="AR1594" t="s">
        <v>15183</v>
      </c>
      <c r="AU1594" t="s">
        <v>1527</v>
      </c>
      <c r="AV1594" t="s">
        <v>1528</v>
      </c>
      <c r="AX1594" t="s">
        <v>15191</v>
      </c>
      <c r="AZ1594" s="246" t="s">
        <v>998</v>
      </c>
      <c r="BA1594" t="s">
        <v>1981</v>
      </c>
      <c r="BB1594" t="s">
        <v>1106</v>
      </c>
      <c r="BD1594">
        <v>1</v>
      </c>
      <c r="BE1594">
        <v>1</v>
      </c>
    </row>
    <row r="1595" spans="1:57" hidden="1" x14ac:dyDescent="0.25">
      <c r="A1595" t="s">
        <v>15192</v>
      </c>
      <c r="B1595">
        <v>1614</v>
      </c>
      <c r="C1595" t="s">
        <v>15196</v>
      </c>
      <c r="D1595" t="s">
        <v>15193</v>
      </c>
      <c r="E1595" t="s">
        <v>12510</v>
      </c>
      <c r="F1595">
        <v>2</v>
      </c>
      <c r="G1595" t="s">
        <v>2871</v>
      </c>
      <c r="H1595" t="s">
        <v>2035</v>
      </c>
      <c r="I1595" t="s">
        <v>38</v>
      </c>
      <c r="J1595" t="s">
        <v>1300</v>
      </c>
      <c r="K1595">
        <v>836076879</v>
      </c>
      <c r="L1595" s="248">
        <v>0.03</v>
      </c>
      <c r="M1595" t="s">
        <v>1276</v>
      </c>
      <c r="N1595" t="s">
        <v>1266</v>
      </c>
      <c r="O1595" s="243" t="s">
        <v>15194</v>
      </c>
      <c r="Q1595" t="s">
        <v>1408</v>
      </c>
      <c r="S1595" t="s">
        <v>15195</v>
      </c>
      <c r="T1595" s="17" t="s">
        <v>15196</v>
      </c>
      <c r="U1595" t="s">
        <v>1526</v>
      </c>
      <c r="V1595" t="s">
        <v>1217</v>
      </c>
      <c r="W1595" s="52" t="s">
        <v>15197</v>
      </c>
      <c r="X1595" s="192" t="s">
        <v>15198</v>
      </c>
      <c r="Y1595" t="s">
        <v>15199</v>
      </c>
      <c r="Z1595" t="s">
        <v>1266</v>
      </c>
      <c r="AA1595">
        <v>102</v>
      </c>
      <c r="AB1595">
        <v>102</v>
      </c>
      <c r="AC1595">
        <v>4.5</v>
      </c>
      <c r="AD1595" s="52">
        <v>23</v>
      </c>
      <c r="AE1595">
        <v>12</v>
      </c>
      <c r="AF1595">
        <v>2</v>
      </c>
      <c r="AG1595" s="52">
        <v>5</v>
      </c>
      <c r="AH1595" s="52">
        <v>2</v>
      </c>
      <c r="AJ1595" s="46">
        <v>7000</v>
      </c>
      <c r="AL1595">
        <v>3</v>
      </c>
      <c r="AO1595" t="s">
        <v>15200</v>
      </c>
      <c r="AP1595" t="s">
        <v>15201</v>
      </c>
      <c r="AQ1595">
        <v>836076879</v>
      </c>
      <c r="AR1595" t="s">
        <v>1300</v>
      </c>
      <c r="AU1595" t="s">
        <v>1527</v>
      </c>
      <c r="AV1595" t="s">
        <v>1528</v>
      </c>
      <c r="AX1595" t="s">
        <v>15202</v>
      </c>
      <c r="AZ1595" s="246" t="s">
        <v>988</v>
      </c>
      <c r="BA1595" t="s">
        <v>493</v>
      </c>
      <c r="BB1595" t="s">
        <v>1093</v>
      </c>
      <c r="BD1595">
        <v>1.1000000000000001</v>
      </c>
    </row>
    <row r="1596" spans="1:57" hidden="1" x14ac:dyDescent="0.25">
      <c r="A1596" t="s">
        <v>15203</v>
      </c>
      <c r="B1596">
        <v>1615</v>
      </c>
      <c r="C1596" t="s">
        <v>15208</v>
      </c>
      <c r="D1596" t="s">
        <v>15204</v>
      </c>
      <c r="E1596" t="s">
        <v>15205</v>
      </c>
      <c r="F1596">
        <v>5</v>
      </c>
      <c r="G1596" t="s">
        <v>4089</v>
      </c>
      <c r="H1596" t="s">
        <v>1317</v>
      </c>
      <c r="I1596" t="s">
        <v>38</v>
      </c>
      <c r="J1596" t="s">
        <v>8247</v>
      </c>
      <c r="K1596">
        <v>962314009</v>
      </c>
      <c r="L1596" s="248">
        <v>0.03</v>
      </c>
      <c r="M1596" t="s">
        <v>1281</v>
      </c>
      <c r="N1596" t="s">
        <v>1266</v>
      </c>
      <c r="O1596" s="243" t="s">
        <v>15206</v>
      </c>
      <c r="Q1596" t="s">
        <v>13427</v>
      </c>
      <c r="S1596" t="s">
        <v>15207</v>
      </c>
      <c r="T1596" s="17" t="s">
        <v>15208</v>
      </c>
      <c r="U1596" t="s">
        <v>1526</v>
      </c>
      <c r="V1596" t="s">
        <v>1224</v>
      </c>
      <c r="W1596" s="52" t="s">
        <v>11</v>
      </c>
      <c r="X1596" s="192">
        <v>279.17</v>
      </c>
      <c r="Y1596" t="s">
        <v>15209</v>
      </c>
      <c r="Z1596" t="s">
        <v>1266</v>
      </c>
      <c r="AA1596">
        <v>86.2</v>
      </c>
      <c r="AB1596">
        <v>94</v>
      </c>
      <c r="AC1596">
        <v>5.0999999999999996</v>
      </c>
      <c r="AD1596" s="52">
        <v>19</v>
      </c>
      <c r="AE1596">
        <v>4</v>
      </c>
      <c r="AF1596">
        <v>5</v>
      </c>
      <c r="AG1596" s="52">
        <v>10</v>
      </c>
      <c r="AH1596" s="52">
        <v>5</v>
      </c>
      <c r="AJ1596" s="46">
        <v>8500</v>
      </c>
      <c r="AL1596">
        <v>3</v>
      </c>
      <c r="AO1596" t="s">
        <v>15210</v>
      </c>
      <c r="AP1596" t="s">
        <v>15211</v>
      </c>
      <c r="AQ1596">
        <v>962314009</v>
      </c>
      <c r="AR1596" t="s">
        <v>8247</v>
      </c>
      <c r="AU1596" t="s">
        <v>1527</v>
      </c>
      <c r="AV1596" t="s">
        <v>1528</v>
      </c>
      <c r="AX1596" t="s">
        <v>15212</v>
      </c>
      <c r="AZ1596" s="246" t="s">
        <v>988</v>
      </c>
      <c r="BA1596" t="s">
        <v>494</v>
      </c>
      <c r="BB1596" t="s">
        <v>1103</v>
      </c>
      <c r="BD1596">
        <v>1.1000000000000001</v>
      </c>
    </row>
    <row r="1597" spans="1:57" hidden="1" x14ac:dyDescent="0.25">
      <c r="A1597" t="s">
        <v>12467</v>
      </c>
      <c r="B1597">
        <v>1301</v>
      </c>
      <c r="C1597" t="str">
        <f>T1597</f>
        <v>TK-FA5334</v>
      </c>
      <c r="D1597" t="s">
        <v>12613</v>
      </c>
      <c r="E1597" t="s">
        <v>1638</v>
      </c>
      <c r="F1597">
        <v>1</v>
      </c>
      <c r="G1597" t="s">
        <v>1267</v>
      </c>
      <c r="H1597" t="s">
        <v>2201</v>
      </c>
      <c r="I1597" t="s">
        <v>40</v>
      </c>
      <c r="J1597" t="s">
        <v>12614</v>
      </c>
      <c r="K1597">
        <v>938221286</v>
      </c>
      <c r="L1597" t="s">
        <v>1280</v>
      </c>
      <c r="M1597" t="s">
        <v>1276</v>
      </c>
      <c r="N1597" t="s">
        <v>1266</v>
      </c>
      <c r="O1597" s="243" t="s">
        <v>12615</v>
      </c>
      <c r="Q1597" t="s">
        <v>1641</v>
      </c>
      <c r="S1597" t="s">
        <v>12616</v>
      </c>
      <c r="T1597" s="17" t="s">
        <v>12617</v>
      </c>
      <c r="U1597" s="17" t="s">
        <v>1526</v>
      </c>
      <c r="V1597" t="s">
        <v>534</v>
      </c>
      <c r="W1597" t="s">
        <v>2064</v>
      </c>
      <c r="X1597" s="192" t="s">
        <v>12618</v>
      </c>
      <c r="Y1597" t="s">
        <v>12619</v>
      </c>
      <c r="Z1597" t="s">
        <v>1266</v>
      </c>
      <c r="AA1597">
        <v>29</v>
      </c>
      <c r="AB1597">
        <v>29</v>
      </c>
      <c r="AC1597">
        <v>4</v>
      </c>
      <c r="AD1597">
        <v>7.5</v>
      </c>
      <c r="AF1597">
        <v>1</v>
      </c>
      <c r="AG1597">
        <v>2</v>
      </c>
      <c r="AH1597">
        <v>2</v>
      </c>
      <c r="AJ1597" s="46">
        <v>3250</v>
      </c>
      <c r="AM1597">
        <v>100</v>
      </c>
      <c r="AO1597" t="s">
        <v>12620</v>
      </c>
      <c r="AP1597" t="s">
        <v>12621</v>
      </c>
      <c r="AQ1597">
        <v>938221286</v>
      </c>
      <c r="AR1597" t="s">
        <v>6996</v>
      </c>
      <c r="AS1597">
        <v>10.7914835002223</v>
      </c>
      <c r="AT1597">
        <v>106.719764135777</v>
      </c>
      <c r="AU1597" t="s">
        <v>1527</v>
      </c>
      <c r="AV1597" t="s">
        <v>1635</v>
      </c>
      <c r="AW1597">
        <v>907911313</v>
      </c>
      <c r="AY1597" t="s">
        <v>5952</v>
      </c>
      <c r="AZ1597" s="246" t="str">
        <f>Get_PhanLoaiNha(X1597)</f>
        <v>NHA TRONG HEM</v>
      </c>
      <c r="BA1597" t="str">
        <f>Get_PhanKhucNho(AJ1597)</f>
        <v>NHO4</v>
      </c>
      <c r="BB1597" t="str">
        <f>ConvertToUnSign(V1597)</f>
        <v>Binh Thanh</v>
      </c>
      <c r="BD1597">
        <v>1.1000000000000001</v>
      </c>
      <c r="BE1597">
        <v>1</v>
      </c>
    </row>
    <row r="1598" spans="1:57" hidden="1" x14ac:dyDescent="0.25">
      <c r="A1598" t="s">
        <v>15220</v>
      </c>
      <c r="B1598">
        <v>1617</v>
      </c>
      <c r="C1598" t="s">
        <v>15225</v>
      </c>
      <c r="D1598" t="s">
        <v>15221</v>
      </c>
      <c r="E1598" t="s">
        <v>14071</v>
      </c>
      <c r="F1598">
        <v>5</v>
      </c>
      <c r="G1598" t="s">
        <v>1304</v>
      </c>
      <c r="H1598" t="s">
        <v>15222</v>
      </c>
      <c r="I1598" t="s">
        <v>1405</v>
      </c>
      <c r="J1598" t="s">
        <v>6068</v>
      </c>
      <c r="K1598">
        <v>335559093</v>
      </c>
      <c r="L1598" s="248">
        <v>0.03</v>
      </c>
      <c r="M1598" t="s">
        <v>1268</v>
      </c>
      <c r="N1598" t="s">
        <v>1266</v>
      </c>
      <c r="O1598" s="243" t="s">
        <v>15223</v>
      </c>
      <c r="Q1598" t="s">
        <v>12</v>
      </c>
      <c r="S1598" t="s">
        <v>15224</v>
      </c>
      <c r="T1598" s="17" t="s">
        <v>15225</v>
      </c>
      <c r="U1598" t="s">
        <v>1526</v>
      </c>
      <c r="V1598" t="s">
        <v>535</v>
      </c>
      <c r="W1598" s="52" t="s">
        <v>8</v>
      </c>
      <c r="X1598" s="192">
        <v>34</v>
      </c>
      <c r="Y1598" t="s">
        <v>15226</v>
      </c>
      <c r="Z1598" t="s">
        <v>1266</v>
      </c>
      <c r="AA1598">
        <v>144</v>
      </c>
      <c r="AB1598">
        <v>144</v>
      </c>
      <c r="AC1598">
        <v>8</v>
      </c>
      <c r="AD1598" s="52">
        <v>18</v>
      </c>
      <c r="AF1598">
        <v>5</v>
      </c>
      <c r="AG1598" s="52"/>
      <c r="AH1598" s="52"/>
      <c r="AJ1598" s="46">
        <v>65000</v>
      </c>
      <c r="AL1598">
        <v>3</v>
      </c>
      <c r="AO1598" t="s">
        <v>2066</v>
      </c>
      <c r="AP1598" t="s">
        <v>15227</v>
      </c>
      <c r="AQ1598">
        <v>335559093</v>
      </c>
      <c r="AR1598" t="s">
        <v>6068</v>
      </c>
      <c r="AU1598" t="s">
        <v>1527</v>
      </c>
      <c r="AV1598" t="s">
        <v>1528</v>
      </c>
      <c r="AX1598" t="s">
        <v>15228</v>
      </c>
      <c r="AZ1598" s="246" t="s">
        <v>990</v>
      </c>
      <c r="BA1598" t="s">
        <v>1981</v>
      </c>
      <c r="BB1598" t="s">
        <v>1095</v>
      </c>
      <c r="BD1598">
        <v>1</v>
      </c>
      <c r="BE1598">
        <v>1</v>
      </c>
    </row>
    <row r="1599" spans="1:57" hidden="1" x14ac:dyDescent="0.25">
      <c r="A1599" t="s">
        <v>15229</v>
      </c>
      <c r="B1599">
        <v>1618</v>
      </c>
      <c r="C1599" t="s">
        <v>15233</v>
      </c>
      <c r="D1599" t="s">
        <v>15230</v>
      </c>
      <c r="E1599" t="s">
        <v>1364</v>
      </c>
      <c r="F1599">
        <v>4</v>
      </c>
      <c r="G1599" t="s">
        <v>1293</v>
      </c>
      <c r="H1599" t="s">
        <v>6033</v>
      </c>
      <c r="I1599" t="s">
        <v>44</v>
      </c>
      <c r="J1599" t="s">
        <v>2751</v>
      </c>
      <c r="K1599">
        <v>934609368</v>
      </c>
      <c r="L1599" s="248">
        <v>0.03</v>
      </c>
      <c r="M1599" t="s">
        <v>1276</v>
      </c>
      <c r="N1599" t="s">
        <v>1266</v>
      </c>
      <c r="O1599" s="243" t="s">
        <v>15231</v>
      </c>
      <c r="Q1599" t="s">
        <v>17</v>
      </c>
      <c r="S1599" t="s">
        <v>15232</v>
      </c>
      <c r="T1599" s="17" t="s">
        <v>15233</v>
      </c>
      <c r="U1599" t="s">
        <v>1526</v>
      </c>
      <c r="V1599" t="s">
        <v>536</v>
      </c>
      <c r="W1599" s="52" t="s">
        <v>13</v>
      </c>
      <c r="X1599" s="192">
        <v>127.14</v>
      </c>
      <c r="Y1599" t="s">
        <v>1833</v>
      </c>
      <c r="Z1599" t="s">
        <v>1266</v>
      </c>
      <c r="AA1599">
        <v>100</v>
      </c>
      <c r="AB1599">
        <v>100</v>
      </c>
      <c r="AC1599">
        <v>5</v>
      </c>
      <c r="AD1599" s="52">
        <v>20</v>
      </c>
      <c r="AF1599">
        <v>4</v>
      </c>
      <c r="AG1599" s="52">
        <v>4</v>
      </c>
      <c r="AH1599" s="52"/>
      <c r="AJ1599" s="46">
        <v>17600</v>
      </c>
      <c r="AL1599">
        <v>3</v>
      </c>
      <c r="AO1599" t="s">
        <v>13787</v>
      </c>
      <c r="AP1599" t="s">
        <v>15234</v>
      </c>
      <c r="AQ1599">
        <v>934609368</v>
      </c>
      <c r="AR1599" t="s">
        <v>2751</v>
      </c>
      <c r="AU1599" t="s">
        <v>1527</v>
      </c>
      <c r="AV1599" t="s">
        <v>1528</v>
      </c>
      <c r="AX1599" t="s">
        <v>15235</v>
      </c>
      <c r="AZ1599" s="246" t="s">
        <v>988</v>
      </c>
      <c r="BA1599" t="s">
        <v>1981</v>
      </c>
      <c r="BB1599" t="s">
        <v>1107</v>
      </c>
      <c r="BD1599">
        <v>1</v>
      </c>
      <c r="BE1599">
        <v>1</v>
      </c>
    </row>
    <row r="1600" spans="1:57" hidden="1" x14ac:dyDescent="0.25">
      <c r="A1600" t="s">
        <v>15236</v>
      </c>
      <c r="B1600">
        <v>1619</v>
      </c>
      <c r="C1600" t="s">
        <v>15241</v>
      </c>
      <c r="D1600" t="s">
        <v>15237</v>
      </c>
      <c r="E1600" t="s">
        <v>1364</v>
      </c>
      <c r="F1600">
        <v>6</v>
      </c>
      <c r="G1600" t="s">
        <v>1293</v>
      </c>
      <c r="H1600" t="s">
        <v>15238</v>
      </c>
      <c r="I1600" t="s">
        <v>1385</v>
      </c>
      <c r="J1600" t="s">
        <v>4669</v>
      </c>
      <c r="K1600">
        <v>961868676</v>
      </c>
      <c r="L1600" s="248">
        <v>0.03</v>
      </c>
      <c r="M1600" t="s">
        <v>1268</v>
      </c>
      <c r="N1600" t="s">
        <v>1266</v>
      </c>
      <c r="O1600" s="243" t="s">
        <v>15239</v>
      </c>
      <c r="Q1600" t="s">
        <v>1389</v>
      </c>
      <c r="S1600" t="s">
        <v>15240</v>
      </c>
      <c r="T1600" s="17" t="s">
        <v>15241</v>
      </c>
      <c r="U1600" t="s">
        <v>1526</v>
      </c>
      <c r="V1600" t="s">
        <v>1225</v>
      </c>
      <c r="W1600" s="52" t="s">
        <v>14097</v>
      </c>
      <c r="X1600" s="192">
        <v>50</v>
      </c>
      <c r="Y1600" t="s">
        <v>15242</v>
      </c>
      <c r="Z1600" t="s">
        <v>1266</v>
      </c>
      <c r="AA1600">
        <v>100</v>
      </c>
      <c r="AB1600">
        <v>100</v>
      </c>
      <c r="AC1600">
        <v>5</v>
      </c>
      <c r="AD1600" s="52">
        <v>20</v>
      </c>
      <c r="AE1600">
        <v>24</v>
      </c>
      <c r="AF1600">
        <v>6</v>
      </c>
      <c r="AG1600" s="52">
        <v>16</v>
      </c>
      <c r="AH1600" s="52">
        <v>16</v>
      </c>
      <c r="AJ1600" s="46">
        <v>29600</v>
      </c>
      <c r="AL1600">
        <v>3</v>
      </c>
      <c r="AO1600" t="s">
        <v>15243</v>
      </c>
      <c r="AP1600" t="s">
        <v>15244</v>
      </c>
      <c r="AQ1600">
        <v>961868676</v>
      </c>
      <c r="AR1600" t="s">
        <v>4669</v>
      </c>
      <c r="AU1600" t="s">
        <v>1527</v>
      </c>
      <c r="AV1600" t="s">
        <v>1528</v>
      </c>
      <c r="AX1600" t="s">
        <v>15245</v>
      </c>
      <c r="AZ1600" s="246" t="s">
        <v>990</v>
      </c>
      <c r="BA1600" t="s">
        <v>1981</v>
      </c>
      <c r="BB1600" t="s">
        <v>1104</v>
      </c>
      <c r="BD1600">
        <v>1.1000000000000001</v>
      </c>
    </row>
    <row r="1601" spans="1:57" hidden="1" x14ac:dyDescent="0.25">
      <c r="A1601" t="s">
        <v>15246</v>
      </c>
      <c r="B1601">
        <v>1620</v>
      </c>
      <c r="C1601" t="s">
        <v>15251</v>
      </c>
      <c r="D1601" t="s">
        <v>15247</v>
      </c>
      <c r="E1601" t="s">
        <v>15248</v>
      </c>
      <c r="F1601">
        <v>3</v>
      </c>
      <c r="G1601" t="s">
        <v>1916</v>
      </c>
      <c r="H1601" t="s">
        <v>5220</v>
      </c>
      <c r="I1601" t="s">
        <v>38</v>
      </c>
      <c r="J1601" t="s">
        <v>3137</v>
      </c>
      <c r="K1601">
        <v>362624425</v>
      </c>
      <c r="L1601" s="248">
        <v>0.03</v>
      </c>
      <c r="M1601" t="s">
        <v>1276</v>
      </c>
      <c r="N1601" t="s">
        <v>1266</v>
      </c>
      <c r="O1601" s="243" t="s">
        <v>15249</v>
      </c>
      <c r="Q1601" t="s">
        <v>1395</v>
      </c>
      <c r="S1601" t="s">
        <v>15250</v>
      </c>
      <c r="T1601" s="17" t="s">
        <v>15251</v>
      </c>
      <c r="U1601" t="s">
        <v>1526</v>
      </c>
      <c r="V1601" t="s">
        <v>541</v>
      </c>
      <c r="W1601" s="52" t="s">
        <v>15252</v>
      </c>
      <c r="X1601" s="192">
        <v>391</v>
      </c>
      <c r="Y1601" t="s">
        <v>15253</v>
      </c>
      <c r="Z1601" t="s">
        <v>1266</v>
      </c>
      <c r="AA1601">
        <v>47</v>
      </c>
      <c r="AB1601">
        <v>67</v>
      </c>
      <c r="AC1601">
        <v>3.8</v>
      </c>
      <c r="AD1601" s="52">
        <v>18</v>
      </c>
      <c r="AF1601">
        <v>3</v>
      </c>
      <c r="AG1601" s="52">
        <v>3</v>
      </c>
      <c r="AH1601" s="52">
        <v>3</v>
      </c>
      <c r="AJ1601" s="46">
        <v>8800</v>
      </c>
      <c r="AL1601">
        <v>3</v>
      </c>
      <c r="AO1601" t="s">
        <v>1989</v>
      </c>
      <c r="AP1601" t="s">
        <v>15254</v>
      </c>
      <c r="AQ1601">
        <v>362624425</v>
      </c>
      <c r="AR1601" t="s">
        <v>3137</v>
      </c>
      <c r="AU1601" t="s">
        <v>1527</v>
      </c>
      <c r="AV1601" t="s">
        <v>1528</v>
      </c>
      <c r="AX1601" t="s">
        <v>6603</v>
      </c>
      <c r="AZ1601" s="246" t="s">
        <v>990</v>
      </c>
      <c r="BA1601" t="s">
        <v>494</v>
      </c>
      <c r="BB1601" t="s">
        <v>1089</v>
      </c>
      <c r="BD1601" s="246">
        <v>2</v>
      </c>
      <c r="BE1601">
        <v>1</v>
      </c>
    </row>
    <row r="1602" spans="1:57" hidden="1" x14ac:dyDescent="0.25">
      <c r="A1602" t="s">
        <v>15255</v>
      </c>
      <c r="B1602">
        <v>1621</v>
      </c>
      <c r="C1602" t="s">
        <v>15260</v>
      </c>
      <c r="D1602" t="s">
        <v>15256</v>
      </c>
      <c r="E1602" t="s">
        <v>15257</v>
      </c>
      <c r="F1602">
        <v>3</v>
      </c>
      <c r="G1602" t="s">
        <v>2930</v>
      </c>
      <c r="H1602" t="s">
        <v>1412</v>
      </c>
      <c r="I1602" t="s">
        <v>1388</v>
      </c>
      <c r="J1602" t="s">
        <v>13330</v>
      </c>
      <c r="K1602">
        <v>906077072</v>
      </c>
      <c r="L1602" s="248">
        <v>0.03</v>
      </c>
      <c r="M1602" t="s">
        <v>1268</v>
      </c>
      <c r="N1602" t="s">
        <v>1266</v>
      </c>
      <c r="O1602" s="243" t="s">
        <v>15258</v>
      </c>
      <c r="Q1602" t="s">
        <v>1394</v>
      </c>
      <c r="S1602" t="s">
        <v>15259</v>
      </c>
      <c r="T1602" s="17" t="s">
        <v>15260</v>
      </c>
      <c r="U1602" t="s">
        <v>1526</v>
      </c>
      <c r="V1602" t="s">
        <v>543</v>
      </c>
      <c r="W1602" s="52" t="s">
        <v>4</v>
      </c>
      <c r="X1602" s="192">
        <v>44</v>
      </c>
      <c r="Y1602" t="s">
        <v>15261</v>
      </c>
      <c r="Z1602" t="s">
        <v>1266</v>
      </c>
      <c r="AA1602">
        <v>342.9</v>
      </c>
      <c r="AB1602">
        <v>342.9</v>
      </c>
      <c r="AC1602">
        <v>9</v>
      </c>
      <c r="AD1602" s="52">
        <v>38</v>
      </c>
      <c r="AF1602">
        <v>3</v>
      </c>
      <c r="AG1602" s="52"/>
      <c r="AH1602" s="52"/>
      <c r="AJ1602" s="46">
        <v>50000</v>
      </c>
      <c r="AL1602">
        <v>3</v>
      </c>
      <c r="AO1602" t="s">
        <v>15262</v>
      </c>
      <c r="AP1602" t="s">
        <v>2994</v>
      </c>
      <c r="AQ1602">
        <v>906077072</v>
      </c>
      <c r="AR1602" t="s">
        <v>13330</v>
      </c>
      <c r="AU1602" t="s">
        <v>1527</v>
      </c>
      <c r="AV1602" t="s">
        <v>1528</v>
      </c>
      <c r="AX1602" t="s">
        <v>15263</v>
      </c>
      <c r="AZ1602" s="246" t="s">
        <v>990</v>
      </c>
      <c r="BA1602" t="s">
        <v>1981</v>
      </c>
      <c r="BB1602" t="s">
        <v>1092</v>
      </c>
      <c r="BD1602">
        <v>1.1000000000000001</v>
      </c>
    </row>
    <row r="1603" spans="1:57" hidden="1" x14ac:dyDescent="0.25">
      <c r="A1603" t="s">
        <v>15264</v>
      </c>
      <c r="B1603">
        <v>1622</v>
      </c>
      <c r="C1603" t="s">
        <v>15270</v>
      </c>
      <c r="D1603" t="s">
        <v>15265</v>
      </c>
      <c r="E1603" t="s">
        <v>15266</v>
      </c>
      <c r="F1603">
        <v>2</v>
      </c>
      <c r="G1603" t="s">
        <v>5064</v>
      </c>
      <c r="H1603" t="s">
        <v>15267</v>
      </c>
      <c r="I1603" t="s">
        <v>44</v>
      </c>
      <c r="J1603" t="s">
        <v>3641</v>
      </c>
      <c r="K1603">
        <v>904581789</v>
      </c>
      <c r="L1603" s="248">
        <v>0.03</v>
      </c>
      <c r="M1603" t="s">
        <v>1276</v>
      </c>
      <c r="N1603" t="s">
        <v>1266</v>
      </c>
      <c r="O1603" s="243" t="s">
        <v>15268</v>
      </c>
      <c r="Q1603" t="s">
        <v>1394</v>
      </c>
      <c r="S1603" t="s">
        <v>15269</v>
      </c>
      <c r="T1603" s="17" t="s">
        <v>15270</v>
      </c>
      <c r="U1603" t="s">
        <v>1526</v>
      </c>
      <c r="V1603" t="s">
        <v>543</v>
      </c>
      <c r="W1603" s="52" t="s">
        <v>10</v>
      </c>
      <c r="X1603" s="192" t="s">
        <v>15271</v>
      </c>
      <c r="Y1603" t="s">
        <v>15272</v>
      </c>
      <c r="Z1603" t="s">
        <v>1266</v>
      </c>
      <c r="AA1603">
        <v>242.8</v>
      </c>
      <c r="AB1603">
        <v>242.8</v>
      </c>
      <c r="AC1603">
        <v>8.5</v>
      </c>
      <c r="AD1603" s="52">
        <v>23.8</v>
      </c>
      <c r="AE1603">
        <v>4</v>
      </c>
      <c r="AF1603">
        <v>2</v>
      </c>
      <c r="AG1603" s="52">
        <v>20</v>
      </c>
      <c r="AH1603" s="52">
        <v>20</v>
      </c>
      <c r="AJ1603" s="46">
        <v>18300</v>
      </c>
      <c r="AL1603">
        <v>3</v>
      </c>
      <c r="AO1603" t="s">
        <v>15273</v>
      </c>
      <c r="AP1603" t="s">
        <v>15274</v>
      </c>
      <c r="AQ1603">
        <v>904581789</v>
      </c>
      <c r="AR1603" t="s">
        <v>3641</v>
      </c>
      <c r="AS1603">
        <v>10.8298621</v>
      </c>
      <c r="AT1603">
        <v>106.69040529999999</v>
      </c>
      <c r="AU1603" t="s">
        <v>1527</v>
      </c>
      <c r="AV1603" t="s">
        <v>1528</v>
      </c>
      <c r="AX1603" t="s">
        <v>15275</v>
      </c>
      <c r="AZ1603" s="246" t="s">
        <v>988</v>
      </c>
      <c r="BA1603" t="s">
        <v>1981</v>
      </c>
      <c r="BB1603" t="s">
        <v>1092</v>
      </c>
      <c r="BD1603">
        <v>1.1000000000000001</v>
      </c>
    </row>
    <row r="1604" spans="1:57" hidden="1" x14ac:dyDescent="0.25">
      <c r="A1604" t="s">
        <v>15276</v>
      </c>
      <c r="B1604">
        <v>1623</v>
      </c>
      <c r="C1604" t="s">
        <v>15280</v>
      </c>
      <c r="D1604" t="s">
        <v>15277</v>
      </c>
      <c r="E1604" t="s">
        <v>12278</v>
      </c>
      <c r="F1604">
        <v>3</v>
      </c>
      <c r="G1604" t="s">
        <v>1916</v>
      </c>
      <c r="H1604" t="s">
        <v>1317</v>
      </c>
      <c r="I1604" t="s">
        <v>38</v>
      </c>
      <c r="J1604" t="s">
        <v>1302</v>
      </c>
      <c r="K1604">
        <v>981796969</v>
      </c>
      <c r="L1604" s="248">
        <v>0.03</v>
      </c>
      <c r="M1604" t="s">
        <v>1276</v>
      </c>
      <c r="N1604" t="s">
        <v>1266</v>
      </c>
      <c r="O1604" s="243" t="s">
        <v>15278</v>
      </c>
      <c r="Q1604" t="s">
        <v>15</v>
      </c>
      <c r="S1604" t="s">
        <v>15279</v>
      </c>
      <c r="T1604" s="17" t="s">
        <v>15280</v>
      </c>
      <c r="U1604" t="s">
        <v>1526</v>
      </c>
      <c r="V1604" t="s">
        <v>527</v>
      </c>
      <c r="W1604" s="52" t="s">
        <v>10</v>
      </c>
      <c r="X1604" s="192">
        <v>450.22</v>
      </c>
      <c r="Y1604" t="s">
        <v>2610</v>
      </c>
      <c r="Z1604" t="s">
        <v>1266</v>
      </c>
      <c r="AA1604">
        <v>35</v>
      </c>
      <c r="AB1604">
        <v>37</v>
      </c>
      <c r="AC1604">
        <v>3.8</v>
      </c>
      <c r="AD1604" s="52">
        <v>10</v>
      </c>
      <c r="AF1604">
        <v>3</v>
      </c>
      <c r="AG1604" s="52">
        <v>4</v>
      </c>
      <c r="AH1604" s="52">
        <v>3</v>
      </c>
      <c r="AJ1604" s="46">
        <v>8500</v>
      </c>
      <c r="AL1604">
        <v>3</v>
      </c>
      <c r="AO1604" t="s">
        <v>15281</v>
      </c>
      <c r="AP1604" t="s">
        <v>6230</v>
      </c>
      <c r="AQ1604">
        <v>981796969</v>
      </c>
      <c r="AR1604" t="s">
        <v>1302</v>
      </c>
      <c r="AU1604" t="s">
        <v>1527</v>
      </c>
      <c r="AV1604" t="s">
        <v>1528</v>
      </c>
      <c r="AX1604" t="s">
        <v>1738</v>
      </c>
      <c r="AZ1604" s="246" t="s">
        <v>988</v>
      </c>
      <c r="BA1604" t="s">
        <v>494</v>
      </c>
      <c r="BB1604" t="s">
        <v>1097</v>
      </c>
      <c r="BD1604">
        <v>1.1000000000000001</v>
      </c>
      <c r="BE1604">
        <v>1</v>
      </c>
    </row>
    <row r="1605" spans="1:57" hidden="1" x14ac:dyDescent="0.25">
      <c r="A1605" t="s">
        <v>15282</v>
      </c>
      <c r="B1605">
        <v>1624</v>
      </c>
      <c r="C1605" t="s">
        <v>15286</v>
      </c>
      <c r="D1605" t="s">
        <v>15283</v>
      </c>
      <c r="E1605" t="s">
        <v>1338</v>
      </c>
      <c r="F1605">
        <v>2</v>
      </c>
      <c r="G1605" t="s">
        <v>1267</v>
      </c>
      <c r="H1605" t="s">
        <v>1994</v>
      </c>
      <c r="I1605" t="s">
        <v>38</v>
      </c>
      <c r="J1605" t="s">
        <v>8069</v>
      </c>
      <c r="K1605">
        <v>987701231</v>
      </c>
      <c r="L1605" s="248">
        <v>0.03</v>
      </c>
      <c r="M1605" t="s">
        <v>1281</v>
      </c>
      <c r="N1605" t="s">
        <v>1266</v>
      </c>
      <c r="O1605" s="243" t="s">
        <v>15284</v>
      </c>
      <c r="Q1605" t="s">
        <v>1401</v>
      </c>
      <c r="S1605" t="s">
        <v>15285</v>
      </c>
      <c r="T1605" s="17" t="s">
        <v>15286</v>
      </c>
      <c r="U1605" t="s">
        <v>1526</v>
      </c>
      <c r="V1605" t="s">
        <v>1229</v>
      </c>
      <c r="W1605" s="52" t="s">
        <v>15287</v>
      </c>
      <c r="X1605" s="192" t="s">
        <v>15288</v>
      </c>
      <c r="Y1605" t="s">
        <v>15289</v>
      </c>
      <c r="Z1605" t="s">
        <v>1266</v>
      </c>
      <c r="AA1605">
        <v>62</v>
      </c>
      <c r="AB1605">
        <v>62</v>
      </c>
      <c r="AC1605">
        <v>4</v>
      </c>
      <c r="AD1605" s="52">
        <v>15.5</v>
      </c>
      <c r="AF1605">
        <v>2</v>
      </c>
      <c r="AG1605" s="52">
        <v>2</v>
      </c>
      <c r="AH1605" s="52">
        <v>2</v>
      </c>
      <c r="AJ1605" s="46">
        <v>6500</v>
      </c>
      <c r="AL1605">
        <v>3</v>
      </c>
      <c r="AO1605" t="s">
        <v>7910</v>
      </c>
      <c r="AP1605" t="s">
        <v>15290</v>
      </c>
      <c r="AQ1605">
        <v>987701231</v>
      </c>
      <c r="AR1605" t="s">
        <v>8069</v>
      </c>
      <c r="AU1605" t="s">
        <v>1527</v>
      </c>
      <c r="AV1605" t="s">
        <v>1528</v>
      </c>
      <c r="AX1605" t="s">
        <v>15291</v>
      </c>
      <c r="AZ1605" s="246" t="s">
        <v>988</v>
      </c>
      <c r="BA1605" t="s">
        <v>492</v>
      </c>
      <c r="BB1605" t="s">
        <v>1109</v>
      </c>
      <c r="BD1605">
        <v>1.1000000000000001</v>
      </c>
    </row>
    <row r="1606" spans="1:57" hidden="1" x14ac:dyDescent="0.25">
      <c r="A1606" t="s">
        <v>15292</v>
      </c>
      <c r="B1606">
        <v>1625</v>
      </c>
      <c r="C1606" t="s">
        <v>15296</v>
      </c>
      <c r="D1606" t="s">
        <v>15293</v>
      </c>
      <c r="E1606" t="s">
        <v>3056</v>
      </c>
      <c r="F1606">
        <v>4</v>
      </c>
      <c r="G1606" t="s">
        <v>1267</v>
      </c>
      <c r="H1606" t="s">
        <v>1407</v>
      </c>
      <c r="I1606" t="s">
        <v>1385</v>
      </c>
      <c r="J1606" t="s">
        <v>2839</v>
      </c>
      <c r="K1606">
        <v>902485485</v>
      </c>
      <c r="L1606" s="248">
        <v>0.03</v>
      </c>
      <c r="M1606" t="s">
        <v>1268</v>
      </c>
      <c r="N1606" t="s">
        <v>1266</v>
      </c>
      <c r="O1606" s="243" t="s">
        <v>15294</v>
      </c>
      <c r="Q1606" t="s">
        <v>13427</v>
      </c>
      <c r="S1606" t="s">
        <v>15295</v>
      </c>
      <c r="T1606" s="17" t="s">
        <v>15296</v>
      </c>
      <c r="U1606" t="s">
        <v>1526</v>
      </c>
      <c r="V1606" t="s">
        <v>1224</v>
      </c>
      <c r="W1606" s="52" t="s">
        <v>13</v>
      </c>
      <c r="X1606" s="192">
        <v>54</v>
      </c>
      <c r="Y1606" t="s">
        <v>15297</v>
      </c>
      <c r="Z1606" t="s">
        <v>1266</v>
      </c>
      <c r="AA1606">
        <v>88</v>
      </c>
      <c r="AB1606">
        <v>88</v>
      </c>
      <c r="AC1606">
        <v>4</v>
      </c>
      <c r="AD1606" s="52">
        <v>22</v>
      </c>
      <c r="AF1606">
        <v>4</v>
      </c>
      <c r="AG1606" s="52">
        <v>4</v>
      </c>
      <c r="AH1606" s="52">
        <v>4</v>
      </c>
      <c r="AJ1606" s="46">
        <v>21000</v>
      </c>
      <c r="AL1606">
        <v>3</v>
      </c>
      <c r="AO1606" t="s">
        <v>15298</v>
      </c>
      <c r="AP1606" t="s">
        <v>15299</v>
      </c>
      <c r="AQ1606">
        <v>902485485</v>
      </c>
      <c r="AR1606" t="s">
        <v>2839</v>
      </c>
      <c r="AU1606" t="s">
        <v>1527</v>
      </c>
      <c r="AV1606" t="s">
        <v>1528</v>
      </c>
      <c r="AX1606" t="s">
        <v>14632</v>
      </c>
      <c r="AZ1606" s="246" t="s">
        <v>990</v>
      </c>
      <c r="BA1606" t="s">
        <v>1981</v>
      </c>
      <c r="BB1606" t="s">
        <v>1103</v>
      </c>
      <c r="BD1606">
        <v>1.1000000000000001</v>
      </c>
    </row>
    <row r="1607" spans="1:57" hidden="1" x14ac:dyDescent="0.25">
      <c r="A1607" t="s">
        <v>15300</v>
      </c>
      <c r="B1607">
        <v>1626</v>
      </c>
      <c r="C1607" t="s">
        <v>15304</v>
      </c>
      <c r="D1607" t="s">
        <v>15301</v>
      </c>
      <c r="E1607" t="s">
        <v>13854</v>
      </c>
      <c r="F1607">
        <v>4</v>
      </c>
      <c r="G1607" t="s">
        <v>1299</v>
      </c>
      <c r="H1607" t="s">
        <v>1353</v>
      </c>
      <c r="I1607" t="s">
        <v>46</v>
      </c>
      <c r="J1607" t="s">
        <v>3273</v>
      </c>
      <c r="K1607">
        <v>918998379</v>
      </c>
      <c r="L1607" s="248">
        <v>0.03</v>
      </c>
      <c r="M1607" t="s">
        <v>1276</v>
      </c>
      <c r="N1607" t="s">
        <v>1266</v>
      </c>
      <c r="O1607" s="243" t="s">
        <v>15302</v>
      </c>
      <c r="Q1607" t="s">
        <v>1395</v>
      </c>
      <c r="S1607" t="s">
        <v>15303</v>
      </c>
      <c r="T1607" s="17" t="s">
        <v>15304</v>
      </c>
      <c r="U1607" t="s">
        <v>1526</v>
      </c>
      <c r="V1607" t="s">
        <v>541</v>
      </c>
      <c r="W1607" s="52" t="s">
        <v>15305</v>
      </c>
      <c r="X1607" s="192">
        <v>4434</v>
      </c>
      <c r="Y1607" t="s">
        <v>15306</v>
      </c>
      <c r="Z1607" t="s">
        <v>1266</v>
      </c>
      <c r="AA1607">
        <v>108</v>
      </c>
      <c r="AB1607">
        <v>108</v>
      </c>
      <c r="AC1607">
        <v>4.0999999999999996</v>
      </c>
      <c r="AD1607">
        <v>26</v>
      </c>
      <c r="AF1607">
        <v>4</v>
      </c>
      <c r="AG1607" s="52"/>
      <c r="AH1607" s="52"/>
      <c r="AJ1607" s="46">
        <v>10500</v>
      </c>
      <c r="AL1607">
        <v>3</v>
      </c>
      <c r="AO1607" t="s">
        <v>15307</v>
      </c>
      <c r="AP1607" t="s">
        <v>15308</v>
      </c>
      <c r="AQ1607">
        <v>918998379</v>
      </c>
      <c r="AR1607" t="s">
        <v>3273</v>
      </c>
      <c r="AU1607" t="s">
        <v>1527</v>
      </c>
      <c r="AV1607" t="s">
        <v>1528</v>
      </c>
      <c r="AX1607" t="s">
        <v>15309</v>
      </c>
      <c r="AZ1607" s="246" t="s">
        <v>990</v>
      </c>
      <c r="BA1607" t="s">
        <v>1059</v>
      </c>
      <c r="BB1607" t="s">
        <v>1089</v>
      </c>
      <c r="BD1607">
        <v>1.1000000000000001</v>
      </c>
      <c r="BE1607">
        <v>1</v>
      </c>
    </row>
    <row r="1608" spans="1:57" hidden="1" x14ac:dyDescent="0.25">
      <c r="A1608" t="s">
        <v>15310</v>
      </c>
      <c r="B1608">
        <v>1627</v>
      </c>
      <c r="C1608" t="s">
        <v>15314</v>
      </c>
      <c r="D1608" t="s">
        <v>15311</v>
      </c>
      <c r="E1608" t="s">
        <v>1360</v>
      </c>
      <c r="F1608">
        <v>5</v>
      </c>
      <c r="G1608" t="s">
        <v>1303</v>
      </c>
      <c r="H1608" t="s">
        <v>2131</v>
      </c>
      <c r="I1608" t="s">
        <v>38</v>
      </c>
      <c r="J1608" t="s">
        <v>1302</v>
      </c>
      <c r="K1608">
        <v>981796969</v>
      </c>
      <c r="L1608" s="248">
        <v>0.03</v>
      </c>
      <c r="M1608" t="s">
        <v>1281</v>
      </c>
      <c r="N1608" t="s">
        <v>1266</v>
      </c>
      <c r="O1608" s="243" t="s">
        <v>15312</v>
      </c>
      <c r="Q1608" t="s">
        <v>17</v>
      </c>
      <c r="S1608" t="s">
        <v>15313</v>
      </c>
      <c r="T1608" s="17" t="s">
        <v>15314</v>
      </c>
      <c r="U1608" t="s">
        <v>1526</v>
      </c>
      <c r="V1608" t="s">
        <v>536</v>
      </c>
      <c r="W1608" s="52" t="s">
        <v>1644</v>
      </c>
      <c r="X1608" s="192" t="s">
        <v>15315</v>
      </c>
      <c r="Y1608" t="s">
        <v>11941</v>
      </c>
      <c r="Z1608" t="s">
        <v>1266</v>
      </c>
      <c r="AA1608">
        <v>69</v>
      </c>
      <c r="AB1608">
        <v>69</v>
      </c>
      <c r="AC1608">
        <v>4.5999999999999996</v>
      </c>
      <c r="AD1608" s="52">
        <v>16</v>
      </c>
      <c r="AF1608">
        <v>5</v>
      </c>
      <c r="AG1608" s="52">
        <v>8</v>
      </c>
      <c r="AH1608" s="52">
        <v>8</v>
      </c>
      <c r="AJ1608" s="46">
        <v>8600</v>
      </c>
      <c r="AL1608">
        <v>3</v>
      </c>
      <c r="AO1608" t="s">
        <v>4617</v>
      </c>
      <c r="AP1608" t="s">
        <v>15316</v>
      </c>
      <c r="AQ1608">
        <v>981796969</v>
      </c>
      <c r="AR1608" t="s">
        <v>1302</v>
      </c>
      <c r="AU1608" t="s">
        <v>1527</v>
      </c>
      <c r="AV1608" t="s">
        <v>1528</v>
      </c>
      <c r="AX1608" t="s">
        <v>14086</v>
      </c>
      <c r="AZ1608" s="246" t="s">
        <v>988</v>
      </c>
      <c r="BA1608" t="s">
        <v>494</v>
      </c>
      <c r="BB1608" t="s">
        <v>1107</v>
      </c>
      <c r="BD1608">
        <v>1</v>
      </c>
      <c r="BE1608">
        <v>1</v>
      </c>
    </row>
    <row r="1609" spans="1:57" hidden="1" x14ac:dyDescent="0.25">
      <c r="A1609" t="s">
        <v>15317</v>
      </c>
      <c r="B1609">
        <v>1628</v>
      </c>
      <c r="C1609" t="s">
        <v>15322</v>
      </c>
      <c r="D1609" t="s">
        <v>15318</v>
      </c>
      <c r="E1609" t="s">
        <v>15319</v>
      </c>
      <c r="F1609">
        <v>5</v>
      </c>
      <c r="G1609" t="s">
        <v>1325</v>
      </c>
      <c r="H1609" t="s">
        <v>13498</v>
      </c>
      <c r="I1609" t="s">
        <v>1385</v>
      </c>
      <c r="J1609" t="s">
        <v>4828</v>
      </c>
      <c r="K1609">
        <v>905849866</v>
      </c>
      <c r="L1609" s="248">
        <v>0.03</v>
      </c>
      <c r="M1609" t="s">
        <v>1268</v>
      </c>
      <c r="N1609" t="s">
        <v>1266</v>
      </c>
      <c r="O1609" s="243" t="s">
        <v>15320</v>
      </c>
      <c r="Q1609" t="s">
        <v>1395</v>
      </c>
      <c r="S1609" t="s">
        <v>15321</v>
      </c>
      <c r="T1609" s="17" t="s">
        <v>15322</v>
      </c>
      <c r="U1609" t="s">
        <v>1526</v>
      </c>
      <c r="V1609" t="s">
        <v>541</v>
      </c>
      <c r="W1609" s="52" t="s">
        <v>13490</v>
      </c>
      <c r="X1609" s="192">
        <v>92</v>
      </c>
      <c r="Y1609" t="s">
        <v>15323</v>
      </c>
      <c r="Z1609" t="s">
        <v>1266</v>
      </c>
      <c r="AA1609">
        <v>98</v>
      </c>
      <c r="AB1609">
        <v>123</v>
      </c>
      <c r="AC1609">
        <v>5.5</v>
      </c>
      <c r="AD1609" s="52">
        <v>25</v>
      </c>
      <c r="AE1609">
        <v>20</v>
      </c>
      <c r="AF1609">
        <v>5</v>
      </c>
      <c r="AG1609" s="52">
        <v>8</v>
      </c>
      <c r="AH1609" s="52">
        <v>9</v>
      </c>
      <c r="AJ1609" s="46">
        <v>25000</v>
      </c>
      <c r="AL1609">
        <v>3</v>
      </c>
      <c r="AO1609" t="s">
        <v>15324</v>
      </c>
      <c r="AP1609" t="s">
        <v>15325</v>
      </c>
      <c r="AQ1609">
        <v>905849866</v>
      </c>
      <c r="AR1609" t="s">
        <v>4828</v>
      </c>
      <c r="AU1609" t="s">
        <v>1527</v>
      </c>
      <c r="AV1609" t="s">
        <v>1528</v>
      </c>
      <c r="AX1609" t="s">
        <v>15326</v>
      </c>
      <c r="AZ1609" s="246" t="s">
        <v>990</v>
      </c>
      <c r="BA1609" t="s">
        <v>1981</v>
      </c>
      <c r="BB1609" t="s">
        <v>1089</v>
      </c>
      <c r="BD1609">
        <v>1.1000000000000001</v>
      </c>
      <c r="BE1609">
        <v>1</v>
      </c>
    </row>
    <row r="1610" spans="1:57" hidden="1" x14ac:dyDescent="0.25">
      <c r="A1610" t="s">
        <v>15327</v>
      </c>
      <c r="B1610">
        <v>1629</v>
      </c>
      <c r="C1610" t="s">
        <v>15332</v>
      </c>
      <c r="D1610" t="s">
        <v>15328</v>
      </c>
      <c r="E1610" t="s">
        <v>3178</v>
      </c>
      <c r="F1610">
        <v>1</v>
      </c>
      <c r="G1610" t="s">
        <v>1267</v>
      </c>
      <c r="H1610" t="s">
        <v>15329</v>
      </c>
      <c r="I1610" t="s">
        <v>1319</v>
      </c>
      <c r="J1610" t="s">
        <v>1403</v>
      </c>
      <c r="K1610">
        <v>936833037</v>
      </c>
      <c r="L1610" s="248">
        <v>0.03</v>
      </c>
      <c r="M1610" t="s">
        <v>1276</v>
      </c>
      <c r="N1610" t="s">
        <v>1266</v>
      </c>
      <c r="O1610" s="243" t="s">
        <v>15330</v>
      </c>
      <c r="Q1610" t="s">
        <v>1395</v>
      </c>
      <c r="S1610" t="s">
        <v>15331</v>
      </c>
      <c r="T1610" s="17" t="s">
        <v>15332</v>
      </c>
      <c r="U1610" t="s">
        <v>1526</v>
      </c>
      <c r="V1610" t="s">
        <v>541</v>
      </c>
      <c r="W1610" s="52" t="s">
        <v>15252</v>
      </c>
      <c r="X1610" s="192" t="s">
        <v>15333</v>
      </c>
      <c r="Y1610" t="s">
        <v>15334</v>
      </c>
      <c r="Z1610" t="s">
        <v>1266</v>
      </c>
      <c r="AA1610">
        <v>56</v>
      </c>
      <c r="AB1610">
        <v>56</v>
      </c>
      <c r="AC1610">
        <v>4</v>
      </c>
      <c r="AD1610" s="52">
        <v>14</v>
      </c>
      <c r="AF1610">
        <v>1</v>
      </c>
      <c r="AG1610" s="52"/>
      <c r="AH1610" s="52"/>
      <c r="AJ1610">
        <v>499</v>
      </c>
      <c r="AL1610">
        <v>3</v>
      </c>
      <c r="AO1610" t="s">
        <v>15335</v>
      </c>
      <c r="AP1610" t="s">
        <v>15336</v>
      </c>
      <c r="AQ1610">
        <v>936833037</v>
      </c>
      <c r="AR1610" t="s">
        <v>1403</v>
      </c>
      <c r="AU1610" t="s">
        <v>1527</v>
      </c>
      <c r="AV1610" t="s">
        <v>1528</v>
      </c>
      <c r="AX1610" t="s">
        <v>15337</v>
      </c>
      <c r="AZ1610" s="246" t="s">
        <v>998</v>
      </c>
      <c r="BA1610" t="s">
        <v>488</v>
      </c>
      <c r="BB1610" t="s">
        <v>1089</v>
      </c>
      <c r="BD1610">
        <v>1</v>
      </c>
    </row>
    <row r="1611" spans="1:57" hidden="1" x14ac:dyDescent="0.25">
      <c r="A1611" t="s">
        <v>15338</v>
      </c>
      <c r="B1611">
        <v>1630</v>
      </c>
      <c r="C1611" t="s">
        <v>15343</v>
      </c>
      <c r="D1611" t="s">
        <v>15339</v>
      </c>
      <c r="E1611" t="s">
        <v>13588</v>
      </c>
      <c r="F1611">
        <v>3</v>
      </c>
      <c r="G1611" t="s">
        <v>1299</v>
      </c>
      <c r="H1611" t="s">
        <v>15340</v>
      </c>
      <c r="I1611" t="s">
        <v>40</v>
      </c>
      <c r="J1611" t="s">
        <v>3925</v>
      </c>
      <c r="K1611">
        <v>905931456</v>
      </c>
      <c r="L1611" s="248">
        <v>0.03</v>
      </c>
      <c r="M1611" t="s">
        <v>1276</v>
      </c>
      <c r="N1611" t="s">
        <v>1266</v>
      </c>
      <c r="O1611" s="243" t="s">
        <v>15341</v>
      </c>
      <c r="Q1611" t="s">
        <v>13437</v>
      </c>
      <c r="S1611" t="s">
        <v>15342</v>
      </c>
      <c r="T1611" s="17" t="s">
        <v>15343</v>
      </c>
      <c r="U1611" t="s">
        <v>1526</v>
      </c>
      <c r="V1611" t="s">
        <v>1222</v>
      </c>
      <c r="W1611" s="52" t="s">
        <v>5</v>
      </c>
      <c r="X1611" s="192">
        <v>322.24</v>
      </c>
      <c r="Y1611" t="s">
        <v>15344</v>
      </c>
      <c r="Z1611" t="s">
        <v>1266</v>
      </c>
      <c r="AA1611">
        <v>34.200000000000003</v>
      </c>
      <c r="AB1611">
        <v>34.200000000000003</v>
      </c>
      <c r="AC1611">
        <v>4.0999999999999996</v>
      </c>
      <c r="AD1611" s="52">
        <v>8.1</v>
      </c>
      <c r="AE1611">
        <v>3</v>
      </c>
      <c r="AF1611">
        <v>3</v>
      </c>
      <c r="AG1611" s="52">
        <v>4</v>
      </c>
      <c r="AH1611" s="52">
        <v>5</v>
      </c>
      <c r="AJ1611" s="46">
        <v>4550</v>
      </c>
      <c r="AL1611">
        <v>3</v>
      </c>
      <c r="AO1611" t="s">
        <v>15345</v>
      </c>
      <c r="AP1611" t="s">
        <v>15346</v>
      </c>
      <c r="AQ1611">
        <v>905931456</v>
      </c>
      <c r="AR1611" t="s">
        <v>3925</v>
      </c>
      <c r="AS1611">
        <v>10.763144508299501</v>
      </c>
      <c r="AT1611">
        <v>106.709029600024</v>
      </c>
      <c r="AU1611" t="s">
        <v>1527</v>
      </c>
      <c r="AV1611" t="s">
        <v>2030</v>
      </c>
      <c r="AW1611">
        <v>909978987</v>
      </c>
      <c r="AX1611" t="s">
        <v>6328</v>
      </c>
      <c r="AZ1611" s="246" t="s">
        <v>988</v>
      </c>
      <c r="BA1611" t="s">
        <v>490</v>
      </c>
      <c r="BB1611" t="s">
        <v>1101</v>
      </c>
      <c r="BD1611">
        <v>1.1000000000000001</v>
      </c>
    </row>
    <row r="1612" spans="1:57" hidden="1" x14ac:dyDescent="0.25">
      <c r="A1612" t="s">
        <v>15347</v>
      </c>
      <c r="B1612">
        <v>1631</v>
      </c>
      <c r="C1612" t="s">
        <v>15351</v>
      </c>
      <c r="D1612" t="s">
        <v>15348</v>
      </c>
      <c r="E1612" t="s">
        <v>4486</v>
      </c>
      <c r="F1612">
        <v>3</v>
      </c>
      <c r="G1612" t="s">
        <v>1279</v>
      </c>
      <c r="H1612" t="s">
        <v>1674</v>
      </c>
      <c r="I1612" t="s">
        <v>40</v>
      </c>
      <c r="J1612" t="s">
        <v>14626</v>
      </c>
      <c r="K1612">
        <v>949619121</v>
      </c>
      <c r="L1612" t="s">
        <v>1280</v>
      </c>
      <c r="M1612" t="s">
        <v>1281</v>
      </c>
      <c r="N1612" t="s">
        <v>1266</v>
      </c>
      <c r="O1612" s="243" t="s">
        <v>15349</v>
      </c>
      <c r="Q1612" t="s">
        <v>1389</v>
      </c>
      <c r="S1612" t="s">
        <v>15350</v>
      </c>
      <c r="T1612" s="17" t="s">
        <v>15351</v>
      </c>
      <c r="U1612" t="s">
        <v>1526</v>
      </c>
      <c r="V1612" t="s">
        <v>1225</v>
      </c>
      <c r="W1612" s="52" t="s">
        <v>14097</v>
      </c>
      <c r="X1612" s="192" t="s">
        <v>15352</v>
      </c>
      <c r="Y1612" t="s">
        <v>15353</v>
      </c>
      <c r="Z1612" t="s">
        <v>1266</v>
      </c>
      <c r="AA1612">
        <v>23.1</v>
      </c>
      <c r="AB1612">
        <v>23.1</v>
      </c>
      <c r="AC1612">
        <v>3</v>
      </c>
      <c r="AD1612" s="52">
        <v>8</v>
      </c>
      <c r="AE1612">
        <v>6</v>
      </c>
      <c r="AF1612">
        <v>3</v>
      </c>
      <c r="AG1612" s="52"/>
      <c r="AH1612" s="52"/>
      <c r="AJ1612" s="46">
        <v>3600</v>
      </c>
      <c r="AM1612">
        <v>100</v>
      </c>
      <c r="AO1612" t="s">
        <v>15354</v>
      </c>
      <c r="AP1612" t="s">
        <v>15355</v>
      </c>
      <c r="AQ1612">
        <v>949619121</v>
      </c>
      <c r="AR1612" t="s">
        <v>14626</v>
      </c>
      <c r="AS1612">
        <v>10.748971706890501</v>
      </c>
      <c r="AT1612">
        <v>106.69655732810401</v>
      </c>
      <c r="AU1612" t="s">
        <v>1527</v>
      </c>
      <c r="AV1612" t="s">
        <v>1528</v>
      </c>
      <c r="AX1612" t="s">
        <v>15356</v>
      </c>
      <c r="AZ1612" s="246" t="s">
        <v>988</v>
      </c>
      <c r="BA1612" t="s">
        <v>489</v>
      </c>
      <c r="BB1612" t="s">
        <v>1104</v>
      </c>
      <c r="BD1612">
        <v>1.1000000000000001</v>
      </c>
    </row>
    <row r="1613" spans="1:57" hidden="1" x14ac:dyDescent="0.25">
      <c r="A1613" t="s">
        <v>15357</v>
      </c>
      <c r="B1613">
        <v>1632</v>
      </c>
      <c r="C1613" t="s">
        <v>15362</v>
      </c>
      <c r="D1613" t="s">
        <v>15358</v>
      </c>
      <c r="E1613" t="s">
        <v>15359</v>
      </c>
      <c r="F1613">
        <v>3</v>
      </c>
      <c r="G1613" t="s">
        <v>1267</v>
      </c>
      <c r="H1613" t="s">
        <v>2269</v>
      </c>
      <c r="I1613" t="s">
        <v>40</v>
      </c>
      <c r="J1613" t="s">
        <v>2703</v>
      </c>
      <c r="K1613">
        <v>912865558</v>
      </c>
      <c r="L1613" s="248">
        <v>0.03</v>
      </c>
      <c r="M1613" t="s">
        <v>1276</v>
      </c>
      <c r="N1613" t="s">
        <v>1266</v>
      </c>
      <c r="O1613" s="243" t="s">
        <v>15360</v>
      </c>
      <c r="Q1613" t="s">
        <v>1394</v>
      </c>
      <c r="S1613" t="s">
        <v>15361</v>
      </c>
      <c r="T1613" s="17" t="s">
        <v>15362</v>
      </c>
      <c r="U1613" t="s">
        <v>1526</v>
      </c>
      <c r="V1613" t="s">
        <v>543</v>
      </c>
      <c r="W1613" s="52" t="s">
        <v>6</v>
      </c>
      <c r="X1613" s="192" t="s">
        <v>15363</v>
      </c>
      <c r="Y1613" t="s">
        <v>15364</v>
      </c>
      <c r="Z1613" t="s">
        <v>1266</v>
      </c>
      <c r="AA1613">
        <v>40</v>
      </c>
      <c r="AB1613">
        <v>72</v>
      </c>
      <c r="AC1613">
        <v>4</v>
      </c>
      <c r="AD1613" s="52">
        <v>10</v>
      </c>
      <c r="AE1613">
        <v>5</v>
      </c>
      <c r="AF1613">
        <v>3</v>
      </c>
      <c r="AG1613" s="52"/>
      <c r="AH1613" s="52"/>
      <c r="AJ1613" s="46">
        <v>5850</v>
      </c>
      <c r="AL1613">
        <v>3</v>
      </c>
      <c r="AO1613" t="s">
        <v>15365</v>
      </c>
      <c r="AP1613" t="s">
        <v>15366</v>
      </c>
      <c r="AQ1613">
        <v>912865558</v>
      </c>
      <c r="AR1613" t="s">
        <v>2703</v>
      </c>
      <c r="AU1613" t="s">
        <v>1527</v>
      </c>
      <c r="AV1613" t="s">
        <v>1528</v>
      </c>
      <c r="AX1613" t="s">
        <v>2347</v>
      </c>
      <c r="AZ1613" s="246" t="s">
        <v>988</v>
      </c>
      <c r="BA1613" t="s">
        <v>491</v>
      </c>
      <c r="BB1613" t="s">
        <v>1092</v>
      </c>
      <c r="BD1613">
        <v>1.1000000000000001</v>
      </c>
    </row>
    <row r="1614" spans="1:57" hidden="1" x14ac:dyDescent="0.25">
      <c r="A1614" t="s">
        <v>15367</v>
      </c>
      <c r="B1614">
        <v>1633</v>
      </c>
      <c r="C1614" t="s">
        <v>15371</v>
      </c>
      <c r="D1614" t="s">
        <v>15368</v>
      </c>
      <c r="E1614" t="s">
        <v>11936</v>
      </c>
      <c r="F1614">
        <v>5</v>
      </c>
      <c r="G1614" t="s">
        <v>1698</v>
      </c>
      <c r="H1614" t="s">
        <v>4951</v>
      </c>
      <c r="I1614" t="s">
        <v>46</v>
      </c>
      <c r="J1614" t="s">
        <v>2159</v>
      </c>
      <c r="K1614">
        <v>766893785</v>
      </c>
      <c r="L1614" s="248">
        <v>0.03</v>
      </c>
      <c r="M1614" t="s">
        <v>1276</v>
      </c>
      <c r="N1614" t="s">
        <v>1266</v>
      </c>
      <c r="O1614" s="243" t="s">
        <v>15369</v>
      </c>
      <c r="Q1614" t="s">
        <v>2</v>
      </c>
      <c r="S1614" t="s">
        <v>15370</v>
      </c>
      <c r="T1614" s="17" t="s">
        <v>15371</v>
      </c>
      <c r="U1614" t="s">
        <v>1526</v>
      </c>
      <c r="V1614" t="s">
        <v>534</v>
      </c>
      <c r="W1614" s="52" t="s">
        <v>4</v>
      </c>
      <c r="X1614" s="192">
        <v>482.66</v>
      </c>
      <c r="Y1614" t="s">
        <v>3634</v>
      </c>
      <c r="Z1614" t="s">
        <v>1266</v>
      </c>
      <c r="AA1614">
        <v>78</v>
      </c>
      <c r="AB1614">
        <v>78</v>
      </c>
      <c r="AC1614">
        <v>5.7</v>
      </c>
      <c r="AD1614" s="52">
        <v>14</v>
      </c>
      <c r="AE1614">
        <v>7</v>
      </c>
      <c r="AF1614">
        <v>5</v>
      </c>
      <c r="AG1614" s="52">
        <v>4</v>
      </c>
      <c r="AH1614" s="52">
        <v>5</v>
      </c>
      <c r="AJ1614" s="46">
        <v>12900</v>
      </c>
      <c r="AL1614">
        <v>3</v>
      </c>
      <c r="AO1614" t="s">
        <v>15372</v>
      </c>
      <c r="AP1614" t="s">
        <v>15373</v>
      </c>
      <c r="AQ1614">
        <v>766893785</v>
      </c>
      <c r="AR1614" t="s">
        <v>2159</v>
      </c>
      <c r="AU1614" t="s">
        <v>1527</v>
      </c>
      <c r="AV1614" t="s">
        <v>1528</v>
      </c>
      <c r="AX1614" t="s">
        <v>7773</v>
      </c>
      <c r="AZ1614" s="246" t="s">
        <v>988</v>
      </c>
      <c r="BA1614" t="s">
        <v>1061</v>
      </c>
      <c r="BB1614" t="s">
        <v>1090</v>
      </c>
      <c r="BD1614">
        <v>1</v>
      </c>
      <c r="BE1614">
        <v>1</v>
      </c>
    </row>
    <row r="1615" spans="1:57" hidden="1" x14ac:dyDescent="0.25">
      <c r="A1615" t="s">
        <v>15338</v>
      </c>
      <c r="B1615">
        <v>1630</v>
      </c>
      <c r="C1615" t="s">
        <v>15377</v>
      </c>
      <c r="D1615" t="s">
        <v>15374</v>
      </c>
      <c r="E1615" t="s">
        <v>1338</v>
      </c>
      <c r="F1615">
        <v>2</v>
      </c>
      <c r="G1615" t="s">
        <v>1721</v>
      </c>
      <c r="H1615" t="s">
        <v>2522</v>
      </c>
      <c r="I1615" t="s">
        <v>38</v>
      </c>
      <c r="J1615" t="s">
        <v>5095</v>
      </c>
      <c r="K1615">
        <v>901500550</v>
      </c>
      <c r="L1615" s="248">
        <v>0.03</v>
      </c>
      <c r="M1615" t="s">
        <v>1276</v>
      </c>
      <c r="N1615" t="s">
        <v>1266</v>
      </c>
      <c r="O1615" s="243" t="s">
        <v>15375</v>
      </c>
      <c r="Q1615" t="s">
        <v>16</v>
      </c>
      <c r="S1615" t="s">
        <v>15376</v>
      </c>
      <c r="T1615" s="17" t="s">
        <v>15377</v>
      </c>
      <c r="U1615" s="17" t="s">
        <v>1526</v>
      </c>
      <c r="V1615" t="s">
        <v>528</v>
      </c>
      <c r="W1615" s="52" t="s">
        <v>6</v>
      </c>
      <c r="X1615" s="192" t="s">
        <v>15378</v>
      </c>
      <c r="Y1615" t="s">
        <v>3320</v>
      </c>
      <c r="Z1615" t="s">
        <v>1266</v>
      </c>
      <c r="AA1615">
        <v>62</v>
      </c>
      <c r="AB1615">
        <v>62</v>
      </c>
      <c r="AC1615">
        <v>3.5</v>
      </c>
      <c r="AD1615" s="52">
        <v>14</v>
      </c>
      <c r="AE1615">
        <v>2.5</v>
      </c>
      <c r="AF1615">
        <v>2</v>
      </c>
      <c r="AG1615" s="52">
        <v>2</v>
      </c>
      <c r="AH1615" s="52">
        <v>2</v>
      </c>
      <c r="AJ1615" s="46">
        <v>6200</v>
      </c>
      <c r="AL1615">
        <v>3</v>
      </c>
      <c r="AO1615" t="s">
        <v>15379</v>
      </c>
      <c r="AP1615" t="s">
        <v>15380</v>
      </c>
      <c r="AQ1615">
        <v>901500550</v>
      </c>
      <c r="AR1615" t="s">
        <v>5095</v>
      </c>
      <c r="AU1615" t="s">
        <v>1527</v>
      </c>
      <c r="AV1615" t="s">
        <v>1528</v>
      </c>
      <c r="AX1615" t="s">
        <v>15381</v>
      </c>
      <c r="AZ1615" s="246" t="s">
        <v>988</v>
      </c>
      <c r="BA1615" t="s">
        <v>492</v>
      </c>
      <c r="BB1615" t="s">
        <v>1163</v>
      </c>
      <c r="BD1615">
        <v>1.1000000000000001</v>
      </c>
      <c r="BE1615">
        <v>1</v>
      </c>
    </row>
    <row r="1616" spans="1:57" hidden="1" x14ac:dyDescent="0.25">
      <c r="A1616" t="s">
        <v>3567</v>
      </c>
      <c r="B1616">
        <v>209</v>
      </c>
      <c r="C1616" t="s">
        <v>15385</v>
      </c>
      <c r="D1616" t="s">
        <v>15382</v>
      </c>
      <c r="E1616" t="s">
        <v>1793</v>
      </c>
      <c r="F1616">
        <v>2</v>
      </c>
      <c r="G1616" t="s">
        <v>2817</v>
      </c>
      <c r="H1616" t="s">
        <v>4155</v>
      </c>
      <c r="I1616" t="s">
        <v>1319</v>
      </c>
      <c r="J1616" t="s">
        <v>3167</v>
      </c>
      <c r="K1616">
        <v>987953195</v>
      </c>
      <c r="L1616" t="s">
        <v>1280</v>
      </c>
      <c r="M1616" t="s">
        <v>1276</v>
      </c>
      <c r="N1616" t="s">
        <v>1266</v>
      </c>
      <c r="O1616" s="243" t="s">
        <v>15383</v>
      </c>
      <c r="Q1616" t="s">
        <v>1805</v>
      </c>
      <c r="S1616" t="s">
        <v>15384</v>
      </c>
      <c r="T1616" s="17" t="s">
        <v>15385</v>
      </c>
      <c r="U1616" t="s">
        <v>1526</v>
      </c>
      <c r="V1616" t="s">
        <v>528</v>
      </c>
      <c r="W1616" t="s">
        <v>5</v>
      </c>
      <c r="X1616" s="192" t="s">
        <v>15386</v>
      </c>
      <c r="Y1616" t="s">
        <v>2141</v>
      </c>
      <c r="Z1616" t="s">
        <v>1266</v>
      </c>
      <c r="AA1616">
        <v>37</v>
      </c>
      <c r="AB1616">
        <v>37</v>
      </c>
      <c r="AC1616">
        <v>7.3</v>
      </c>
      <c r="AD1616">
        <v>4.5999999999999996</v>
      </c>
      <c r="AE1616">
        <v>1.5</v>
      </c>
      <c r="AF1616">
        <v>2</v>
      </c>
      <c r="AG1616">
        <v>2</v>
      </c>
      <c r="AH1616">
        <v>2</v>
      </c>
      <c r="AJ1616" s="46">
        <v>2950</v>
      </c>
      <c r="AM1616">
        <v>100</v>
      </c>
      <c r="AO1616" t="s">
        <v>8618</v>
      </c>
      <c r="AP1616" t="s">
        <v>15387</v>
      </c>
      <c r="AQ1616">
        <v>987953195</v>
      </c>
      <c r="AR1616" t="s">
        <v>3167</v>
      </c>
      <c r="AS1616">
        <v>10.786950995400799</v>
      </c>
      <c r="AT1616">
        <v>106.682634986937</v>
      </c>
      <c r="AU1616" t="s">
        <v>1527</v>
      </c>
      <c r="AV1616" t="s">
        <v>1528</v>
      </c>
      <c r="AX1616" t="s">
        <v>15388</v>
      </c>
      <c r="AZ1616" s="246" t="s">
        <v>988</v>
      </c>
      <c r="BA1616" t="s">
        <v>488</v>
      </c>
      <c r="BB1616" t="s">
        <v>1163</v>
      </c>
      <c r="BD1616">
        <v>3</v>
      </c>
      <c r="BE1616">
        <v>0</v>
      </c>
    </row>
    <row r="1617" spans="1:57" hidden="1" x14ac:dyDescent="0.25">
      <c r="A1617" t="s">
        <v>15389</v>
      </c>
      <c r="B1617">
        <v>1636</v>
      </c>
      <c r="C1617" t="s">
        <v>15394</v>
      </c>
      <c r="D1617" t="s">
        <v>15390</v>
      </c>
      <c r="E1617" t="s">
        <v>15391</v>
      </c>
      <c r="F1617">
        <v>2</v>
      </c>
      <c r="G1617" t="s">
        <v>1293</v>
      </c>
      <c r="H1617" t="s">
        <v>3007</v>
      </c>
      <c r="I1617" t="s">
        <v>38</v>
      </c>
      <c r="J1617" t="s">
        <v>3273</v>
      </c>
      <c r="K1617">
        <v>918998379</v>
      </c>
      <c r="L1617" s="248">
        <v>0.03</v>
      </c>
      <c r="M1617" t="s">
        <v>1276</v>
      </c>
      <c r="N1617" t="s">
        <v>1266</v>
      </c>
      <c r="O1617" s="243" t="s">
        <v>15392</v>
      </c>
      <c r="Q1617" t="s">
        <v>1395</v>
      </c>
      <c r="S1617" t="s">
        <v>15393</v>
      </c>
      <c r="T1617" s="17" t="s">
        <v>15394</v>
      </c>
      <c r="U1617" t="s">
        <v>1526</v>
      </c>
      <c r="V1617" t="s">
        <v>541</v>
      </c>
      <c r="W1617" s="52" t="s">
        <v>15305</v>
      </c>
      <c r="X1617" s="192" t="s">
        <v>15395</v>
      </c>
      <c r="Y1617" t="s">
        <v>15396</v>
      </c>
      <c r="Z1617" t="s">
        <v>1266</v>
      </c>
      <c r="AA1617">
        <v>142</v>
      </c>
      <c r="AB1617">
        <v>142</v>
      </c>
      <c r="AC1617">
        <v>5</v>
      </c>
      <c r="AD1617">
        <v>28</v>
      </c>
      <c r="AF1617">
        <v>2</v>
      </c>
      <c r="AG1617" s="52"/>
      <c r="AH1617" s="52"/>
      <c r="AJ1617" s="46">
        <v>7950</v>
      </c>
      <c r="AL1617">
        <v>3</v>
      </c>
      <c r="AO1617" t="s">
        <v>15397</v>
      </c>
      <c r="AP1617" t="s">
        <v>15398</v>
      </c>
      <c r="AQ1617">
        <v>918998379</v>
      </c>
      <c r="AR1617" t="s">
        <v>3273</v>
      </c>
      <c r="AU1617" t="s">
        <v>1527</v>
      </c>
      <c r="AV1617" t="s">
        <v>1528</v>
      </c>
      <c r="AX1617" t="s">
        <v>15399</v>
      </c>
      <c r="AZ1617" s="246" t="s">
        <v>992</v>
      </c>
      <c r="BA1617" t="s">
        <v>493</v>
      </c>
      <c r="BB1617" t="s">
        <v>1089</v>
      </c>
      <c r="BD1617" s="246">
        <v>2</v>
      </c>
      <c r="BE1617">
        <v>1</v>
      </c>
    </row>
    <row r="1618" spans="1:57" hidden="1" x14ac:dyDescent="0.25">
      <c r="A1618" t="s">
        <v>15400</v>
      </c>
      <c r="B1618">
        <v>1637</v>
      </c>
      <c r="C1618" t="s">
        <v>15403</v>
      </c>
      <c r="D1618" t="s">
        <v>14807</v>
      </c>
      <c r="E1618" t="s">
        <v>1993</v>
      </c>
      <c r="F1618">
        <v>2</v>
      </c>
      <c r="G1618" t="s">
        <v>1267</v>
      </c>
      <c r="H1618" t="s">
        <v>1301</v>
      </c>
      <c r="I1618" t="s">
        <v>40</v>
      </c>
      <c r="J1618" t="s">
        <v>1341</v>
      </c>
      <c r="K1618">
        <v>935089952</v>
      </c>
      <c r="L1618" s="248">
        <v>0.03</v>
      </c>
      <c r="M1618" t="s">
        <v>1281</v>
      </c>
      <c r="N1618" t="s">
        <v>1266</v>
      </c>
      <c r="O1618" s="243" t="s">
        <v>15401</v>
      </c>
      <c r="Q1618" t="s">
        <v>1395</v>
      </c>
      <c r="S1618" t="s">
        <v>15402</v>
      </c>
      <c r="T1618" s="17" t="s">
        <v>15403</v>
      </c>
      <c r="U1618" t="s">
        <v>1526</v>
      </c>
      <c r="V1618" t="s">
        <v>541</v>
      </c>
      <c r="W1618" s="52" t="s">
        <v>13572</v>
      </c>
      <c r="X1618" s="192" t="s">
        <v>14811</v>
      </c>
      <c r="Y1618" t="s">
        <v>14812</v>
      </c>
      <c r="Z1618" t="s">
        <v>1266</v>
      </c>
      <c r="AA1618">
        <v>60</v>
      </c>
      <c r="AB1618">
        <v>60</v>
      </c>
      <c r="AC1618">
        <v>4</v>
      </c>
      <c r="AD1618" s="52">
        <v>15</v>
      </c>
      <c r="AE1618">
        <v>6</v>
      </c>
      <c r="AF1618">
        <v>2</v>
      </c>
      <c r="AG1618" s="52">
        <v>2</v>
      </c>
      <c r="AH1618" s="52">
        <v>1</v>
      </c>
      <c r="AJ1618" s="46">
        <v>4600</v>
      </c>
      <c r="AL1618">
        <v>3</v>
      </c>
      <c r="AO1618" t="s">
        <v>15404</v>
      </c>
      <c r="AP1618" t="s">
        <v>14814</v>
      </c>
      <c r="AQ1618">
        <v>935089952</v>
      </c>
      <c r="AR1618" t="s">
        <v>1341</v>
      </c>
      <c r="AU1618" t="s">
        <v>1527</v>
      </c>
      <c r="AV1618" t="s">
        <v>1528</v>
      </c>
      <c r="AX1618" t="s">
        <v>4930</v>
      </c>
      <c r="AZ1618" s="246" t="s">
        <v>988</v>
      </c>
      <c r="BA1618" t="s">
        <v>490</v>
      </c>
      <c r="BB1618" t="s">
        <v>1089</v>
      </c>
      <c r="BD1618" s="246">
        <v>2</v>
      </c>
      <c r="BE1618">
        <v>1</v>
      </c>
    </row>
    <row r="1619" spans="1:57" hidden="1" x14ac:dyDescent="0.25">
      <c r="A1619" t="s">
        <v>15405</v>
      </c>
      <c r="B1619">
        <v>1638</v>
      </c>
      <c r="C1619" t="s">
        <v>15410</v>
      </c>
      <c r="D1619" t="s">
        <v>15406</v>
      </c>
      <c r="E1619" t="s">
        <v>15407</v>
      </c>
      <c r="F1619">
        <v>2</v>
      </c>
      <c r="G1619" t="s">
        <v>1304</v>
      </c>
      <c r="H1619" t="s">
        <v>4942</v>
      </c>
      <c r="I1619" t="s">
        <v>40</v>
      </c>
      <c r="J1619" t="s">
        <v>3641</v>
      </c>
      <c r="K1619">
        <v>904581789</v>
      </c>
      <c r="L1619" s="248">
        <v>0.03</v>
      </c>
      <c r="M1619" t="s">
        <v>1281</v>
      </c>
      <c r="N1619" t="s">
        <v>1266</v>
      </c>
      <c r="O1619" s="243" t="s">
        <v>15408</v>
      </c>
      <c r="Q1619" t="s">
        <v>16</v>
      </c>
      <c r="S1619" t="s">
        <v>15409</v>
      </c>
      <c r="T1619" s="17" t="s">
        <v>15410</v>
      </c>
      <c r="U1619" t="s">
        <v>1526</v>
      </c>
      <c r="V1619" t="s">
        <v>528</v>
      </c>
      <c r="W1619" s="52" t="s">
        <v>4</v>
      </c>
      <c r="X1619" s="192" t="s">
        <v>15411</v>
      </c>
      <c r="Y1619" t="s">
        <v>1066</v>
      </c>
      <c r="Z1619" t="s">
        <v>1266</v>
      </c>
      <c r="AA1619">
        <v>36.5</v>
      </c>
      <c r="AB1619">
        <v>36.5</v>
      </c>
      <c r="AC1619">
        <v>8</v>
      </c>
      <c r="AD1619" s="52">
        <v>4.7</v>
      </c>
      <c r="AE1619">
        <v>2</v>
      </c>
      <c r="AF1619">
        <v>2</v>
      </c>
      <c r="AG1619" s="52">
        <v>3</v>
      </c>
      <c r="AH1619" s="52">
        <v>2</v>
      </c>
      <c r="AJ1619" s="46">
        <v>4750</v>
      </c>
      <c r="AL1619">
        <v>3</v>
      </c>
      <c r="AO1619" t="s">
        <v>15412</v>
      </c>
      <c r="AP1619" t="s">
        <v>15413</v>
      </c>
      <c r="AQ1619">
        <v>904581789</v>
      </c>
      <c r="AR1619" t="s">
        <v>3641</v>
      </c>
      <c r="AS1619">
        <v>10.785611100000001</v>
      </c>
      <c r="AT1619">
        <v>106.6701389</v>
      </c>
      <c r="AU1619" t="s">
        <v>1527</v>
      </c>
      <c r="AV1619" t="s">
        <v>1528</v>
      </c>
      <c r="AX1619" t="s">
        <v>15414</v>
      </c>
      <c r="AZ1619" s="246" t="s">
        <v>988</v>
      </c>
      <c r="BA1619" t="s">
        <v>490</v>
      </c>
      <c r="BB1619" t="s">
        <v>1163</v>
      </c>
      <c r="BD1619">
        <v>2</v>
      </c>
      <c r="BE1619">
        <v>0</v>
      </c>
    </row>
    <row r="1620" spans="1:57" hidden="1" x14ac:dyDescent="0.25">
      <c r="A1620" t="s">
        <v>15415</v>
      </c>
      <c r="B1620">
        <v>1639</v>
      </c>
      <c r="C1620" t="s">
        <v>15419</v>
      </c>
      <c r="D1620" t="s">
        <v>15416</v>
      </c>
      <c r="E1620" t="s">
        <v>2770</v>
      </c>
      <c r="F1620">
        <v>3</v>
      </c>
      <c r="G1620" t="s">
        <v>1299</v>
      </c>
      <c r="H1620" t="s">
        <v>1339</v>
      </c>
      <c r="I1620" t="s">
        <v>38</v>
      </c>
      <c r="J1620" t="s">
        <v>3285</v>
      </c>
      <c r="K1620">
        <v>932065115</v>
      </c>
      <c r="L1620" s="248">
        <v>0.03</v>
      </c>
      <c r="M1620" t="s">
        <v>1281</v>
      </c>
      <c r="N1620" t="s">
        <v>1266</v>
      </c>
      <c r="O1620" s="243" t="s">
        <v>15417</v>
      </c>
      <c r="Q1620" t="s">
        <v>1394</v>
      </c>
      <c r="S1620" t="s">
        <v>15418</v>
      </c>
      <c r="T1620" s="17" t="s">
        <v>15419</v>
      </c>
      <c r="U1620" t="s">
        <v>1526</v>
      </c>
      <c r="V1620" t="s">
        <v>543</v>
      </c>
      <c r="W1620" s="52" t="s">
        <v>6</v>
      </c>
      <c r="X1620" s="192">
        <v>269.82</v>
      </c>
      <c r="Y1620" t="s">
        <v>3266</v>
      </c>
      <c r="Z1620" t="s">
        <v>1266</v>
      </c>
      <c r="AA1620">
        <v>68</v>
      </c>
      <c r="AB1620">
        <v>68</v>
      </c>
      <c r="AC1620">
        <v>4.0999999999999996</v>
      </c>
      <c r="AD1620" s="52">
        <v>17</v>
      </c>
      <c r="AF1620">
        <v>3</v>
      </c>
      <c r="AG1620" s="52">
        <v>2</v>
      </c>
      <c r="AH1620" s="52">
        <v>3</v>
      </c>
      <c r="AJ1620" s="46">
        <v>8200</v>
      </c>
      <c r="AL1620">
        <v>3</v>
      </c>
      <c r="AO1620" t="s">
        <v>15420</v>
      </c>
      <c r="AP1620" t="s">
        <v>5291</v>
      </c>
      <c r="AQ1620">
        <v>932065115</v>
      </c>
      <c r="AR1620" t="s">
        <v>3285</v>
      </c>
      <c r="AS1620">
        <v>10.8363611</v>
      </c>
      <c r="AT1620">
        <v>106.6341389</v>
      </c>
      <c r="AU1620" t="s">
        <v>1527</v>
      </c>
      <c r="AV1620" t="s">
        <v>1528</v>
      </c>
      <c r="AX1620" t="s">
        <v>6188</v>
      </c>
      <c r="AZ1620" s="246" t="s">
        <v>988</v>
      </c>
      <c r="BA1620" t="s">
        <v>494</v>
      </c>
      <c r="BB1620" t="s">
        <v>1092</v>
      </c>
      <c r="BD1620">
        <v>1.1000000000000001</v>
      </c>
    </row>
    <row r="1621" spans="1:57" hidden="1" x14ac:dyDescent="0.25">
      <c r="A1621" t="s">
        <v>15421</v>
      </c>
      <c r="B1621">
        <v>1640</v>
      </c>
      <c r="C1621" t="s">
        <v>15425</v>
      </c>
      <c r="D1621" t="s">
        <v>15422</v>
      </c>
      <c r="E1621" t="s">
        <v>1915</v>
      </c>
      <c r="F1621">
        <v>4</v>
      </c>
      <c r="G1621" t="s">
        <v>1721</v>
      </c>
      <c r="H1621" t="s">
        <v>5220</v>
      </c>
      <c r="I1621" t="s">
        <v>38</v>
      </c>
      <c r="J1621" t="s">
        <v>1578</v>
      </c>
      <c r="K1621">
        <v>888097678</v>
      </c>
      <c r="L1621" s="248">
        <v>0.03</v>
      </c>
      <c r="M1621" t="s">
        <v>1276</v>
      </c>
      <c r="N1621" t="s">
        <v>1266</v>
      </c>
      <c r="O1621" s="243" t="s">
        <v>15423</v>
      </c>
      <c r="Q1621" t="s">
        <v>17</v>
      </c>
      <c r="S1621" t="s">
        <v>15424</v>
      </c>
      <c r="T1621" s="17" t="s">
        <v>15425</v>
      </c>
      <c r="U1621" t="s">
        <v>1526</v>
      </c>
      <c r="V1621" t="s">
        <v>536</v>
      </c>
      <c r="W1621" s="52" t="s">
        <v>10</v>
      </c>
      <c r="X1621" s="192">
        <v>1239.2</v>
      </c>
      <c r="Y1621" t="s">
        <v>6738</v>
      </c>
      <c r="Z1621" t="s">
        <v>1266</v>
      </c>
      <c r="AA1621">
        <v>47</v>
      </c>
      <c r="AB1621">
        <v>47</v>
      </c>
      <c r="AC1621">
        <v>3.5</v>
      </c>
      <c r="AD1621" s="52">
        <v>12</v>
      </c>
      <c r="AF1621">
        <v>4</v>
      </c>
      <c r="AG1621" s="52">
        <v>4</v>
      </c>
      <c r="AH1621" s="52"/>
      <c r="AJ1621" s="46">
        <v>8800</v>
      </c>
      <c r="AL1621">
        <v>3</v>
      </c>
      <c r="AO1621" t="s">
        <v>3999</v>
      </c>
      <c r="AP1621" t="s">
        <v>15426</v>
      </c>
      <c r="AQ1621">
        <v>888097678</v>
      </c>
      <c r="AR1621" t="s">
        <v>1578</v>
      </c>
      <c r="AU1621" t="s">
        <v>1527</v>
      </c>
      <c r="AV1621" t="s">
        <v>1528</v>
      </c>
      <c r="AX1621" t="s">
        <v>14717</v>
      </c>
      <c r="AZ1621" s="246" t="s">
        <v>988</v>
      </c>
      <c r="BA1621" t="s">
        <v>494</v>
      </c>
      <c r="BB1621" t="s">
        <v>1107</v>
      </c>
      <c r="BD1621">
        <v>1.1000000000000001</v>
      </c>
      <c r="BE1621">
        <v>1</v>
      </c>
    </row>
    <row r="1622" spans="1:57" hidden="1" x14ac:dyDescent="0.25">
      <c r="A1622" t="s">
        <v>15427</v>
      </c>
      <c r="B1622">
        <v>1641</v>
      </c>
      <c r="C1622" t="s">
        <v>15432</v>
      </c>
      <c r="D1622" t="s">
        <v>15428</v>
      </c>
      <c r="E1622" t="s">
        <v>1993</v>
      </c>
      <c r="F1622">
        <v>5</v>
      </c>
      <c r="G1622" t="s">
        <v>1267</v>
      </c>
      <c r="H1622" t="s">
        <v>15429</v>
      </c>
      <c r="I1622" t="s">
        <v>40</v>
      </c>
      <c r="J1622" t="s">
        <v>15094</v>
      </c>
      <c r="K1622">
        <v>902744818</v>
      </c>
      <c r="L1622" s="248">
        <v>0.03</v>
      </c>
      <c r="M1622" t="s">
        <v>1281</v>
      </c>
      <c r="N1622" t="s">
        <v>1266</v>
      </c>
      <c r="O1622" s="243" t="s">
        <v>15430</v>
      </c>
      <c r="Q1622" t="s">
        <v>1395</v>
      </c>
      <c r="S1622" t="s">
        <v>15431</v>
      </c>
      <c r="T1622" s="17" t="s">
        <v>15432</v>
      </c>
      <c r="U1622" t="s">
        <v>1526</v>
      </c>
      <c r="V1622" t="s">
        <v>541</v>
      </c>
      <c r="W1622" s="52" t="s">
        <v>15305</v>
      </c>
      <c r="X1622" s="192">
        <v>33</v>
      </c>
      <c r="Y1622" t="s">
        <v>9770</v>
      </c>
      <c r="Z1622" t="s">
        <v>1266</v>
      </c>
      <c r="AA1622">
        <v>60</v>
      </c>
      <c r="AB1622">
        <v>60</v>
      </c>
      <c r="AC1622">
        <v>4</v>
      </c>
      <c r="AD1622" s="52">
        <v>15</v>
      </c>
      <c r="AF1622">
        <v>5</v>
      </c>
      <c r="AG1622" s="52">
        <v>4</v>
      </c>
      <c r="AH1622" s="52">
        <v>4</v>
      </c>
      <c r="AJ1622" s="46">
        <v>5580</v>
      </c>
      <c r="AL1622">
        <v>3</v>
      </c>
      <c r="AO1622" t="s">
        <v>15433</v>
      </c>
      <c r="AP1622" t="s">
        <v>15434</v>
      </c>
      <c r="AQ1622">
        <v>902744818</v>
      </c>
      <c r="AR1622" t="s">
        <v>15094</v>
      </c>
      <c r="AU1622" t="s">
        <v>1527</v>
      </c>
      <c r="AV1622" t="s">
        <v>1528</v>
      </c>
      <c r="AX1622" t="s">
        <v>15101</v>
      </c>
      <c r="AZ1622" s="246" t="s">
        <v>990</v>
      </c>
      <c r="BA1622" t="s">
        <v>491</v>
      </c>
      <c r="BB1622" t="s">
        <v>1089</v>
      </c>
      <c r="BD1622">
        <v>1.1000000000000001</v>
      </c>
      <c r="BE1622">
        <v>1</v>
      </c>
    </row>
    <row r="1623" spans="1:57" hidden="1" x14ac:dyDescent="0.25">
      <c r="A1623" t="s">
        <v>15435</v>
      </c>
      <c r="B1623">
        <v>1642</v>
      </c>
      <c r="C1623" t="s">
        <v>15440</v>
      </c>
      <c r="D1623" t="s">
        <v>15436</v>
      </c>
      <c r="E1623" t="s">
        <v>15437</v>
      </c>
      <c r="F1623">
        <v>4</v>
      </c>
      <c r="G1623" t="s">
        <v>1304</v>
      </c>
      <c r="H1623" t="s">
        <v>1392</v>
      </c>
      <c r="I1623" t="s">
        <v>1385</v>
      </c>
      <c r="J1623" t="s">
        <v>4178</v>
      </c>
      <c r="K1623">
        <v>768688865</v>
      </c>
      <c r="L1623" s="248">
        <v>0.03</v>
      </c>
      <c r="M1623" t="s">
        <v>1268</v>
      </c>
      <c r="N1623" t="s">
        <v>1266</v>
      </c>
      <c r="O1623" s="243" t="s">
        <v>15438</v>
      </c>
      <c r="Q1623" t="s">
        <v>1401</v>
      </c>
      <c r="S1623" t="s">
        <v>15439</v>
      </c>
      <c r="T1623" s="17" t="s">
        <v>15440</v>
      </c>
      <c r="U1623" t="s">
        <v>1526</v>
      </c>
      <c r="V1623" t="s">
        <v>1229</v>
      </c>
      <c r="W1623" s="52" t="s">
        <v>15108</v>
      </c>
      <c r="X1623" s="192" t="s">
        <v>15441</v>
      </c>
      <c r="Y1623" t="s">
        <v>15442</v>
      </c>
      <c r="Z1623" t="s">
        <v>1266</v>
      </c>
      <c r="AA1623">
        <v>128</v>
      </c>
      <c r="AB1623">
        <v>108</v>
      </c>
      <c r="AC1623">
        <v>8</v>
      </c>
      <c r="AD1623" s="52">
        <v>16</v>
      </c>
      <c r="AF1623">
        <v>4</v>
      </c>
      <c r="AG1623" s="52"/>
      <c r="AH1623" s="52"/>
      <c r="AJ1623" s="46">
        <v>29000</v>
      </c>
      <c r="AL1623">
        <v>3</v>
      </c>
      <c r="AO1623" t="s">
        <v>15443</v>
      </c>
      <c r="AP1623" t="s">
        <v>15444</v>
      </c>
      <c r="AQ1623">
        <v>768688865</v>
      </c>
      <c r="AR1623" t="s">
        <v>4178</v>
      </c>
      <c r="AS1623">
        <v>10.838142057442299</v>
      </c>
      <c r="AT1623">
        <v>106.72641802579101</v>
      </c>
      <c r="AU1623" t="s">
        <v>1527</v>
      </c>
      <c r="AV1623" t="s">
        <v>2030</v>
      </c>
      <c r="AW1623">
        <v>909978987</v>
      </c>
      <c r="AX1623" t="s">
        <v>15445</v>
      </c>
      <c r="AZ1623" s="246" t="s">
        <v>988</v>
      </c>
      <c r="BA1623" t="s">
        <v>1981</v>
      </c>
      <c r="BB1623" t="s">
        <v>1109</v>
      </c>
      <c r="BD1623" s="246">
        <v>2</v>
      </c>
    </row>
    <row r="1624" spans="1:57" hidden="1" x14ac:dyDescent="0.25">
      <c r="A1624" t="s">
        <v>15446</v>
      </c>
      <c r="B1624">
        <v>1643</v>
      </c>
      <c r="C1624" t="s">
        <v>15450</v>
      </c>
      <c r="D1624" t="s">
        <v>15447</v>
      </c>
      <c r="E1624" t="s">
        <v>1993</v>
      </c>
      <c r="F1624">
        <v>2</v>
      </c>
      <c r="G1624" t="s">
        <v>2871</v>
      </c>
      <c r="H1624" t="s">
        <v>1362</v>
      </c>
      <c r="I1624" t="s">
        <v>38</v>
      </c>
      <c r="J1624" t="s">
        <v>1333</v>
      </c>
      <c r="K1624">
        <v>938087966</v>
      </c>
      <c r="L1624" s="248">
        <v>0.03</v>
      </c>
      <c r="M1624" t="s">
        <v>1276</v>
      </c>
      <c r="N1624" t="s">
        <v>1266</v>
      </c>
      <c r="O1624" s="243" t="s">
        <v>15448</v>
      </c>
      <c r="Q1624" t="s">
        <v>17</v>
      </c>
      <c r="S1624" t="s">
        <v>15449</v>
      </c>
      <c r="T1624" s="17" t="s">
        <v>15450</v>
      </c>
      <c r="U1624" t="s">
        <v>1526</v>
      </c>
      <c r="V1624" t="s">
        <v>536</v>
      </c>
      <c r="W1624" s="52" t="s">
        <v>7</v>
      </c>
      <c r="X1624" s="192">
        <v>294.2</v>
      </c>
      <c r="Y1624" t="s">
        <v>1691</v>
      </c>
      <c r="Z1624" t="s">
        <v>1266</v>
      </c>
      <c r="AA1624">
        <v>60</v>
      </c>
      <c r="AB1624">
        <v>60</v>
      </c>
      <c r="AC1624">
        <v>4.5</v>
      </c>
      <c r="AD1624" s="52">
        <v>12</v>
      </c>
      <c r="AF1624">
        <v>2</v>
      </c>
      <c r="AG1624" s="52"/>
      <c r="AH1624" s="52"/>
      <c r="AJ1624" s="46">
        <v>6700</v>
      </c>
      <c r="AL1624">
        <v>3</v>
      </c>
      <c r="AO1624" t="s">
        <v>8924</v>
      </c>
      <c r="AP1624" t="s">
        <v>15451</v>
      </c>
      <c r="AQ1624">
        <v>938087966</v>
      </c>
      <c r="AR1624" t="s">
        <v>1333</v>
      </c>
      <c r="AU1624" t="s">
        <v>1527</v>
      </c>
      <c r="AV1624" t="s">
        <v>1528</v>
      </c>
      <c r="AX1624" t="s">
        <v>4431</v>
      </c>
      <c r="AZ1624" s="246" t="s">
        <v>988</v>
      </c>
      <c r="BA1624" t="s">
        <v>492</v>
      </c>
      <c r="BB1624" t="s">
        <v>1107</v>
      </c>
      <c r="BD1624">
        <v>2</v>
      </c>
    </row>
    <row r="1625" spans="1:57" hidden="1" x14ac:dyDescent="0.25">
      <c r="A1625" t="s">
        <v>15452</v>
      </c>
      <c r="B1625">
        <v>1644</v>
      </c>
      <c r="C1625" t="s">
        <v>15456</v>
      </c>
      <c r="D1625" t="s">
        <v>15453</v>
      </c>
      <c r="E1625" t="s">
        <v>2101</v>
      </c>
      <c r="F1625">
        <v>2</v>
      </c>
      <c r="G1625" t="s">
        <v>1267</v>
      </c>
      <c r="H1625" t="s">
        <v>2014</v>
      </c>
      <c r="I1625" t="s">
        <v>40</v>
      </c>
      <c r="J1625" t="s">
        <v>1333</v>
      </c>
      <c r="K1625">
        <v>938087966</v>
      </c>
      <c r="L1625" s="248">
        <v>0.03</v>
      </c>
      <c r="M1625" t="s">
        <v>1276</v>
      </c>
      <c r="N1625" t="s">
        <v>1266</v>
      </c>
      <c r="O1625" s="243" t="s">
        <v>15454</v>
      </c>
      <c r="Q1625" t="s">
        <v>17</v>
      </c>
      <c r="S1625" t="s">
        <v>15455</v>
      </c>
      <c r="T1625" s="17" t="s">
        <v>15456</v>
      </c>
      <c r="U1625" t="s">
        <v>1526</v>
      </c>
      <c r="V1625" t="s">
        <v>536</v>
      </c>
      <c r="W1625" s="52" t="s">
        <v>7</v>
      </c>
      <c r="X1625" s="192" t="s">
        <v>15457</v>
      </c>
      <c r="Y1625" t="s">
        <v>1691</v>
      </c>
      <c r="Z1625" t="s">
        <v>1266</v>
      </c>
      <c r="AA1625">
        <v>48</v>
      </c>
      <c r="AB1625">
        <v>48</v>
      </c>
      <c r="AC1625">
        <v>4</v>
      </c>
      <c r="AD1625" s="52">
        <v>12</v>
      </c>
      <c r="AF1625">
        <v>2</v>
      </c>
      <c r="AG1625" s="52"/>
      <c r="AH1625" s="52"/>
      <c r="AJ1625" s="46">
        <v>4700</v>
      </c>
      <c r="AL1625">
        <v>3</v>
      </c>
      <c r="AO1625" t="s">
        <v>8924</v>
      </c>
      <c r="AP1625" t="s">
        <v>15451</v>
      </c>
      <c r="AQ1625">
        <v>938087966</v>
      </c>
      <c r="AR1625" t="s">
        <v>1333</v>
      </c>
      <c r="AS1625">
        <v>10.8269757</v>
      </c>
      <c r="AT1625">
        <v>106.64012</v>
      </c>
      <c r="AU1625" t="s">
        <v>1527</v>
      </c>
      <c r="AV1625" t="s">
        <v>1528</v>
      </c>
      <c r="AX1625" t="s">
        <v>3401</v>
      </c>
      <c r="AZ1625" s="246" t="s">
        <v>988</v>
      </c>
      <c r="BA1625" t="s">
        <v>490</v>
      </c>
      <c r="BB1625" t="s">
        <v>1107</v>
      </c>
      <c r="BD1625">
        <v>1</v>
      </c>
      <c r="BE1625">
        <v>1</v>
      </c>
    </row>
    <row r="1626" spans="1:57" hidden="1" x14ac:dyDescent="0.25">
      <c r="A1626" t="s">
        <v>15458</v>
      </c>
      <c r="B1626">
        <v>1645</v>
      </c>
      <c r="C1626" t="s">
        <v>15465</v>
      </c>
      <c r="D1626" t="s">
        <v>15459</v>
      </c>
      <c r="E1626" t="s">
        <v>15460</v>
      </c>
      <c r="F1626">
        <v>1</v>
      </c>
      <c r="G1626" t="s">
        <v>2969</v>
      </c>
      <c r="H1626" t="s">
        <v>15461</v>
      </c>
      <c r="I1626" t="s">
        <v>1385</v>
      </c>
      <c r="J1626" t="s">
        <v>15462</v>
      </c>
      <c r="K1626">
        <v>947210199</v>
      </c>
      <c r="L1626" s="248">
        <v>0.03</v>
      </c>
      <c r="M1626" t="s">
        <v>1268</v>
      </c>
      <c r="N1626" t="s">
        <v>1266</v>
      </c>
      <c r="O1626" s="243" t="s">
        <v>15463</v>
      </c>
      <c r="Q1626" t="s">
        <v>1401</v>
      </c>
      <c r="S1626" t="s">
        <v>15464</v>
      </c>
      <c r="T1626" s="17" t="s">
        <v>15465</v>
      </c>
      <c r="U1626" t="s">
        <v>1526</v>
      </c>
      <c r="V1626" t="s">
        <v>1229</v>
      </c>
      <c r="W1626" s="52" t="s">
        <v>15287</v>
      </c>
      <c r="X1626" s="192">
        <v>324</v>
      </c>
      <c r="Y1626" t="s">
        <v>15466</v>
      </c>
      <c r="Z1626" t="s">
        <v>1266</v>
      </c>
      <c r="AA1626">
        <v>680</v>
      </c>
      <c r="AB1626">
        <v>680</v>
      </c>
      <c r="AC1626">
        <v>5.4</v>
      </c>
      <c r="AD1626" s="52">
        <v>61</v>
      </c>
      <c r="AE1626">
        <v>10</v>
      </c>
      <c r="AF1626">
        <v>1</v>
      </c>
      <c r="AG1626" s="52">
        <v>4</v>
      </c>
      <c r="AH1626" s="52">
        <v>4</v>
      </c>
      <c r="AJ1626" s="46">
        <v>27000</v>
      </c>
      <c r="AL1626">
        <v>3</v>
      </c>
      <c r="AO1626" t="s">
        <v>15467</v>
      </c>
      <c r="AP1626" t="s">
        <v>15468</v>
      </c>
      <c r="AQ1626">
        <v>947210199</v>
      </c>
      <c r="AR1626" t="s">
        <v>15469</v>
      </c>
      <c r="AU1626" t="s">
        <v>1527</v>
      </c>
      <c r="AV1626" t="s">
        <v>1528</v>
      </c>
      <c r="AX1626" t="s">
        <v>15470</v>
      </c>
      <c r="AZ1626" s="246" t="s">
        <v>990</v>
      </c>
      <c r="BA1626" t="s">
        <v>1981</v>
      </c>
      <c r="BB1626" t="s">
        <v>1109</v>
      </c>
      <c r="BD1626" s="246">
        <v>2</v>
      </c>
    </row>
    <row r="1627" spans="1:57" hidden="1" x14ac:dyDescent="0.25">
      <c r="A1627" t="s">
        <v>15471</v>
      </c>
      <c r="B1627">
        <v>1646</v>
      </c>
      <c r="C1627" t="s">
        <v>15475</v>
      </c>
      <c r="D1627" t="s">
        <v>15472</v>
      </c>
      <c r="E1627" t="s">
        <v>4659</v>
      </c>
      <c r="F1627">
        <v>4</v>
      </c>
      <c r="G1627" t="s">
        <v>1279</v>
      </c>
      <c r="H1627" t="s">
        <v>1938</v>
      </c>
      <c r="I1627" t="s">
        <v>46</v>
      </c>
      <c r="J1627" t="s">
        <v>5089</v>
      </c>
      <c r="K1627">
        <v>768888805</v>
      </c>
      <c r="L1627" s="248">
        <v>0.03</v>
      </c>
      <c r="M1627" t="s">
        <v>1281</v>
      </c>
      <c r="N1627" t="s">
        <v>1266</v>
      </c>
      <c r="O1627" s="243" t="s">
        <v>15473</v>
      </c>
      <c r="Q1627" t="s">
        <v>15</v>
      </c>
      <c r="S1627" t="s">
        <v>15474</v>
      </c>
      <c r="T1627" s="17" t="s">
        <v>15475</v>
      </c>
      <c r="U1627" t="s">
        <v>1526</v>
      </c>
      <c r="V1627" t="s">
        <v>527</v>
      </c>
      <c r="W1627" s="52" t="s">
        <v>7</v>
      </c>
      <c r="X1627" s="192">
        <v>60</v>
      </c>
      <c r="Y1627" t="s">
        <v>15476</v>
      </c>
      <c r="Z1627" t="s">
        <v>1266</v>
      </c>
      <c r="AA1627">
        <v>61</v>
      </c>
      <c r="AB1627">
        <v>61</v>
      </c>
      <c r="AC1627">
        <v>3</v>
      </c>
      <c r="AD1627">
        <v>20</v>
      </c>
      <c r="AF1627">
        <v>4</v>
      </c>
      <c r="AG1627" s="52"/>
      <c r="AH1627" s="52"/>
      <c r="AJ1627" s="46">
        <v>13500</v>
      </c>
      <c r="AL1627">
        <v>3</v>
      </c>
      <c r="AO1627" t="s">
        <v>15477</v>
      </c>
      <c r="AP1627" t="s">
        <v>15478</v>
      </c>
      <c r="AQ1627">
        <v>768888805</v>
      </c>
      <c r="AR1627" t="s">
        <v>5089</v>
      </c>
      <c r="AS1627">
        <v>10.7815123605436</v>
      </c>
      <c r="AT1627">
        <v>106.662386320531</v>
      </c>
      <c r="AU1627" t="s">
        <v>1527</v>
      </c>
      <c r="AV1627" t="s">
        <v>1528</v>
      </c>
      <c r="AX1627" t="s">
        <v>6971</v>
      </c>
      <c r="AZ1627" s="246" t="s">
        <v>990</v>
      </c>
      <c r="BA1627" t="s">
        <v>1062</v>
      </c>
      <c r="BB1627" t="s">
        <v>1097</v>
      </c>
      <c r="BD1627">
        <v>2</v>
      </c>
    </row>
    <row r="1628" spans="1:57" hidden="1" x14ac:dyDescent="0.25">
      <c r="A1628" t="s">
        <v>15479</v>
      </c>
      <c r="B1628">
        <v>1647</v>
      </c>
      <c r="C1628" t="s">
        <v>15483</v>
      </c>
      <c r="D1628" t="s">
        <v>15480</v>
      </c>
      <c r="E1628" t="s">
        <v>13159</v>
      </c>
      <c r="F1628">
        <v>2</v>
      </c>
      <c r="G1628" t="s">
        <v>1355</v>
      </c>
      <c r="H1628" t="s">
        <v>4951</v>
      </c>
      <c r="I1628" t="s">
        <v>46</v>
      </c>
      <c r="J1628" t="s">
        <v>15162</v>
      </c>
      <c r="K1628">
        <v>353605468</v>
      </c>
      <c r="L1628" s="248">
        <v>0.03</v>
      </c>
      <c r="M1628" t="s">
        <v>1281</v>
      </c>
      <c r="N1628" t="s">
        <v>1266</v>
      </c>
      <c r="O1628" s="243" t="s">
        <v>15481</v>
      </c>
      <c r="Q1628" t="s">
        <v>1394</v>
      </c>
      <c r="S1628" t="s">
        <v>15482</v>
      </c>
      <c r="T1628" s="17" t="s">
        <v>15483</v>
      </c>
      <c r="U1628" t="s">
        <v>1526</v>
      </c>
      <c r="V1628" t="s">
        <v>543</v>
      </c>
      <c r="W1628" s="52" t="s">
        <v>13858</v>
      </c>
      <c r="X1628" s="192">
        <v>507</v>
      </c>
      <c r="Y1628" t="s">
        <v>844</v>
      </c>
      <c r="Z1628" t="s">
        <v>1266</v>
      </c>
      <c r="AA1628">
        <v>98</v>
      </c>
      <c r="AB1628">
        <v>98</v>
      </c>
      <c r="AC1628">
        <v>4.8</v>
      </c>
      <c r="AD1628" s="52">
        <v>29</v>
      </c>
      <c r="AE1628">
        <v>12</v>
      </c>
      <c r="AF1628">
        <v>2</v>
      </c>
      <c r="AG1628" s="52">
        <v>2</v>
      </c>
      <c r="AH1628" s="52">
        <v>1</v>
      </c>
      <c r="AJ1628" s="46">
        <v>12900</v>
      </c>
      <c r="AL1628">
        <v>3</v>
      </c>
      <c r="AO1628" t="s">
        <v>15484</v>
      </c>
      <c r="AP1628" t="s">
        <v>15485</v>
      </c>
      <c r="AQ1628">
        <v>353605468</v>
      </c>
      <c r="AR1628" t="s">
        <v>15162</v>
      </c>
      <c r="AU1628" t="s">
        <v>1527</v>
      </c>
      <c r="AV1628" t="s">
        <v>1528</v>
      </c>
      <c r="AX1628" t="s">
        <v>15486</v>
      </c>
      <c r="AZ1628" s="246" t="s">
        <v>990</v>
      </c>
      <c r="BA1628" t="s">
        <v>1061</v>
      </c>
      <c r="BB1628" t="s">
        <v>1092</v>
      </c>
      <c r="BD1628" s="246">
        <v>2</v>
      </c>
    </row>
    <row r="1629" spans="1:57" hidden="1" x14ac:dyDescent="0.25">
      <c r="A1629" t="s">
        <v>15487</v>
      </c>
      <c r="B1629">
        <v>1648</v>
      </c>
      <c r="C1629" t="s">
        <v>15493</v>
      </c>
      <c r="D1629" t="s">
        <v>15488</v>
      </c>
      <c r="E1629" t="s">
        <v>15489</v>
      </c>
      <c r="F1629">
        <v>2</v>
      </c>
      <c r="G1629" t="s">
        <v>1267</v>
      </c>
      <c r="H1629" t="s">
        <v>1288</v>
      </c>
      <c r="I1629" t="s">
        <v>40</v>
      </c>
      <c r="J1629" t="s">
        <v>15490</v>
      </c>
      <c r="K1629">
        <v>903349655</v>
      </c>
      <c r="L1629" s="248">
        <v>0.03</v>
      </c>
      <c r="M1629" t="s">
        <v>1276</v>
      </c>
      <c r="N1629" t="s">
        <v>1266</v>
      </c>
      <c r="O1629" s="243" t="s">
        <v>15491</v>
      </c>
      <c r="Q1629" t="s">
        <v>1401</v>
      </c>
      <c r="S1629" t="s">
        <v>15492</v>
      </c>
      <c r="T1629" s="17" t="s">
        <v>15493</v>
      </c>
      <c r="U1629" t="s">
        <v>1526</v>
      </c>
      <c r="V1629" t="s">
        <v>1229</v>
      </c>
      <c r="W1629" s="52" t="s">
        <v>14075</v>
      </c>
      <c r="X1629" s="192">
        <v>25.1</v>
      </c>
      <c r="Y1629" t="s">
        <v>15494</v>
      </c>
      <c r="Z1629" t="s">
        <v>1266</v>
      </c>
      <c r="AA1629">
        <v>69.8</v>
      </c>
      <c r="AB1629">
        <v>69.8</v>
      </c>
      <c r="AC1629">
        <v>4</v>
      </c>
      <c r="AD1629" s="52">
        <v>17</v>
      </c>
      <c r="AE1629">
        <v>4</v>
      </c>
      <c r="AF1629">
        <v>2</v>
      </c>
      <c r="AG1629" s="52">
        <v>4</v>
      </c>
      <c r="AH1629" s="52">
        <v>4</v>
      </c>
      <c r="AJ1629" s="46">
        <v>5500</v>
      </c>
      <c r="AL1629">
        <v>3</v>
      </c>
      <c r="AO1629" t="s">
        <v>15495</v>
      </c>
      <c r="AP1629" t="s">
        <v>15496</v>
      </c>
      <c r="AQ1629">
        <v>903349655</v>
      </c>
      <c r="AR1629" t="s">
        <v>15490</v>
      </c>
      <c r="AU1629" t="s">
        <v>1527</v>
      </c>
      <c r="AV1629" t="s">
        <v>1528</v>
      </c>
      <c r="AX1629" t="s">
        <v>15497</v>
      </c>
      <c r="AZ1629" s="246" t="s">
        <v>988</v>
      </c>
      <c r="BA1629" t="s">
        <v>491</v>
      </c>
      <c r="BB1629" t="s">
        <v>1109</v>
      </c>
      <c r="BD1629" s="246">
        <v>2</v>
      </c>
    </row>
    <row r="1630" spans="1:57" hidden="1" x14ac:dyDescent="0.25">
      <c r="A1630" t="s">
        <v>15498</v>
      </c>
      <c r="B1630">
        <v>1649</v>
      </c>
      <c r="C1630" t="s">
        <v>15503</v>
      </c>
      <c r="D1630" t="s">
        <v>15499</v>
      </c>
      <c r="E1630" t="s">
        <v>15500</v>
      </c>
      <c r="F1630">
        <v>1</v>
      </c>
      <c r="G1630" t="s">
        <v>6587</v>
      </c>
      <c r="H1630" t="s">
        <v>3394</v>
      </c>
      <c r="I1630" t="s">
        <v>38</v>
      </c>
      <c r="J1630" t="s">
        <v>13124</v>
      </c>
      <c r="K1630">
        <v>703113668</v>
      </c>
      <c r="L1630" s="248">
        <v>0.03</v>
      </c>
      <c r="M1630" t="s">
        <v>1276</v>
      </c>
      <c r="N1630" t="s">
        <v>1266</v>
      </c>
      <c r="O1630" s="243" t="s">
        <v>15501</v>
      </c>
      <c r="Q1630" t="s">
        <v>13715</v>
      </c>
      <c r="S1630" t="s">
        <v>15502</v>
      </c>
      <c r="T1630" s="17" t="s">
        <v>15503</v>
      </c>
      <c r="U1630" t="s">
        <v>1526</v>
      </c>
      <c r="V1630" t="s">
        <v>1218</v>
      </c>
      <c r="W1630" s="52" t="s">
        <v>14662</v>
      </c>
      <c r="X1630" s="192" t="s">
        <v>15504</v>
      </c>
      <c r="Y1630" t="s">
        <v>14664</v>
      </c>
      <c r="Z1630" t="s">
        <v>1266</v>
      </c>
      <c r="AA1630">
        <v>669</v>
      </c>
      <c r="AB1630">
        <v>700</v>
      </c>
      <c r="AC1630">
        <v>20</v>
      </c>
      <c r="AD1630" s="52">
        <v>33</v>
      </c>
      <c r="AF1630">
        <v>1</v>
      </c>
      <c r="AG1630" s="52">
        <v>4</v>
      </c>
      <c r="AH1630" s="52"/>
      <c r="AJ1630" s="46">
        <v>6100</v>
      </c>
      <c r="AL1630">
        <v>3</v>
      </c>
      <c r="AO1630" t="s">
        <v>15505</v>
      </c>
      <c r="AP1630" t="s">
        <v>15506</v>
      </c>
      <c r="AQ1630">
        <v>703113668</v>
      </c>
      <c r="AR1630" t="s">
        <v>13124</v>
      </c>
      <c r="AS1630">
        <v>10.6640800924059</v>
      </c>
      <c r="AT1630">
        <v>106.692566871643</v>
      </c>
      <c r="AU1630" t="s">
        <v>1527</v>
      </c>
      <c r="AV1630" t="s">
        <v>1528</v>
      </c>
      <c r="AX1630" t="s">
        <v>15507</v>
      </c>
      <c r="AZ1630" s="246" t="s">
        <v>988</v>
      </c>
      <c r="BA1630" t="s">
        <v>492</v>
      </c>
      <c r="BB1630" t="s">
        <v>1094</v>
      </c>
      <c r="BD1630" s="246">
        <v>2</v>
      </c>
    </row>
    <row r="1631" spans="1:57" hidden="1" x14ac:dyDescent="0.25">
      <c r="A1631" t="s">
        <v>15508</v>
      </c>
      <c r="B1631">
        <v>1650</v>
      </c>
      <c r="C1631" t="s">
        <v>15516</v>
      </c>
      <c r="D1631" t="s">
        <v>15509</v>
      </c>
      <c r="E1631" t="s">
        <v>15510</v>
      </c>
      <c r="F1631">
        <v>5</v>
      </c>
      <c r="G1631" t="s">
        <v>15511</v>
      </c>
      <c r="H1631" t="s">
        <v>15512</v>
      </c>
      <c r="I1631" t="s">
        <v>1405</v>
      </c>
      <c r="J1631" t="s">
        <v>15513</v>
      </c>
      <c r="K1631">
        <v>973308079</v>
      </c>
      <c r="L1631" s="248">
        <v>0.03</v>
      </c>
      <c r="M1631" t="s">
        <v>1268</v>
      </c>
      <c r="N1631" t="s">
        <v>1266</v>
      </c>
      <c r="O1631" s="243" t="s">
        <v>15514</v>
      </c>
      <c r="Q1631" t="s">
        <v>1401</v>
      </c>
      <c r="S1631" t="s">
        <v>15515</v>
      </c>
      <c r="T1631" s="17" t="s">
        <v>15516</v>
      </c>
      <c r="U1631" t="s">
        <v>1526</v>
      </c>
      <c r="V1631" t="s">
        <v>1229</v>
      </c>
      <c r="W1631" s="52" t="s">
        <v>14075</v>
      </c>
      <c r="X1631" s="192" t="s">
        <v>15517</v>
      </c>
      <c r="Y1631" t="s">
        <v>15518</v>
      </c>
      <c r="Z1631" t="s">
        <v>1266</v>
      </c>
      <c r="AA1631">
        <v>304.60000000000002</v>
      </c>
      <c r="AB1631">
        <v>304.60000000000002</v>
      </c>
      <c r="AC1631">
        <v>12.3</v>
      </c>
      <c r="AD1631" s="52">
        <v>25</v>
      </c>
      <c r="AE1631">
        <v>12</v>
      </c>
      <c r="AF1631">
        <v>5</v>
      </c>
      <c r="AG1631" s="52">
        <v>4</v>
      </c>
      <c r="AH1631" s="52">
        <v>6</v>
      </c>
      <c r="AJ1631" s="46">
        <v>58000</v>
      </c>
      <c r="AL1631">
        <v>3</v>
      </c>
      <c r="AO1631" t="s">
        <v>15519</v>
      </c>
      <c r="AP1631" t="s">
        <v>15012</v>
      </c>
      <c r="AQ1631">
        <v>973308079</v>
      </c>
      <c r="AR1631" t="s">
        <v>15513</v>
      </c>
      <c r="AU1631" t="s">
        <v>1527</v>
      </c>
      <c r="AV1631" t="s">
        <v>1528</v>
      </c>
      <c r="AX1631" t="s">
        <v>15520</v>
      </c>
      <c r="AZ1631" s="246" t="s">
        <v>992</v>
      </c>
      <c r="BA1631" t="s">
        <v>1981</v>
      </c>
      <c r="BB1631" t="s">
        <v>1109</v>
      </c>
      <c r="BD1631">
        <v>1</v>
      </c>
      <c r="BE1631">
        <v>1</v>
      </c>
    </row>
    <row r="1632" spans="1:57" hidden="1" x14ac:dyDescent="0.25">
      <c r="A1632" t="s">
        <v>15521</v>
      </c>
      <c r="B1632">
        <v>1651</v>
      </c>
      <c r="C1632" t="s">
        <v>15524</v>
      </c>
      <c r="D1632" t="s">
        <v>15522</v>
      </c>
      <c r="E1632" t="s">
        <v>15500</v>
      </c>
      <c r="F1632">
        <v>1</v>
      </c>
      <c r="G1632" t="s">
        <v>6587</v>
      </c>
      <c r="H1632" t="s">
        <v>3394</v>
      </c>
      <c r="I1632" t="s">
        <v>38</v>
      </c>
      <c r="J1632" t="s">
        <v>13124</v>
      </c>
      <c r="K1632">
        <v>703113668</v>
      </c>
      <c r="L1632" s="248">
        <v>0.03</v>
      </c>
      <c r="M1632" t="s">
        <v>1276</v>
      </c>
      <c r="N1632" t="s">
        <v>1266</v>
      </c>
      <c r="O1632" s="243" t="s">
        <v>15514</v>
      </c>
      <c r="Q1632" t="s">
        <v>13715</v>
      </c>
      <c r="S1632" t="s">
        <v>15523</v>
      </c>
      <c r="T1632" s="17" t="s">
        <v>15524</v>
      </c>
      <c r="U1632" t="s">
        <v>1526</v>
      </c>
      <c r="V1632" t="s">
        <v>1218</v>
      </c>
      <c r="W1632" s="52" t="s">
        <v>14662</v>
      </c>
      <c r="X1632" s="192" t="s">
        <v>15525</v>
      </c>
      <c r="Y1632" t="s">
        <v>14664</v>
      </c>
      <c r="Z1632" t="s">
        <v>1266</v>
      </c>
      <c r="AA1632">
        <v>669</v>
      </c>
      <c r="AB1632">
        <v>700</v>
      </c>
      <c r="AC1632">
        <v>20</v>
      </c>
      <c r="AD1632" s="52">
        <v>33</v>
      </c>
      <c r="AF1632">
        <v>1</v>
      </c>
      <c r="AG1632" s="52">
        <v>4</v>
      </c>
      <c r="AH1632" s="52"/>
      <c r="AJ1632" s="46">
        <v>6100</v>
      </c>
      <c r="AL1632">
        <v>3</v>
      </c>
      <c r="AO1632" t="s">
        <v>15505</v>
      </c>
      <c r="AP1632" t="s">
        <v>15506</v>
      </c>
      <c r="AQ1632">
        <v>703113668</v>
      </c>
      <c r="AR1632" t="s">
        <v>13124</v>
      </c>
      <c r="AS1632">
        <v>10.6640936013141</v>
      </c>
      <c r="AT1632">
        <v>106.692659072577</v>
      </c>
      <c r="AU1632" t="s">
        <v>1527</v>
      </c>
      <c r="AV1632" t="s">
        <v>1528</v>
      </c>
      <c r="AX1632" t="s">
        <v>9443</v>
      </c>
      <c r="AZ1632" s="246" t="s">
        <v>988</v>
      </c>
      <c r="BA1632" t="s">
        <v>492</v>
      </c>
      <c r="BB1632" t="s">
        <v>1094</v>
      </c>
      <c r="BD1632" s="246">
        <v>2</v>
      </c>
    </row>
    <row r="1633" spans="1:57" hidden="1" x14ac:dyDescent="0.25">
      <c r="A1633" t="s">
        <v>15526</v>
      </c>
      <c r="B1633">
        <v>1652</v>
      </c>
      <c r="C1633" t="s">
        <v>15532</v>
      </c>
      <c r="D1633" t="s">
        <v>15527</v>
      </c>
      <c r="E1633" t="s">
        <v>15528</v>
      </c>
      <c r="F1633">
        <v>2</v>
      </c>
      <c r="G1633" t="s">
        <v>3783</v>
      </c>
      <c r="H1633" t="s">
        <v>15529</v>
      </c>
      <c r="I1633" t="s">
        <v>1405</v>
      </c>
      <c r="J1633" t="s">
        <v>6511</v>
      </c>
      <c r="K1633">
        <v>907191079</v>
      </c>
      <c r="L1633" s="248">
        <v>0.03</v>
      </c>
      <c r="M1633" t="s">
        <v>1268</v>
      </c>
      <c r="N1633" t="s">
        <v>1266</v>
      </c>
      <c r="O1633" s="243" t="s">
        <v>15530</v>
      </c>
      <c r="Q1633" t="s">
        <v>1386</v>
      </c>
      <c r="S1633" t="s">
        <v>15531</v>
      </c>
      <c r="T1633" s="17" t="s">
        <v>15532</v>
      </c>
      <c r="U1633" t="s">
        <v>1526</v>
      </c>
      <c r="V1633" t="s">
        <v>1228</v>
      </c>
      <c r="W1633" s="52" t="s">
        <v>13514</v>
      </c>
      <c r="X1633" s="192" t="s">
        <v>15533</v>
      </c>
      <c r="Y1633" t="s">
        <v>13574</v>
      </c>
      <c r="Z1633" t="s">
        <v>1266</v>
      </c>
      <c r="AA1633">
        <v>236.3</v>
      </c>
      <c r="AB1633">
        <v>400</v>
      </c>
      <c r="AC1633">
        <v>11.4</v>
      </c>
      <c r="AD1633" s="52">
        <v>35</v>
      </c>
      <c r="AF1633">
        <v>2</v>
      </c>
      <c r="AG1633" s="52">
        <v>5</v>
      </c>
      <c r="AH1633" s="52">
        <v>5</v>
      </c>
      <c r="AJ1633" s="46">
        <v>59900</v>
      </c>
      <c r="AL1633">
        <v>3</v>
      </c>
      <c r="AO1633" t="s">
        <v>15534</v>
      </c>
      <c r="AP1633" t="s">
        <v>15535</v>
      </c>
      <c r="AQ1633">
        <v>907191079</v>
      </c>
      <c r="AR1633" t="s">
        <v>6511</v>
      </c>
      <c r="AU1633" t="s">
        <v>1527</v>
      </c>
      <c r="AV1633" t="s">
        <v>1528</v>
      </c>
      <c r="AX1633" t="s">
        <v>15536</v>
      </c>
      <c r="AZ1633" s="246" t="s">
        <v>992</v>
      </c>
      <c r="BA1633" t="s">
        <v>1981</v>
      </c>
      <c r="BB1633" t="s">
        <v>1108</v>
      </c>
      <c r="BD1633" s="246">
        <v>2</v>
      </c>
    </row>
    <row r="1634" spans="1:57" hidden="1" x14ac:dyDescent="0.25">
      <c r="A1634" t="s">
        <v>15537</v>
      </c>
      <c r="B1634">
        <v>1653</v>
      </c>
      <c r="C1634" t="s">
        <v>15542</v>
      </c>
      <c r="D1634" t="s">
        <v>15538</v>
      </c>
      <c r="E1634" t="s">
        <v>15539</v>
      </c>
      <c r="F1634">
        <v>7</v>
      </c>
      <c r="G1634" t="s">
        <v>1293</v>
      </c>
      <c r="H1634" t="s">
        <v>13498</v>
      </c>
      <c r="I1634" t="s">
        <v>1385</v>
      </c>
      <c r="J1634" t="s">
        <v>1413</v>
      </c>
      <c r="K1634">
        <v>907288226</v>
      </c>
      <c r="L1634" s="248">
        <v>0.03</v>
      </c>
      <c r="M1634" t="s">
        <v>1268</v>
      </c>
      <c r="N1634" t="s">
        <v>1266</v>
      </c>
      <c r="O1634" s="243" t="s">
        <v>15540</v>
      </c>
      <c r="Q1634" t="s">
        <v>17</v>
      </c>
      <c r="S1634" t="s">
        <v>15541</v>
      </c>
      <c r="T1634" s="17" t="s">
        <v>15542</v>
      </c>
      <c r="U1634" t="s">
        <v>1526</v>
      </c>
      <c r="V1634" t="s">
        <v>536</v>
      </c>
      <c r="W1634" s="52" t="s">
        <v>13</v>
      </c>
      <c r="X1634" s="192" t="s">
        <v>15543</v>
      </c>
      <c r="Y1634" t="s">
        <v>2917</v>
      </c>
      <c r="Z1634" t="s">
        <v>1266</v>
      </c>
      <c r="AA1634">
        <v>135</v>
      </c>
      <c r="AB1634">
        <v>135</v>
      </c>
      <c r="AC1634">
        <v>5</v>
      </c>
      <c r="AD1634" s="52">
        <v>27</v>
      </c>
      <c r="AF1634">
        <v>7</v>
      </c>
      <c r="AG1634" s="52">
        <v>4</v>
      </c>
      <c r="AH1634" s="52">
        <v>10</v>
      </c>
      <c r="AJ1634" s="46">
        <v>25000</v>
      </c>
      <c r="AL1634">
        <v>3</v>
      </c>
      <c r="AO1634" t="s">
        <v>13889</v>
      </c>
      <c r="AP1634" t="s">
        <v>13890</v>
      </c>
      <c r="AQ1634">
        <v>907288226</v>
      </c>
      <c r="AR1634" t="s">
        <v>1413</v>
      </c>
      <c r="AU1634" t="s">
        <v>1527</v>
      </c>
      <c r="AV1634" t="s">
        <v>1528</v>
      </c>
      <c r="AX1634" t="s">
        <v>15544</v>
      </c>
      <c r="AZ1634" s="246" t="s">
        <v>992</v>
      </c>
      <c r="BA1634" t="s">
        <v>1981</v>
      </c>
      <c r="BB1634" t="s">
        <v>1107</v>
      </c>
      <c r="BD1634">
        <v>1</v>
      </c>
      <c r="BE1634">
        <v>1</v>
      </c>
    </row>
    <row r="1635" spans="1:57" hidden="1" x14ac:dyDescent="0.25">
      <c r="A1635" t="s">
        <v>15545</v>
      </c>
      <c r="B1635">
        <v>1654</v>
      </c>
      <c r="C1635" t="s">
        <v>15549</v>
      </c>
      <c r="D1635" t="s">
        <v>15546</v>
      </c>
      <c r="E1635" t="s">
        <v>1305</v>
      </c>
      <c r="F1635">
        <v>3</v>
      </c>
      <c r="G1635" t="s">
        <v>1279</v>
      </c>
      <c r="H1635" t="s">
        <v>1710</v>
      </c>
      <c r="I1635" t="s">
        <v>40</v>
      </c>
      <c r="J1635" t="s">
        <v>1309</v>
      </c>
      <c r="K1635">
        <v>943302782</v>
      </c>
      <c r="L1635" s="248">
        <v>0.03</v>
      </c>
      <c r="M1635" t="s">
        <v>1281</v>
      </c>
      <c r="N1635" t="s">
        <v>1266</v>
      </c>
      <c r="O1635" s="243" t="s">
        <v>15547</v>
      </c>
      <c r="Q1635" t="s">
        <v>17</v>
      </c>
      <c r="S1635" t="s">
        <v>15548</v>
      </c>
      <c r="T1635" s="17" t="s">
        <v>15549</v>
      </c>
      <c r="U1635" t="s">
        <v>1526</v>
      </c>
      <c r="V1635" t="s">
        <v>536</v>
      </c>
      <c r="W1635" s="52" t="s">
        <v>1955</v>
      </c>
      <c r="X1635" s="192">
        <v>51.3</v>
      </c>
      <c r="Y1635" t="s">
        <v>11571</v>
      </c>
      <c r="Z1635" t="s">
        <v>1266</v>
      </c>
      <c r="AA1635">
        <v>30</v>
      </c>
      <c r="AB1635">
        <v>30</v>
      </c>
      <c r="AC1635">
        <v>3</v>
      </c>
      <c r="AD1635" s="52">
        <v>10</v>
      </c>
      <c r="AE1635">
        <v>3</v>
      </c>
      <c r="AF1635">
        <v>3</v>
      </c>
      <c r="AG1635" s="52">
        <v>4</v>
      </c>
      <c r="AH1635" s="52">
        <v>2</v>
      </c>
      <c r="AJ1635" s="46">
        <v>4400</v>
      </c>
      <c r="AL1635">
        <v>3</v>
      </c>
      <c r="AO1635" t="s">
        <v>15550</v>
      </c>
      <c r="AP1635" t="s">
        <v>15551</v>
      </c>
      <c r="AQ1635">
        <v>943302782</v>
      </c>
      <c r="AR1635" t="s">
        <v>1309</v>
      </c>
      <c r="AU1635" t="s">
        <v>1527</v>
      </c>
      <c r="AV1635" t="s">
        <v>1528</v>
      </c>
      <c r="AX1635" t="s">
        <v>1836</v>
      </c>
      <c r="AZ1635" s="246" t="s">
        <v>988</v>
      </c>
      <c r="BA1635" t="s">
        <v>490</v>
      </c>
      <c r="BB1635" t="s">
        <v>1107</v>
      </c>
      <c r="BD1635">
        <v>1.1000000000000001</v>
      </c>
      <c r="BE1635">
        <v>1</v>
      </c>
    </row>
    <row r="1636" spans="1:57" hidden="1" x14ac:dyDescent="0.25">
      <c r="A1636" t="s">
        <v>15552</v>
      </c>
      <c r="B1636">
        <v>1655</v>
      </c>
      <c r="C1636" t="s">
        <v>15557</v>
      </c>
      <c r="D1636" t="s">
        <v>15553</v>
      </c>
      <c r="E1636" t="s">
        <v>15554</v>
      </c>
      <c r="F1636">
        <v>5</v>
      </c>
      <c r="G1636" t="s">
        <v>1267</v>
      </c>
      <c r="H1636" t="s">
        <v>5220</v>
      </c>
      <c r="I1636" t="s">
        <v>38</v>
      </c>
      <c r="J1636" t="s">
        <v>1403</v>
      </c>
      <c r="K1636">
        <v>936833037</v>
      </c>
      <c r="L1636" s="248">
        <v>0.03</v>
      </c>
      <c r="M1636" t="s">
        <v>1276</v>
      </c>
      <c r="N1636" t="s">
        <v>1266</v>
      </c>
      <c r="O1636" s="243" t="s">
        <v>15555</v>
      </c>
      <c r="Q1636" t="s">
        <v>13427</v>
      </c>
      <c r="S1636" t="s">
        <v>15556</v>
      </c>
      <c r="T1636" s="17" t="s">
        <v>15557</v>
      </c>
      <c r="U1636" t="s">
        <v>1526</v>
      </c>
      <c r="V1636" t="s">
        <v>1224</v>
      </c>
      <c r="W1636" s="52" t="s">
        <v>1955</v>
      </c>
      <c r="X1636" s="192">
        <v>633.20000000000005</v>
      </c>
      <c r="Y1636" t="s">
        <v>15558</v>
      </c>
      <c r="Z1636" t="s">
        <v>1266</v>
      </c>
      <c r="AA1636">
        <v>33</v>
      </c>
      <c r="AB1636">
        <v>55</v>
      </c>
      <c r="AC1636">
        <v>4</v>
      </c>
      <c r="AD1636" s="52">
        <v>8.5</v>
      </c>
      <c r="AE1636">
        <v>8</v>
      </c>
      <c r="AF1636">
        <v>5</v>
      </c>
      <c r="AG1636" s="52">
        <v>5</v>
      </c>
      <c r="AH1636" s="52">
        <v>5</v>
      </c>
      <c r="AJ1636" s="46">
        <v>8800</v>
      </c>
      <c r="AL1636">
        <v>3</v>
      </c>
      <c r="AO1636" t="s">
        <v>15559</v>
      </c>
      <c r="AP1636" t="s">
        <v>13461</v>
      </c>
      <c r="AQ1636">
        <v>936833037</v>
      </c>
      <c r="AR1636" t="s">
        <v>1403</v>
      </c>
      <c r="AU1636" t="s">
        <v>1527</v>
      </c>
      <c r="AV1636" t="s">
        <v>1528</v>
      </c>
      <c r="AX1636" t="s">
        <v>15560</v>
      </c>
      <c r="AZ1636" s="246" t="s">
        <v>988</v>
      </c>
      <c r="BA1636" t="s">
        <v>494</v>
      </c>
      <c r="BB1636" t="s">
        <v>1103</v>
      </c>
      <c r="BD1636">
        <v>1</v>
      </c>
      <c r="BE1636">
        <v>1</v>
      </c>
    </row>
    <row r="1637" spans="1:57" hidden="1" x14ac:dyDescent="0.25">
      <c r="A1637" t="s">
        <v>15561</v>
      </c>
      <c r="B1637">
        <v>1656</v>
      </c>
      <c r="C1637" t="s">
        <v>15567</v>
      </c>
      <c r="D1637" t="s">
        <v>15562</v>
      </c>
      <c r="E1637" t="s">
        <v>15563</v>
      </c>
      <c r="F1637">
        <v>5</v>
      </c>
      <c r="G1637" t="s">
        <v>1295</v>
      </c>
      <c r="H1637" t="s">
        <v>15564</v>
      </c>
      <c r="I1637" t="s">
        <v>40</v>
      </c>
      <c r="J1637" t="s">
        <v>3925</v>
      </c>
      <c r="K1637">
        <v>905931456</v>
      </c>
      <c r="L1637" s="248">
        <v>0.03</v>
      </c>
      <c r="M1637" t="s">
        <v>1276</v>
      </c>
      <c r="N1637" t="s">
        <v>1266</v>
      </c>
      <c r="O1637" s="243" t="s">
        <v>15565</v>
      </c>
      <c r="Q1637" t="s">
        <v>13437</v>
      </c>
      <c r="S1637" t="s">
        <v>15566</v>
      </c>
      <c r="T1637" s="17" t="s">
        <v>15567</v>
      </c>
      <c r="U1637" t="s">
        <v>1526</v>
      </c>
      <c r="V1637" t="s">
        <v>1222</v>
      </c>
      <c r="W1637" s="52" t="s">
        <v>13858</v>
      </c>
      <c r="X1637" s="192" t="s">
        <v>15568</v>
      </c>
      <c r="Y1637" t="s">
        <v>15569</v>
      </c>
      <c r="Z1637" t="s">
        <v>1266</v>
      </c>
      <c r="AA1637">
        <v>42.4</v>
      </c>
      <c r="AB1637">
        <v>42.4</v>
      </c>
      <c r="AC1637">
        <v>3.6</v>
      </c>
      <c r="AD1637" s="52">
        <v>12</v>
      </c>
      <c r="AE1637">
        <v>4</v>
      </c>
      <c r="AF1637">
        <v>5</v>
      </c>
      <c r="AG1637" s="52">
        <v>8</v>
      </c>
      <c r="AH1637" s="52">
        <v>9</v>
      </c>
      <c r="AJ1637" s="46">
        <v>4399</v>
      </c>
      <c r="AL1637">
        <v>3</v>
      </c>
      <c r="AO1637" t="s">
        <v>15570</v>
      </c>
      <c r="AP1637" t="s">
        <v>15571</v>
      </c>
      <c r="AQ1637">
        <v>905931456</v>
      </c>
      <c r="AR1637" t="s">
        <v>3925</v>
      </c>
      <c r="AS1637">
        <v>10.755308837785901</v>
      </c>
      <c r="AT1637">
        <v>106.715412251651</v>
      </c>
      <c r="AU1637" t="s">
        <v>1527</v>
      </c>
      <c r="AV1637" t="s">
        <v>2030</v>
      </c>
      <c r="AW1637">
        <v>909978987</v>
      </c>
      <c r="AX1637" t="s">
        <v>15572</v>
      </c>
      <c r="AZ1637" s="246" t="s">
        <v>988</v>
      </c>
      <c r="BA1637" t="s">
        <v>490</v>
      </c>
      <c r="BB1637" t="s">
        <v>1101</v>
      </c>
      <c r="BD1637">
        <v>1.1000000000000001</v>
      </c>
    </row>
    <row r="1638" spans="1:57" hidden="1" x14ac:dyDescent="0.25">
      <c r="A1638" t="s">
        <v>15573</v>
      </c>
      <c r="B1638">
        <v>1657</v>
      </c>
      <c r="C1638" t="s">
        <v>15578</v>
      </c>
      <c r="D1638" t="s">
        <v>15574</v>
      </c>
      <c r="E1638" t="s">
        <v>15575</v>
      </c>
      <c r="F1638">
        <v>2</v>
      </c>
      <c r="G1638" t="s">
        <v>1267</v>
      </c>
      <c r="H1638" t="s">
        <v>1296</v>
      </c>
      <c r="I1638" t="s">
        <v>40</v>
      </c>
      <c r="J1638" t="s">
        <v>1315</v>
      </c>
      <c r="K1638">
        <v>392204156</v>
      </c>
      <c r="L1638" s="248">
        <v>0.03</v>
      </c>
      <c r="M1638" t="s">
        <v>1276</v>
      </c>
      <c r="N1638" t="s">
        <v>1266</v>
      </c>
      <c r="O1638" s="243" t="s">
        <v>15576</v>
      </c>
      <c r="Q1638" t="s">
        <v>1394</v>
      </c>
      <c r="S1638" t="s">
        <v>15577</v>
      </c>
      <c r="T1638" s="17" t="s">
        <v>15578</v>
      </c>
      <c r="U1638" t="s">
        <v>1526</v>
      </c>
      <c r="V1638" t="s">
        <v>543</v>
      </c>
      <c r="W1638" s="52" t="s">
        <v>1644</v>
      </c>
      <c r="X1638" s="192" t="s">
        <v>15579</v>
      </c>
      <c r="Y1638" t="s">
        <v>15580</v>
      </c>
      <c r="Z1638" t="s">
        <v>1266</v>
      </c>
      <c r="AA1638">
        <v>38</v>
      </c>
      <c r="AB1638">
        <v>44</v>
      </c>
      <c r="AC1638">
        <v>4</v>
      </c>
      <c r="AD1638" s="52">
        <v>11</v>
      </c>
      <c r="AF1638">
        <v>2</v>
      </c>
      <c r="AG1638" s="52"/>
      <c r="AH1638" s="52"/>
      <c r="AJ1638" s="46">
        <v>4200</v>
      </c>
      <c r="AL1638">
        <v>3</v>
      </c>
      <c r="AO1638" t="s">
        <v>15581</v>
      </c>
      <c r="AP1638" t="s">
        <v>15582</v>
      </c>
      <c r="AQ1638">
        <v>392204156</v>
      </c>
      <c r="AR1638" t="s">
        <v>1315</v>
      </c>
      <c r="AU1638" t="s">
        <v>1527</v>
      </c>
      <c r="AV1638" t="s">
        <v>1528</v>
      </c>
      <c r="AX1638" t="s">
        <v>4146</v>
      </c>
      <c r="AZ1638" s="246" t="s">
        <v>988</v>
      </c>
      <c r="BA1638" t="s">
        <v>490</v>
      </c>
      <c r="BB1638" t="s">
        <v>1092</v>
      </c>
      <c r="BD1638">
        <v>1</v>
      </c>
      <c r="BE1638">
        <v>1</v>
      </c>
    </row>
    <row r="1639" spans="1:57" hidden="1" x14ac:dyDescent="0.25">
      <c r="A1639" t="s">
        <v>15022</v>
      </c>
      <c r="B1639">
        <v>1596</v>
      </c>
      <c r="C1639" t="str">
        <f>T1639</f>
        <v>TK-4FE29C</v>
      </c>
      <c r="D1639" t="s">
        <v>15213</v>
      </c>
      <c r="E1639" t="s">
        <v>1626</v>
      </c>
      <c r="F1639">
        <v>3</v>
      </c>
      <c r="G1639" t="s">
        <v>1904</v>
      </c>
      <c r="H1639" t="s">
        <v>9553</v>
      </c>
      <c r="I1639" t="s">
        <v>40</v>
      </c>
      <c r="J1639" t="s">
        <v>2686</v>
      </c>
      <c r="K1639">
        <v>971009920</v>
      </c>
      <c r="L1639" s="248">
        <v>0.03</v>
      </c>
      <c r="M1639" t="s">
        <v>1276</v>
      </c>
      <c r="N1639" t="s">
        <v>1266</v>
      </c>
      <c r="O1639" s="243" t="s">
        <v>15214</v>
      </c>
      <c r="Q1639" t="s">
        <v>2</v>
      </c>
      <c r="S1639" t="s">
        <v>15215</v>
      </c>
      <c r="T1639" s="17" t="s">
        <v>15216</v>
      </c>
      <c r="U1639" t="s">
        <v>1526</v>
      </c>
      <c r="V1639" t="s">
        <v>534</v>
      </c>
      <c r="W1639" s="52" t="s">
        <v>9</v>
      </c>
      <c r="X1639" s="192" t="s">
        <v>15217</v>
      </c>
      <c r="Y1639" t="s">
        <v>1922</v>
      </c>
      <c r="Z1639" t="s">
        <v>1266</v>
      </c>
      <c r="AA1639">
        <v>21</v>
      </c>
      <c r="AB1639">
        <v>21</v>
      </c>
      <c r="AC1639">
        <v>2.6</v>
      </c>
      <c r="AD1639" s="52">
        <v>8.5</v>
      </c>
      <c r="AE1639">
        <v>3</v>
      </c>
      <c r="AF1639">
        <v>3</v>
      </c>
      <c r="AG1639" s="52">
        <v>2</v>
      </c>
      <c r="AH1639" s="52">
        <v>3</v>
      </c>
      <c r="AJ1639" s="46">
        <v>3550</v>
      </c>
      <c r="AL1639">
        <v>3</v>
      </c>
      <c r="AO1639" t="s">
        <v>15218</v>
      </c>
      <c r="AP1639" t="s">
        <v>15219</v>
      </c>
      <c r="AQ1639">
        <v>971009920</v>
      </c>
      <c r="AR1639" t="s">
        <v>2686</v>
      </c>
      <c r="AS1639">
        <v>10.7993608519186</v>
      </c>
      <c r="AT1639">
        <v>106.694609970352</v>
      </c>
      <c r="AU1639" t="s">
        <v>1527</v>
      </c>
      <c r="AV1639" t="s">
        <v>1528</v>
      </c>
      <c r="AX1639" t="s">
        <v>9549</v>
      </c>
      <c r="AZ1639" s="246" t="str">
        <f>Get_PhanLoaiNha(X1639)</f>
        <v>NHA TRONG HEM</v>
      </c>
      <c r="BA1639" t="str">
        <f>Get_PhanKhucNho(AJ1639)</f>
        <v>NHO4</v>
      </c>
      <c r="BB1639" t="str">
        <f>ConvertToUnSign(V1639)</f>
        <v>Binh Thanh</v>
      </c>
      <c r="BD1639">
        <v>1.1000000000000001</v>
      </c>
      <c r="BE1639">
        <v>0</v>
      </c>
    </row>
    <row r="1640" spans="1:57" hidden="1" x14ac:dyDescent="0.25">
      <c r="A1640" t="s">
        <v>15590</v>
      </c>
      <c r="B1640">
        <v>1659</v>
      </c>
      <c r="C1640" t="s">
        <v>15594</v>
      </c>
      <c r="D1640" t="s">
        <v>15591</v>
      </c>
      <c r="E1640" t="s">
        <v>1338</v>
      </c>
      <c r="F1640">
        <v>1</v>
      </c>
      <c r="G1640" t="s">
        <v>1299</v>
      </c>
      <c r="H1640" t="s">
        <v>1994</v>
      </c>
      <c r="I1640" t="s">
        <v>38</v>
      </c>
      <c r="J1640" t="s">
        <v>1290</v>
      </c>
      <c r="K1640">
        <v>985884878</v>
      </c>
      <c r="L1640" s="248">
        <v>0.03</v>
      </c>
      <c r="M1640" t="s">
        <v>1276</v>
      </c>
      <c r="N1640" t="s">
        <v>1266</v>
      </c>
      <c r="O1640" s="243" t="s">
        <v>15592</v>
      </c>
      <c r="Q1640" t="s">
        <v>2</v>
      </c>
      <c r="S1640" t="s">
        <v>15593</v>
      </c>
      <c r="T1640" s="17" t="s">
        <v>15594</v>
      </c>
      <c r="U1640" t="s">
        <v>1526</v>
      </c>
      <c r="V1640" t="s">
        <v>534</v>
      </c>
      <c r="W1640" s="52" t="s">
        <v>1744</v>
      </c>
      <c r="X1640" s="192">
        <v>574.4</v>
      </c>
      <c r="Y1640" t="s">
        <v>1745</v>
      </c>
      <c r="Z1640" t="s">
        <v>1266</v>
      </c>
      <c r="AA1640">
        <v>62</v>
      </c>
      <c r="AB1640">
        <v>62</v>
      </c>
      <c r="AC1640">
        <v>4.0999999999999996</v>
      </c>
      <c r="AD1640" s="52">
        <v>15</v>
      </c>
      <c r="AF1640">
        <v>1</v>
      </c>
      <c r="AG1640" s="52">
        <v>2</v>
      </c>
      <c r="AH1640" s="52"/>
      <c r="AJ1640" s="46">
        <v>6500</v>
      </c>
      <c r="AL1640">
        <v>3</v>
      </c>
      <c r="AO1640" t="s">
        <v>5448</v>
      </c>
      <c r="AP1640" t="s">
        <v>15595</v>
      </c>
      <c r="AQ1640">
        <v>985884878</v>
      </c>
      <c r="AR1640" t="s">
        <v>1290</v>
      </c>
      <c r="AU1640" t="s">
        <v>1527</v>
      </c>
      <c r="AV1640" t="s">
        <v>1528</v>
      </c>
      <c r="AX1640" t="s">
        <v>2338</v>
      </c>
      <c r="AZ1640" s="246" t="s">
        <v>988</v>
      </c>
      <c r="BA1640" t="s">
        <v>492</v>
      </c>
      <c r="BB1640" t="s">
        <v>1090</v>
      </c>
      <c r="BD1640">
        <v>1.1000000000000001</v>
      </c>
      <c r="BE1640">
        <v>1</v>
      </c>
    </row>
    <row r="1641" spans="1:57" hidden="1" x14ac:dyDescent="0.25">
      <c r="A1641" t="s">
        <v>15596</v>
      </c>
      <c r="B1641">
        <v>1660</v>
      </c>
      <c r="C1641" t="s">
        <v>15599</v>
      </c>
      <c r="D1641" t="s">
        <v>13885</v>
      </c>
      <c r="E1641" t="s">
        <v>3459</v>
      </c>
      <c r="F1641">
        <v>5</v>
      </c>
      <c r="G1641" t="s">
        <v>1267</v>
      </c>
      <c r="H1641" t="s">
        <v>1288</v>
      </c>
      <c r="I1641" t="s">
        <v>40</v>
      </c>
      <c r="J1641" t="s">
        <v>1413</v>
      </c>
      <c r="K1641">
        <v>907288226</v>
      </c>
      <c r="L1641" s="248">
        <v>0.03</v>
      </c>
      <c r="M1641" t="s">
        <v>1276</v>
      </c>
      <c r="N1641" t="s">
        <v>1266</v>
      </c>
      <c r="O1641" s="243" t="s">
        <v>15597</v>
      </c>
      <c r="Q1641" t="s">
        <v>17</v>
      </c>
      <c r="S1641" t="s">
        <v>15598</v>
      </c>
      <c r="T1641" s="17" t="s">
        <v>15599</v>
      </c>
      <c r="U1641" t="s">
        <v>1526</v>
      </c>
      <c r="V1641" t="s">
        <v>536</v>
      </c>
      <c r="W1641" s="52" t="s">
        <v>7</v>
      </c>
      <c r="X1641" s="192">
        <v>36.15</v>
      </c>
      <c r="Y1641" t="s">
        <v>2163</v>
      </c>
      <c r="Z1641" t="s">
        <v>1266</v>
      </c>
      <c r="AA1641">
        <v>41</v>
      </c>
      <c r="AB1641">
        <v>41</v>
      </c>
      <c r="AC1641">
        <v>4</v>
      </c>
      <c r="AD1641" s="52">
        <v>10</v>
      </c>
      <c r="AE1641">
        <v>4</v>
      </c>
      <c r="AF1641">
        <v>5</v>
      </c>
      <c r="AG1641" s="52">
        <v>5</v>
      </c>
      <c r="AH1641" s="52">
        <v>6</v>
      </c>
      <c r="AJ1641" s="46">
        <v>5500</v>
      </c>
      <c r="AL1641">
        <v>3</v>
      </c>
      <c r="AO1641" t="s">
        <v>13889</v>
      </c>
      <c r="AP1641" t="s">
        <v>13890</v>
      </c>
      <c r="AQ1641">
        <v>907288226</v>
      </c>
      <c r="AR1641" t="s">
        <v>1413</v>
      </c>
      <c r="AU1641" t="s">
        <v>1527</v>
      </c>
      <c r="AV1641" t="s">
        <v>1528</v>
      </c>
      <c r="AX1641" t="s">
        <v>12788</v>
      </c>
      <c r="AZ1641" s="246" t="s">
        <v>988</v>
      </c>
      <c r="BA1641" t="s">
        <v>491</v>
      </c>
      <c r="BB1641" t="s">
        <v>1107</v>
      </c>
      <c r="BD1641">
        <v>1.1000000000000001</v>
      </c>
      <c r="BE1641">
        <v>1</v>
      </c>
    </row>
    <row r="1642" spans="1:57" hidden="1" x14ac:dyDescent="0.25">
      <c r="A1642" t="s">
        <v>15600</v>
      </c>
      <c r="B1642">
        <v>1661</v>
      </c>
      <c r="C1642" t="s">
        <v>15604</v>
      </c>
      <c r="D1642" t="s">
        <v>15601</v>
      </c>
      <c r="E1642" t="s">
        <v>8622</v>
      </c>
      <c r="F1642">
        <v>4</v>
      </c>
      <c r="G1642" t="s">
        <v>1267</v>
      </c>
      <c r="H1642" t="s">
        <v>1353</v>
      </c>
      <c r="I1642" t="s">
        <v>46</v>
      </c>
      <c r="J1642" t="s">
        <v>3273</v>
      </c>
      <c r="K1642">
        <v>918998379</v>
      </c>
      <c r="L1642" s="248">
        <v>0.03</v>
      </c>
      <c r="M1642" t="s">
        <v>1276</v>
      </c>
      <c r="N1642" t="s">
        <v>1266</v>
      </c>
      <c r="O1642" s="243" t="s">
        <v>15602</v>
      </c>
      <c r="Q1642" t="s">
        <v>1395</v>
      </c>
      <c r="S1642" t="s">
        <v>15603</v>
      </c>
      <c r="T1642" s="17" t="s">
        <v>15604</v>
      </c>
      <c r="U1642" t="s">
        <v>1526</v>
      </c>
      <c r="V1642" t="s">
        <v>541</v>
      </c>
      <c r="W1642" s="52" t="s">
        <v>15305</v>
      </c>
      <c r="X1642" s="192">
        <v>4432</v>
      </c>
      <c r="Y1642" t="s">
        <v>15605</v>
      </c>
      <c r="Z1642" t="s">
        <v>1266</v>
      </c>
      <c r="AA1642">
        <v>105</v>
      </c>
      <c r="AB1642">
        <v>105</v>
      </c>
      <c r="AC1642">
        <v>4</v>
      </c>
      <c r="AD1642" s="52">
        <v>26</v>
      </c>
      <c r="AF1642">
        <v>4</v>
      </c>
      <c r="AG1642" s="52"/>
      <c r="AH1642" s="52"/>
      <c r="AJ1642" s="46">
        <v>10500</v>
      </c>
      <c r="AL1642">
        <v>3</v>
      </c>
      <c r="AO1642" t="s">
        <v>15307</v>
      </c>
      <c r="AP1642" t="s">
        <v>15308</v>
      </c>
      <c r="AQ1642">
        <v>918998379</v>
      </c>
      <c r="AR1642" t="s">
        <v>3273</v>
      </c>
      <c r="AU1642" t="s">
        <v>1527</v>
      </c>
      <c r="AV1642" t="s">
        <v>1528</v>
      </c>
      <c r="AX1642" t="s">
        <v>15606</v>
      </c>
      <c r="AZ1642" s="246" t="s">
        <v>990</v>
      </c>
      <c r="BA1642" t="s">
        <v>1059</v>
      </c>
      <c r="BB1642" t="s">
        <v>1089</v>
      </c>
      <c r="BD1642" s="246">
        <v>2</v>
      </c>
      <c r="BE1642">
        <v>1</v>
      </c>
    </row>
    <row r="1643" spans="1:57" hidden="1" x14ac:dyDescent="0.25">
      <c r="A1643" t="s">
        <v>15607</v>
      </c>
      <c r="B1643">
        <v>1662</v>
      </c>
      <c r="C1643" t="s">
        <v>15611</v>
      </c>
      <c r="D1643" t="s">
        <v>15608</v>
      </c>
      <c r="E1643" t="s">
        <v>1827</v>
      </c>
      <c r="F1643">
        <v>2</v>
      </c>
      <c r="G1643" t="s">
        <v>1267</v>
      </c>
      <c r="H1643" t="s">
        <v>13454</v>
      </c>
      <c r="I1643" t="s">
        <v>40</v>
      </c>
      <c r="J1643" t="s">
        <v>1723</v>
      </c>
      <c r="K1643">
        <v>906642268</v>
      </c>
      <c r="L1643" s="248">
        <v>0.03</v>
      </c>
      <c r="M1643" t="s">
        <v>1276</v>
      </c>
      <c r="N1643" t="s">
        <v>1266</v>
      </c>
      <c r="O1643" s="243" t="s">
        <v>15609</v>
      </c>
      <c r="Q1643" t="s">
        <v>1386</v>
      </c>
      <c r="S1643" t="s">
        <v>15610</v>
      </c>
      <c r="T1643" s="17" t="s">
        <v>15611</v>
      </c>
      <c r="U1643" t="s">
        <v>1526</v>
      </c>
      <c r="V1643" t="s">
        <v>1228</v>
      </c>
      <c r="W1643" s="52" t="s">
        <v>13514</v>
      </c>
      <c r="X1643" s="192" t="s">
        <v>15612</v>
      </c>
      <c r="Y1643" t="s">
        <v>15613</v>
      </c>
      <c r="Z1643" t="s">
        <v>1266</v>
      </c>
      <c r="AA1643">
        <v>40</v>
      </c>
      <c r="AB1643">
        <v>40</v>
      </c>
      <c r="AC1643">
        <v>4</v>
      </c>
      <c r="AD1643" s="52">
        <v>10</v>
      </c>
      <c r="AE1643">
        <v>6</v>
      </c>
      <c r="AF1643">
        <v>2</v>
      </c>
      <c r="AG1643" s="52">
        <v>2</v>
      </c>
      <c r="AH1643" s="52">
        <v>2</v>
      </c>
      <c r="AJ1643" s="46">
        <v>4280</v>
      </c>
      <c r="AL1643">
        <v>3</v>
      </c>
      <c r="AO1643" t="s">
        <v>15614</v>
      </c>
      <c r="AP1643" t="s">
        <v>3132</v>
      </c>
      <c r="AQ1643">
        <v>906642268</v>
      </c>
      <c r="AR1643" t="s">
        <v>1723</v>
      </c>
      <c r="AU1643" t="s">
        <v>1527</v>
      </c>
      <c r="AV1643" t="s">
        <v>1528</v>
      </c>
      <c r="AX1643" t="s">
        <v>14639</v>
      </c>
      <c r="AZ1643" s="246" t="s">
        <v>988</v>
      </c>
      <c r="BA1643" t="s">
        <v>490</v>
      </c>
      <c r="BB1643" t="s">
        <v>1108</v>
      </c>
      <c r="BD1643" s="246">
        <v>2</v>
      </c>
    </row>
    <row r="1644" spans="1:57" hidden="1" x14ac:dyDescent="0.25">
      <c r="A1644" t="s">
        <v>15615</v>
      </c>
      <c r="B1644">
        <v>1663</v>
      </c>
      <c r="C1644" t="s">
        <v>15620</v>
      </c>
      <c r="D1644" t="s">
        <v>15616</v>
      </c>
      <c r="E1644" t="s">
        <v>15617</v>
      </c>
      <c r="F1644">
        <v>3</v>
      </c>
      <c r="G1644" t="s">
        <v>1283</v>
      </c>
      <c r="H1644" t="s">
        <v>1741</v>
      </c>
      <c r="I1644" t="s">
        <v>40</v>
      </c>
      <c r="J1644" t="s">
        <v>4262</v>
      </c>
      <c r="K1644">
        <v>363697575</v>
      </c>
      <c r="L1644" s="248">
        <v>0.03</v>
      </c>
      <c r="M1644" t="s">
        <v>1276</v>
      </c>
      <c r="N1644" t="s">
        <v>1266</v>
      </c>
      <c r="O1644" s="243" t="s">
        <v>15618</v>
      </c>
      <c r="Q1644" t="s">
        <v>2</v>
      </c>
      <c r="S1644" t="s">
        <v>15619</v>
      </c>
      <c r="T1644" s="17" t="s">
        <v>15620</v>
      </c>
      <c r="U1644" t="s">
        <v>1526</v>
      </c>
      <c r="V1644" t="s">
        <v>534</v>
      </c>
      <c r="W1644" s="52" t="s">
        <v>3172</v>
      </c>
      <c r="X1644" s="192" t="s">
        <v>15621</v>
      </c>
      <c r="Y1644" t="s">
        <v>2065</v>
      </c>
      <c r="Z1644" t="s">
        <v>1266</v>
      </c>
      <c r="AA1644">
        <v>49.2</v>
      </c>
      <c r="AB1644">
        <v>52</v>
      </c>
      <c r="AC1644">
        <v>4.2</v>
      </c>
      <c r="AD1644">
        <v>12</v>
      </c>
      <c r="AF1644">
        <v>3</v>
      </c>
      <c r="AG1644" s="52"/>
      <c r="AH1644" s="52"/>
      <c r="AJ1644" s="46">
        <v>6000</v>
      </c>
      <c r="AL1644">
        <v>3</v>
      </c>
      <c r="AO1644" t="s">
        <v>15622</v>
      </c>
      <c r="AP1644" t="s">
        <v>15623</v>
      </c>
      <c r="AQ1644">
        <v>363697575</v>
      </c>
      <c r="AR1644" t="s">
        <v>4262</v>
      </c>
      <c r="AU1644" t="s">
        <v>1527</v>
      </c>
      <c r="AV1644" t="s">
        <v>1528</v>
      </c>
      <c r="AX1644" t="s">
        <v>2228</v>
      </c>
      <c r="AZ1644" s="246" t="s">
        <v>988</v>
      </c>
      <c r="BA1644" t="s">
        <v>492</v>
      </c>
      <c r="BB1644" t="s">
        <v>1090</v>
      </c>
      <c r="BD1644">
        <v>1.1000000000000001</v>
      </c>
      <c r="BE1644">
        <v>1</v>
      </c>
    </row>
    <row r="1645" spans="1:57" hidden="1" x14ac:dyDescent="0.25">
      <c r="A1645" t="s">
        <v>15624</v>
      </c>
      <c r="B1645">
        <v>1664</v>
      </c>
      <c r="C1645" t="s">
        <v>15628</v>
      </c>
      <c r="D1645" t="s">
        <v>15625</v>
      </c>
      <c r="E1645" t="s">
        <v>3108</v>
      </c>
      <c r="F1645">
        <v>1</v>
      </c>
      <c r="G1645" t="s">
        <v>1304</v>
      </c>
      <c r="H1645" t="s">
        <v>1652</v>
      </c>
      <c r="I1645" t="s">
        <v>40</v>
      </c>
      <c r="J1645" t="s">
        <v>15094</v>
      </c>
      <c r="K1645">
        <v>902744818</v>
      </c>
      <c r="L1645" s="248">
        <v>0.03</v>
      </c>
      <c r="M1645" t="s">
        <v>1276</v>
      </c>
      <c r="N1645" t="s">
        <v>1266</v>
      </c>
      <c r="O1645" s="243" t="s">
        <v>15626</v>
      </c>
      <c r="Q1645" t="s">
        <v>1395</v>
      </c>
      <c r="S1645" t="s">
        <v>15627</v>
      </c>
      <c r="T1645" s="17" t="s">
        <v>15628</v>
      </c>
      <c r="U1645" t="s">
        <v>1526</v>
      </c>
      <c r="V1645" t="s">
        <v>541</v>
      </c>
      <c r="W1645" s="52" t="s">
        <v>15252</v>
      </c>
      <c r="X1645" s="192">
        <v>95.4</v>
      </c>
      <c r="Y1645" t="s">
        <v>15629</v>
      </c>
      <c r="Z1645" t="s">
        <v>1266</v>
      </c>
      <c r="AA1645">
        <v>77</v>
      </c>
      <c r="AB1645">
        <v>77</v>
      </c>
      <c r="AC1645">
        <v>8</v>
      </c>
      <c r="AD1645" s="52">
        <v>9.5</v>
      </c>
      <c r="AF1645">
        <v>1</v>
      </c>
      <c r="AG1645" s="52">
        <v>4</v>
      </c>
      <c r="AH1645" s="52">
        <v>4</v>
      </c>
      <c r="AJ1645" s="46">
        <v>5200</v>
      </c>
      <c r="AL1645">
        <v>3</v>
      </c>
      <c r="AO1645" t="s">
        <v>15630</v>
      </c>
      <c r="AP1645" t="s">
        <v>15631</v>
      </c>
      <c r="AQ1645">
        <v>902744818</v>
      </c>
      <c r="AR1645" t="s">
        <v>15094</v>
      </c>
      <c r="AU1645" t="s">
        <v>1527</v>
      </c>
      <c r="AV1645" t="s">
        <v>1528</v>
      </c>
      <c r="AX1645" t="s">
        <v>7615</v>
      </c>
      <c r="AZ1645" s="246" t="s">
        <v>988</v>
      </c>
      <c r="BA1645" t="s">
        <v>491</v>
      </c>
      <c r="BB1645" t="s">
        <v>1089</v>
      </c>
      <c r="BD1645" s="246">
        <v>2</v>
      </c>
      <c r="BE1645">
        <v>1</v>
      </c>
    </row>
    <row r="1646" spans="1:57" hidden="1" x14ac:dyDescent="0.25">
      <c r="A1646" t="s">
        <v>15632</v>
      </c>
      <c r="B1646">
        <v>1665</v>
      </c>
      <c r="C1646" t="s">
        <v>15639</v>
      </c>
      <c r="D1646" t="s">
        <v>15633</v>
      </c>
      <c r="E1646" t="s">
        <v>15634</v>
      </c>
      <c r="F1646">
        <v>1</v>
      </c>
      <c r="G1646" t="s">
        <v>15635</v>
      </c>
      <c r="H1646" t="s">
        <v>15636</v>
      </c>
      <c r="I1646" t="s">
        <v>1388</v>
      </c>
      <c r="J1646" t="s">
        <v>2978</v>
      </c>
      <c r="K1646">
        <v>938769883</v>
      </c>
      <c r="L1646" s="248">
        <v>0.03</v>
      </c>
      <c r="M1646" t="s">
        <v>1268</v>
      </c>
      <c r="N1646" t="s">
        <v>1266</v>
      </c>
      <c r="O1646" s="243" t="s">
        <v>15637</v>
      </c>
      <c r="Q1646" t="s">
        <v>17</v>
      </c>
      <c r="S1646" t="s">
        <v>15638</v>
      </c>
      <c r="T1646" s="17" t="s">
        <v>15639</v>
      </c>
      <c r="U1646" t="s">
        <v>1526</v>
      </c>
      <c r="V1646" t="s">
        <v>536</v>
      </c>
      <c r="W1646" s="52" t="s">
        <v>13</v>
      </c>
      <c r="X1646" s="192" t="s">
        <v>15640</v>
      </c>
      <c r="Y1646" t="s">
        <v>1833</v>
      </c>
      <c r="Z1646" t="s">
        <v>1266</v>
      </c>
      <c r="AA1646">
        <v>238.6</v>
      </c>
      <c r="AB1646">
        <v>238.6</v>
      </c>
      <c r="AC1646">
        <v>9.9</v>
      </c>
      <c r="AD1646" s="52">
        <v>26</v>
      </c>
      <c r="AE1646">
        <v>7</v>
      </c>
      <c r="AF1646">
        <v>1</v>
      </c>
      <c r="AG1646" s="52"/>
      <c r="AH1646" s="52"/>
      <c r="AJ1646" s="46">
        <v>33000</v>
      </c>
      <c r="AL1646">
        <v>3</v>
      </c>
      <c r="AO1646" t="s">
        <v>15641</v>
      </c>
      <c r="AP1646" t="s">
        <v>15642</v>
      </c>
      <c r="AQ1646">
        <v>938769883</v>
      </c>
      <c r="AR1646" t="s">
        <v>2978</v>
      </c>
      <c r="AS1646">
        <v>10.784028313641601</v>
      </c>
      <c r="AT1646">
        <v>106.649439968168</v>
      </c>
      <c r="AU1646" t="s">
        <v>1527</v>
      </c>
      <c r="AV1646" t="s">
        <v>1528</v>
      </c>
      <c r="AX1646" t="s">
        <v>15643</v>
      </c>
      <c r="AZ1646" s="246" t="s">
        <v>998</v>
      </c>
      <c r="BA1646" t="s">
        <v>1981</v>
      </c>
      <c r="BB1646" t="s">
        <v>1107</v>
      </c>
      <c r="BD1646">
        <v>1</v>
      </c>
      <c r="BE1646">
        <v>1</v>
      </c>
    </row>
    <row r="1647" spans="1:57" hidden="1" x14ac:dyDescent="0.25">
      <c r="A1647" t="s">
        <v>15644</v>
      </c>
      <c r="B1647">
        <v>1666</v>
      </c>
      <c r="C1647" t="s">
        <v>15648</v>
      </c>
      <c r="D1647" t="s">
        <v>15645</v>
      </c>
      <c r="E1647" t="s">
        <v>2290</v>
      </c>
      <c r="F1647">
        <v>5</v>
      </c>
      <c r="G1647" t="s">
        <v>2034</v>
      </c>
      <c r="H1647" t="s">
        <v>10186</v>
      </c>
      <c r="I1647" t="s">
        <v>38</v>
      </c>
      <c r="J1647" t="s">
        <v>2254</v>
      </c>
      <c r="K1647">
        <v>931211115</v>
      </c>
      <c r="L1647" s="248">
        <v>0.03</v>
      </c>
      <c r="M1647" t="s">
        <v>1276</v>
      </c>
      <c r="N1647" t="s">
        <v>1266</v>
      </c>
      <c r="O1647" s="243" t="s">
        <v>15646</v>
      </c>
      <c r="Q1647" t="s">
        <v>2</v>
      </c>
      <c r="S1647" t="s">
        <v>15647</v>
      </c>
      <c r="T1647" s="17" t="s">
        <v>15648</v>
      </c>
      <c r="U1647" t="s">
        <v>1526</v>
      </c>
      <c r="V1647" t="s">
        <v>534</v>
      </c>
      <c r="W1647" s="52" t="s">
        <v>4</v>
      </c>
      <c r="X1647" s="192" t="s">
        <v>15649</v>
      </c>
      <c r="Y1647" t="s">
        <v>3634</v>
      </c>
      <c r="Z1647" t="s">
        <v>1266</v>
      </c>
      <c r="AA1647">
        <v>38.299999999999997</v>
      </c>
      <c r="AB1647">
        <v>38.299999999999997</v>
      </c>
      <c r="AC1647">
        <v>5.2</v>
      </c>
      <c r="AD1647" s="52">
        <v>9.5</v>
      </c>
      <c r="AF1647">
        <v>5</v>
      </c>
      <c r="AG1647" s="52"/>
      <c r="AH1647" s="52"/>
      <c r="AJ1647" s="46">
        <v>6950</v>
      </c>
      <c r="AL1647">
        <v>3</v>
      </c>
      <c r="AO1647" t="s">
        <v>7442</v>
      </c>
      <c r="AP1647" t="s">
        <v>2719</v>
      </c>
      <c r="AQ1647">
        <v>931211115</v>
      </c>
      <c r="AR1647" t="s">
        <v>2254</v>
      </c>
      <c r="AU1647" t="s">
        <v>1527</v>
      </c>
      <c r="AV1647" t="s">
        <v>1528</v>
      </c>
      <c r="AX1647" t="s">
        <v>1557</v>
      </c>
      <c r="AZ1647" s="246" t="s">
        <v>988</v>
      </c>
      <c r="BA1647" t="s">
        <v>492</v>
      </c>
      <c r="BB1647" t="s">
        <v>1090</v>
      </c>
      <c r="BD1647">
        <v>1</v>
      </c>
      <c r="BE1647">
        <v>1</v>
      </c>
    </row>
    <row r="1648" spans="1:57" hidden="1" x14ac:dyDescent="0.25">
      <c r="A1648" t="s">
        <v>15650</v>
      </c>
      <c r="B1648">
        <v>1667</v>
      </c>
      <c r="C1648" t="s">
        <v>15656</v>
      </c>
      <c r="D1648" t="s">
        <v>15651</v>
      </c>
      <c r="E1648" t="s">
        <v>15652</v>
      </c>
      <c r="F1648">
        <v>1</v>
      </c>
      <c r="G1648" t="s">
        <v>1827</v>
      </c>
      <c r="H1648" t="s">
        <v>15653</v>
      </c>
      <c r="I1648" t="s">
        <v>1385</v>
      </c>
      <c r="J1648" t="s">
        <v>1534</v>
      </c>
      <c r="K1648">
        <v>909843484</v>
      </c>
      <c r="L1648" s="248">
        <v>0.03</v>
      </c>
      <c r="M1648" t="s">
        <v>1268</v>
      </c>
      <c r="N1648" t="s">
        <v>1266</v>
      </c>
      <c r="O1648" s="243" t="s">
        <v>15654</v>
      </c>
      <c r="Q1648" t="s">
        <v>1397</v>
      </c>
      <c r="S1648" t="s">
        <v>15655</v>
      </c>
      <c r="T1648" s="17" t="s">
        <v>15656</v>
      </c>
      <c r="U1648" t="s">
        <v>1526</v>
      </c>
      <c r="V1648" t="s">
        <v>1214</v>
      </c>
      <c r="W1648" s="52" t="s">
        <v>15657</v>
      </c>
      <c r="X1648" s="192" t="s">
        <v>15658</v>
      </c>
      <c r="Y1648" t="s">
        <v>15659</v>
      </c>
      <c r="Z1648" t="s">
        <v>1266</v>
      </c>
      <c r="AA1648" s="258">
        <v>1000</v>
      </c>
      <c r="AB1648" s="258">
        <v>1000</v>
      </c>
      <c r="AC1648">
        <v>40</v>
      </c>
      <c r="AD1648" s="52">
        <v>37</v>
      </c>
      <c r="AF1648">
        <v>1</v>
      </c>
      <c r="AG1648" s="52"/>
      <c r="AH1648" s="52"/>
      <c r="AJ1648" s="46">
        <v>21900</v>
      </c>
      <c r="AL1648">
        <v>3</v>
      </c>
      <c r="AO1648" t="s">
        <v>15660</v>
      </c>
      <c r="AP1648" t="s">
        <v>14913</v>
      </c>
      <c r="AQ1648">
        <v>909843484</v>
      </c>
      <c r="AR1648" t="s">
        <v>1534</v>
      </c>
      <c r="AS1648">
        <v>10.774300986880201</v>
      </c>
      <c r="AT1648">
        <v>106.55541244894199</v>
      </c>
      <c r="AU1648" t="s">
        <v>1527</v>
      </c>
      <c r="AV1648" t="s">
        <v>1528</v>
      </c>
      <c r="AX1648" t="s">
        <v>15661</v>
      </c>
      <c r="AZ1648" s="246" t="s">
        <v>992</v>
      </c>
      <c r="BA1648" t="s">
        <v>1981</v>
      </c>
      <c r="BB1648" t="s">
        <v>1088</v>
      </c>
      <c r="BD1648" s="246">
        <v>2</v>
      </c>
    </row>
    <row r="1649" spans="1:57" hidden="1" x14ac:dyDescent="0.25">
      <c r="A1649" t="s">
        <v>15662</v>
      </c>
      <c r="B1649">
        <v>1668</v>
      </c>
      <c r="C1649" t="s">
        <v>15667</v>
      </c>
      <c r="D1649" t="s">
        <v>15663</v>
      </c>
      <c r="E1649" t="s">
        <v>15664</v>
      </c>
      <c r="F1649">
        <v>1</v>
      </c>
      <c r="G1649" t="s">
        <v>2210</v>
      </c>
      <c r="H1649" t="s">
        <v>1850</v>
      </c>
      <c r="I1649" t="s">
        <v>40</v>
      </c>
      <c r="J1649" t="s">
        <v>15172</v>
      </c>
      <c r="K1649">
        <v>905036498</v>
      </c>
      <c r="L1649" s="248">
        <v>0.03</v>
      </c>
      <c r="M1649" t="s">
        <v>1281</v>
      </c>
      <c r="N1649" t="s">
        <v>1266</v>
      </c>
      <c r="O1649" s="243" t="s">
        <v>15665</v>
      </c>
      <c r="Q1649" t="s">
        <v>1390</v>
      </c>
      <c r="S1649" t="s">
        <v>15666</v>
      </c>
      <c r="T1649" s="17" t="s">
        <v>15667</v>
      </c>
      <c r="U1649" t="s">
        <v>1526</v>
      </c>
      <c r="V1649" t="s">
        <v>1227</v>
      </c>
      <c r="W1649" s="52" t="s">
        <v>15668</v>
      </c>
      <c r="X1649" s="192" t="s">
        <v>15669</v>
      </c>
      <c r="Y1649" t="s">
        <v>15670</v>
      </c>
      <c r="Z1649" t="s">
        <v>1266</v>
      </c>
      <c r="AA1649">
        <v>96</v>
      </c>
      <c r="AB1649">
        <v>110</v>
      </c>
      <c r="AC1649">
        <v>6</v>
      </c>
      <c r="AD1649" s="52">
        <v>18.3</v>
      </c>
      <c r="AF1649">
        <v>1</v>
      </c>
      <c r="AG1649" s="52">
        <v>3</v>
      </c>
      <c r="AH1649" s="52">
        <v>2</v>
      </c>
      <c r="AJ1649" s="46">
        <v>4800</v>
      </c>
      <c r="AL1649">
        <v>3</v>
      </c>
      <c r="AN1649">
        <v>942794323</v>
      </c>
      <c r="AO1649" t="s">
        <v>15671</v>
      </c>
      <c r="AP1649" t="s">
        <v>15672</v>
      </c>
      <c r="AQ1649">
        <v>905036498</v>
      </c>
      <c r="AR1649" t="s">
        <v>15172</v>
      </c>
      <c r="AU1649" t="s">
        <v>1527</v>
      </c>
      <c r="AV1649" t="s">
        <v>1528</v>
      </c>
      <c r="AX1649" t="s">
        <v>15111</v>
      </c>
      <c r="AZ1649" s="246" t="s">
        <v>988</v>
      </c>
      <c r="BA1649" t="s">
        <v>490</v>
      </c>
      <c r="BB1649" t="s">
        <v>1106</v>
      </c>
      <c r="BD1649" s="246">
        <v>2</v>
      </c>
    </row>
    <row r="1650" spans="1:57" hidden="1" x14ac:dyDescent="0.25">
      <c r="A1650" t="s">
        <v>15673</v>
      </c>
      <c r="B1650">
        <v>1669</v>
      </c>
      <c r="C1650" t="s">
        <v>15677</v>
      </c>
      <c r="D1650" t="s">
        <v>15674</v>
      </c>
      <c r="E1650" t="s">
        <v>1793</v>
      </c>
      <c r="F1650">
        <v>4</v>
      </c>
      <c r="G1650" t="s">
        <v>1283</v>
      </c>
      <c r="H1650" t="s">
        <v>1917</v>
      </c>
      <c r="I1650" t="s">
        <v>40</v>
      </c>
      <c r="J1650" t="s">
        <v>1328</v>
      </c>
      <c r="K1650">
        <v>902294507</v>
      </c>
      <c r="L1650" s="248">
        <v>0.03</v>
      </c>
      <c r="M1650" t="s">
        <v>1276</v>
      </c>
      <c r="N1650" t="s">
        <v>1266</v>
      </c>
      <c r="O1650" s="243" t="s">
        <v>15675</v>
      </c>
      <c r="Q1650" t="s">
        <v>1386</v>
      </c>
      <c r="S1650" t="s">
        <v>15676</v>
      </c>
      <c r="T1650" s="17" t="s">
        <v>15677</v>
      </c>
      <c r="U1650" t="s">
        <v>1526</v>
      </c>
      <c r="V1650" t="s">
        <v>1228</v>
      </c>
      <c r="W1650" s="52" t="s">
        <v>14432</v>
      </c>
      <c r="X1650" s="192">
        <v>129.38999999999999</v>
      </c>
      <c r="Y1650" t="s">
        <v>15678</v>
      </c>
      <c r="Z1650" t="s">
        <v>1266</v>
      </c>
      <c r="AA1650">
        <v>37</v>
      </c>
      <c r="AB1650">
        <v>37</v>
      </c>
      <c r="AC1650">
        <v>4.2</v>
      </c>
      <c r="AD1650" s="52">
        <v>9</v>
      </c>
      <c r="AF1650">
        <v>4</v>
      </c>
      <c r="AG1650" s="52"/>
      <c r="AH1650" s="52"/>
      <c r="AJ1650" s="46">
        <v>5900</v>
      </c>
      <c r="AL1650">
        <v>3</v>
      </c>
      <c r="AO1650" t="s">
        <v>10572</v>
      </c>
      <c r="AP1650" t="s">
        <v>14675</v>
      </c>
      <c r="AQ1650">
        <v>902294507</v>
      </c>
      <c r="AR1650" t="s">
        <v>1328</v>
      </c>
      <c r="AU1650" t="s">
        <v>1527</v>
      </c>
      <c r="AV1650" t="s">
        <v>1528</v>
      </c>
      <c r="AX1650" t="s">
        <v>7638</v>
      </c>
      <c r="AZ1650" s="246" t="s">
        <v>988</v>
      </c>
      <c r="BA1650" t="s">
        <v>491</v>
      </c>
      <c r="BB1650" t="s">
        <v>1108</v>
      </c>
      <c r="BD1650">
        <v>1</v>
      </c>
      <c r="BE1650">
        <v>1</v>
      </c>
    </row>
    <row r="1651" spans="1:57" hidden="1" x14ac:dyDescent="0.25">
      <c r="A1651" t="s">
        <v>15679</v>
      </c>
      <c r="B1651">
        <v>1670</v>
      </c>
      <c r="C1651" t="s">
        <v>15683</v>
      </c>
      <c r="D1651" t="s">
        <v>15680</v>
      </c>
      <c r="E1651" t="s">
        <v>1915</v>
      </c>
      <c r="F1651">
        <v>2</v>
      </c>
      <c r="G1651" t="s">
        <v>1279</v>
      </c>
      <c r="H1651" t="s">
        <v>2014</v>
      </c>
      <c r="I1651" t="s">
        <v>40</v>
      </c>
      <c r="J1651" t="s">
        <v>1302</v>
      </c>
      <c r="K1651">
        <v>981796969</v>
      </c>
      <c r="L1651" s="248">
        <v>0.03</v>
      </c>
      <c r="M1651" t="s">
        <v>1276</v>
      </c>
      <c r="N1651" t="s">
        <v>1266</v>
      </c>
      <c r="O1651" s="243" t="s">
        <v>15681</v>
      </c>
      <c r="Q1651" t="s">
        <v>17</v>
      </c>
      <c r="S1651" t="s">
        <v>15682</v>
      </c>
      <c r="T1651" s="17" t="s">
        <v>15683</v>
      </c>
      <c r="U1651" t="s">
        <v>1526</v>
      </c>
      <c r="V1651" t="s">
        <v>536</v>
      </c>
      <c r="W1651" s="52" t="s">
        <v>9</v>
      </c>
      <c r="X1651" s="192">
        <v>206.3</v>
      </c>
      <c r="Y1651" t="s">
        <v>3041</v>
      </c>
      <c r="Z1651" t="s">
        <v>1266</v>
      </c>
      <c r="AA1651">
        <v>47</v>
      </c>
      <c r="AB1651">
        <v>47</v>
      </c>
      <c r="AC1651">
        <v>3</v>
      </c>
      <c r="AD1651" s="52">
        <v>15.5</v>
      </c>
      <c r="AF1651">
        <v>2</v>
      </c>
      <c r="AG1651" s="52">
        <v>2</v>
      </c>
      <c r="AH1651" s="52">
        <v>2</v>
      </c>
      <c r="AJ1651" s="46">
        <v>4700</v>
      </c>
      <c r="AL1651">
        <v>3</v>
      </c>
      <c r="AO1651" t="s">
        <v>2963</v>
      </c>
      <c r="AP1651" t="s">
        <v>15684</v>
      </c>
      <c r="AQ1651">
        <v>981796969</v>
      </c>
      <c r="AR1651" t="s">
        <v>1302</v>
      </c>
      <c r="AU1651" t="s">
        <v>1527</v>
      </c>
      <c r="AV1651" t="s">
        <v>1528</v>
      </c>
      <c r="AX1651" t="s">
        <v>1706</v>
      </c>
      <c r="AZ1651" s="246" t="s">
        <v>988</v>
      </c>
      <c r="BA1651" t="s">
        <v>490</v>
      </c>
      <c r="BB1651" t="s">
        <v>1107</v>
      </c>
      <c r="BD1651">
        <v>1.1000000000000001</v>
      </c>
      <c r="BE1651">
        <v>1</v>
      </c>
    </row>
    <row r="1652" spans="1:57" hidden="1" x14ac:dyDescent="0.25">
      <c r="A1652" t="s">
        <v>15685</v>
      </c>
      <c r="B1652">
        <v>1671</v>
      </c>
      <c r="C1652" t="s">
        <v>15689</v>
      </c>
      <c r="D1652" t="s">
        <v>15686</v>
      </c>
      <c r="E1652" t="s">
        <v>2081</v>
      </c>
      <c r="F1652">
        <v>5</v>
      </c>
      <c r="G1652" t="s">
        <v>1284</v>
      </c>
      <c r="H1652" t="s">
        <v>1994</v>
      </c>
      <c r="I1652" t="s">
        <v>38</v>
      </c>
      <c r="J1652" t="s">
        <v>1302</v>
      </c>
      <c r="K1652">
        <v>981796969</v>
      </c>
      <c r="L1652" s="248">
        <v>0.03</v>
      </c>
      <c r="M1652" t="s">
        <v>1276</v>
      </c>
      <c r="N1652" t="s">
        <v>1266</v>
      </c>
      <c r="O1652" s="243" t="s">
        <v>15687</v>
      </c>
      <c r="Q1652" t="s">
        <v>17</v>
      </c>
      <c r="S1652" t="s">
        <v>15688</v>
      </c>
      <c r="T1652" s="17" t="s">
        <v>15689</v>
      </c>
      <c r="U1652" t="s">
        <v>1526</v>
      </c>
      <c r="V1652" t="s">
        <v>536</v>
      </c>
      <c r="W1652" s="52" t="s">
        <v>7</v>
      </c>
      <c r="X1652" s="192">
        <v>22.3</v>
      </c>
      <c r="Y1652" t="s">
        <v>6118</v>
      </c>
      <c r="Z1652" t="s">
        <v>1266</v>
      </c>
      <c r="AA1652">
        <v>50</v>
      </c>
      <c r="AB1652">
        <v>50</v>
      </c>
      <c r="AC1652">
        <v>3.3</v>
      </c>
      <c r="AD1652" s="52">
        <v>15.5</v>
      </c>
      <c r="AF1652">
        <v>5</v>
      </c>
      <c r="AG1652" s="52">
        <v>5</v>
      </c>
      <c r="AH1652" s="52">
        <v>5</v>
      </c>
      <c r="AJ1652" s="46">
        <v>6500</v>
      </c>
      <c r="AL1652">
        <v>3</v>
      </c>
      <c r="AO1652" t="s">
        <v>8004</v>
      </c>
      <c r="AP1652" t="s">
        <v>15690</v>
      </c>
      <c r="AQ1652">
        <v>981796969</v>
      </c>
      <c r="AR1652" t="s">
        <v>1302</v>
      </c>
      <c r="AU1652" t="s">
        <v>1527</v>
      </c>
      <c r="AV1652" t="s">
        <v>1528</v>
      </c>
      <c r="AX1652" t="s">
        <v>2955</v>
      </c>
      <c r="AZ1652" s="246" t="s">
        <v>988</v>
      </c>
      <c r="BA1652" t="s">
        <v>492</v>
      </c>
      <c r="BB1652" t="s">
        <v>1107</v>
      </c>
      <c r="BD1652">
        <v>1.1000000000000001</v>
      </c>
      <c r="BE1652">
        <v>1</v>
      </c>
    </row>
    <row r="1653" spans="1:57" hidden="1" x14ac:dyDescent="0.25">
      <c r="A1653" t="s">
        <v>15691</v>
      </c>
      <c r="B1653">
        <v>1672</v>
      </c>
      <c r="C1653" t="s">
        <v>15698</v>
      </c>
      <c r="D1653" t="s">
        <v>15692</v>
      </c>
      <c r="E1653" t="s">
        <v>15693</v>
      </c>
      <c r="F1653">
        <v>2</v>
      </c>
      <c r="G1653" t="s">
        <v>1304</v>
      </c>
      <c r="H1653" t="s">
        <v>15694</v>
      </c>
      <c r="I1653" t="s">
        <v>1385</v>
      </c>
      <c r="J1653" t="s">
        <v>15695</v>
      </c>
      <c r="K1653">
        <v>899069333</v>
      </c>
      <c r="L1653" s="248">
        <v>0.03</v>
      </c>
      <c r="M1653" t="s">
        <v>1268</v>
      </c>
      <c r="N1653" t="s">
        <v>1266</v>
      </c>
      <c r="O1653" s="243" t="s">
        <v>15696</v>
      </c>
      <c r="Q1653" t="s">
        <v>1401</v>
      </c>
      <c r="S1653" t="s">
        <v>15697</v>
      </c>
      <c r="T1653" s="17" t="s">
        <v>15698</v>
      </c>
      <c r="U1653" t="s">
        <v>1526</v>
      </c>
      <c r="V1653" t="s">
        <v>1229</v>
      </c>
      <c r="W1653" s="52" t="s">
        <v>15108</v>
      </c>
      <c r="X1653" s="192">
        <v>40.299999999999997</v>
      </c>
      <c r="Y1653" t="s">
        <v>15699</v>
      </c>
      <c r="Z1653" t="s">
        <v>1266</v>
      </c>
      <c r="AA1653">
        <v>166</v>
      </c>
      <c r="AB1653">
        <v>185</v>
      </c>
      <c r="AC1653">
        <v>8</v>
      </c>
      <c r="AD1653" s="52">
        <v>21.5</v>
      </c>
      <c r="AE1653">
        <v>12</v>
      </c>
      <c r="AF1653">
        <v>2</v>
      </c>
      <c r="AG1653" s="52">
        <v>3</v>
      </c>
      <c r="AH1653" s="52">
        <v>4</v>
      </c>
      <c r="AJ1653" s="46">
        <v>23900</v>
      </c>
      <c r="AL1653">
        <v>3</v>
      </c>
      <c r="AO1653" t="s">
        <v>15700</v>
      </c>
      <c r="AP1653" t="s">
        <v>15701</v>
      </c>
      <c r="AQ1653">
        <v>899069333</v>
      </c>
      <c r="AR1653" t="s">
        <v>15695</v>
      </c>
      <c r="AS1653" s="258">
        <v>1197884.328</v>
      </c>
      <c r="AT1653" s="258">
        <v>607077.31099999999</v>
      </c>
      <c r="AU1653" t="s">
        <v>1527</v>
      </c>
      <c r="AV1653" t="s">
        <v>1528</v>
      </c>
      <c r="AX1653" t="s">
        <v>15702</v>
      </c>
      <c r="AZ1653" s="246" t="s">
        <v>988</v>
      </c>
      <c r="BA1653" t="s">
        <v>1981</v>
      </c>
      <c r="BB1653" t="s">
        <v>1109</v>
      </c>
      <c r="BD1653">
        <v>1</v>
      </c>
      <c r="BE1653">
        <v>1</v>
      </c>
    </row>
    <row r="1654" spans="1:57" hidden="1" x14ac:dyDescent="0.25">
      <c r="A1654" t="s">
        <v>15703</v>
      </c>
      <c r="B1654">
        <v>1673</v>
      </c>
      <c r="C1654" t="s">
        <v>15708</v>
      </c>
      <c r="D1654" t="s">
        <v>15704</v>
      </c>
      <c r="E1654" t="s">
        <v>15705</v>
      </c>
      <c r="F1654">
        <v>5</v>
      </c>
      <c r="G1654" t="s">
        <v>1267</v>
      </c>
      <c r="H1654" t="s">
        <v>4856</v>
      </c>
      <c r="I1654" t="s">
        <v>44</v>
      </c>
      <c r="J1654" t="s">
        <v>1762</v>
      </c>
      <c r="K1654">
        <v>944050289</v>
      </c>
      <c r="L1654" s="248">
        <v>0.03</v>
      </c>
      <c r="M1654" t="s">
        <v>1281</v>
      </c>
      <c r="N1654" t="s">
        <v>1266</v>
      </c>
      <c r="O1654" s="243" t="s">
        <v>15706</v>
      </c>
      <c r="Q1654" t="s">
        <v>2</v>
      </c>
      <c r="S1654" t="s">
        <v>15707</v>
      </c>
      <c r="T1654" s="17" t="s">
        <v>15708</v>
      </c>
      <c r="U1654" t="s">
        <v>1526</v>
      </c>
      <c r="V1654" t="s">
        <v>534</v>
      </c>
      <c r="W1654" s="52" t="s">
        <v>6</v>
      </c>
      <c r="X1654" s="192">
        <v>23</v>
      </c>
      <c r="Y1654" t="s">
        <v>3152</v>
      </c>
      <c r="Z1654" t="s">
        <v>1266</v>
      </c>
      <c r="AA1654">
        <v>76.3</v>
      </c>
      <c r="AB1654">
        <v>76.3</v>
      </c>
      <c r="AC1654">
        <v>4</v>
      </c>
      <c r="AD1654" s="52">
        <v>21</v>
      </c>
      <c r="AF1654">
        <v>5</v>
      </c>
      <c r="AG1654" s="52">
        <v>7</v>
      </c>
      <c r="AH1654" s="52">
        <v>6</v>
      </c>
      <c r="AJ1654" s="46">
        <v>17500</v>
      </c>
      <c r="AL1654">
        <v>3</v>
      </c>
      <c r="AN1654">
        <v>902815873</v>
      </c>
      <c r="AO1654" t="s">
        <v>7737</v>
      </c>
      <c r="AP1654" t="s">
        <v>15709</v>
      </c>
      <c r="AQ1654">
        <v>944050289</v>
      </c>
      <c r="AR1654" t="s">
        <v>1762</v>
      </c>
      <c r="AU1654" t="s">
        <v>1527</v>
      </c>
      <c r="AV1654" t="s">
        <v>1528</v>
      </c>
      <c r="AX1654" t="s">
        <v>7428</v>
      </c>
      <c r="AZ1654" s="246" t="s">
        <v>990</v>
      </c>
      <c r="BA1654" t="s">
        <v>1981</v>
      </c>
      <c r="BB1654" t="s">
        <v>1090</v>
      </c>
      <c r="BD1654">
        <v>1.1000000000000001</v>
      </c>
    </row>
    <row r="1655" spans="1:57" hidden="1" x14ac:dyDescent="0.25">
      <c r="A1655" t="s">
        <v>15710</v>
      </c>
      <c r="B1655">
        <v>1674</v>
      </c>
      <c r="C1655" t="s">
        <v>15714</v>
      </c>
      <c r="D1655" t="s">
        <v>15711</v>
      </c>
      <c r="E1655" t="s">
        <v>14298</v>
      </c>
      <c r="F1655">
        <v>1</v>
      </c>
      <c r="G1655" t="s">
        <v>1299</v>
      </c>
      <c r="H1655" t="s">
        <v>1380</v>
      </c>
      <c r="I1655" t="s">
        <v>40</v>
      </c>
      <c r="J1655" t="s">
        <v>3362</v>
      </c>
      <c r="K1655">
        <v>908824832</v>
      </c>
      <c r="L1655" s="248">
        <v>0.03</v>
      </c>
      <c r="M1655" t="s">
        <v>1281</v>
      </c>
      <c r="N1655" t="s">
        <v>1266</v>
      </c>
      <c r="O1655" s="243" t="s">
        <v>15712</v>
      </c>
      <c r="Q1655" t="s">
        <v>13437</v>
      </c>
      <c r="S1655" t="s">
        <v>15713</v>
      </c>
      <c r="T1655" s="17" t="s">
        <v>15714</v>
      </c>
      <c r="U1655" t="s">
        <v>1526</v>
      </c>
      <c r="V1655" t="s">
        <v>1222</v>
      </c>
      <c r="W1655" s="52" t="s">
        <v>7</v>
      </c>
      <c r="X1655" s="192">
        <v>307.48</v>
      </c>
      <c r="Y1655" t="s">
        <v>15715</v>
      </c>
      <c r="Z1655" t="s">
        <v>1266</v>
      </c>
      <c r="AA1655">
        <v>61.2</v>
      </c>
      <c r="AB1655">
        <v>61.2</v>
      </c>
      <c r="AC1655">
        <v>4.0999999999999996</v>
      </c>
      <c r="AD1655" s="52">
        <v>15</v>
      </c>
      <c r="AE1655">
        <v>2</v>
      </c>
      <c r="AF1655">
        <v>1</v>
      </c>
      <c r="AG1655" s="52">
        <v>2</v>
      </c>
      <c r="AH1655" s="52">
        <v>1</v>
      </c>
      <c r="AJ1655" s="46">
        <v>3850</v>
      </c>
      <c r="AL1655">
        <v>3</v>
      </c>
      <c r="AN1655">
        <v>359499293</v>
      </c>
      <c r="AO1655" t="s">
        <v>14889</v>
      </c>
      <c r="AP1655" t="s">
        <v>15716</v>
      </c>
      <c r="AQ1655">
        <v>908824832</v>
      </c>
      <c r="AR1655" t="s">
        <v>3370</v>
      </c>
      <c r="AU1655" t="s">
        <v>1527</v>
      </c>
      <c r="AV1655" t="s">
        <v>1528</v>
      </c>
      <c r="AX1655" t="s">
        <v>15717</v>
      </c>
      <c r="AZ1655" s="246" t="s">
        <v>988</v>
      </c>
      <c r="BA1655" t="s">
        <v>489</v>
      </c>
      <c r="BB1655" t="s">
        <v>1101</v>
      </c>
      <c r="BD1655" s="246">
        <v>2</v>
      </c>
    </row>
    <row r="1656" spans="1:57" x14ac:dyDescent="0.25">
      <c r="A1656" t="s">
        <v>15552</v>
      </c>
      <c r="B1656">
        <v>1655</v>
      </c>
      <c r="C1656" t="str">
        <f>T1656</f>
        <v>TK-A0B9FD</v>
      </c>
      <c r="D1656" t="s">
        <v>11793</v>
      </c>
      <c r="E1656" t="s">
        <v>1781</v>
      </c>
      <c r="F1656">
        <v>3</v>
      </c>
      <c r="G1656" t="s">
        <v>1904</v>
      </c>
      <c r="H1656" t="s">
        <v>1722</v>
      </c>
      <c r="I1656" t="s">
        <v>40</v>
      </c>
      <c r="J1656" t="s">
        <v>6484</v>
      </c>
      <c r="K1656">
        <v>768688865</v>
      </c>
      <c r="L1656">
        <v>0.03</v>
      </c>
      <c r="M1656" t="s">
        <v>1276</v>
      </c>
      <c r="N1656" t="s">
        <v>1266</v>
      </c>
      <c r="O1656" s="243" t="s">
        <v>11794</v>
      </c>
      <c r="Q1656" t="s">
        <v>1641</v>
      </c>
      <c r="S1656" t="s">
        <v>11795</v>
      </c>
      <c r="T1656" s="17" t="s">
        <v>11796</v>
      </c>
      <c r="U1656" t="s">
        <v>1526</v>
      </c>
      <c r="V1656" t="s">
        <v>534</v>
      </c>
      <c r="W1656" t="s">
        <v>2064</v>
      </c>
      <c r="X1656" s="192">
        <v>66.19</v>
      </c>
      <c r="Y1656" t="s">
        <v>11797</v>
      </c>
      <c r="Z1656" t="s">
        <v>1266</v>
      </c>
      <c r="AA1656">
        <v>51</v>
      </c>
      <c r="AB1656">
        <v>51</v>
      </c>
      <c r="AC1656">
        <v>2.6</v>
      </c>
      <c r="AD1656">
        <v>18</v>
      </c>
      <c r="AE1656">
        <v>4</v>
      </c>
      <c r="AF1656">
        <v>3</v>
      </c>
      <c r="AG1656">
        <v>3</v>
      </c>
      <c r="AH1656">
        <v>5</v>
      </c>
      <c r="AJ1656" s="46">
        <v>5700</v>
      </c>
      <c r="AL1656">
        <v>3</v>
      </c>
      <c r="AO1656" t="s">
        <v>11798</v>
      </c>
      <c r="AP1656" t="s">
        <v>11799</v>
      </c>
      <c r="AQ1656">
        <v>768688865</v>
      </c>
      <c r="AR1656" t="s">
        <v>4178</v>
      </c>
      <c r="AS1656">
        <v>10.7950207</v>
      </c>
      <c r="AT1656">
        <v>106.7104464</v>
      </c>
      <c r="AU1656" t="s">
        <v>1527</v>
      </c>
      <c r="AV1656" t="s">
        <v>1635</v>
      </c>
      <c r="AW1656">
        <v>966428811</v>
      </c>
      <c r="AY1656" t="s">
        <v>11800</v>
      </c>
      <c r="AZ1656" s="246" t="str">
        <f>Get_PhanLoaiNha(X1656)</f>
        <v>NHA TRONG HEM</v>
      </c>
      <c r="BA1656" t="str">
        <f>Get_PhanKhucNho(AJ1656)</f>
        <v>NHO6</v>
      </c>
      <c r="BB1656" t="str">
        <f>ConvertToUnSign(V1656)</f>
        <v>Binh Thanh</v>
      </c>
      <c r="BD1656">
        <v>1.1000000000000001</v>
      </c>
      <c r="BE1656">
        <v>1</v>
      </c>
    </row>
    <row r="1657" spans="1:57" hidden="1" x14ac:dyDescent="0.25">
      <c r="A1657" t="s">
        <v>15726</v>
      </c>
      <c r="B1657">
        <v>1676</v>
      </c>
      <c r="C1657" t="s">
        <v>15730</v>
      </c>
      <c r="D1657" t="s">
        <v>15727</v>
      </c>
      <c r="E1657" t="s">
        <v>3374</v>
      </c>
      <c r="F1657">
        <v>2</v>
      </c>
      <c r="G1657" t="s">
        <v>1267</v>
      </c>
      <c r="H1657" t="s">
        <v>1316</v>
      </c>
      <c r="I1657" t="s">
        <v>38</v>
      </c>
      <c r="J1657" t="s">
        <v>1302</v>
      </c>
      <c r="K1657">
        <v>981796969</v>
      </c>
      <c r="L1657" s="248">
        <v>0.03</v>
      </c>
      <c r="M1657" t="s">
        <v>1276</v>
      </c>
      <c r="N1657" t="s">
        <v>1266</v>
      </c>
      <c r="O1657" s="243" t="s">
        <v>15728</v>
      </c>
      <c r="Q1657" t="s">
        <v>17</v>
      </c>
      <c r="S1657" t="s">
        <v>15729</v>
      </c>
      <c r="T1657" s="17" t="s">
        <v>15730</v>
      </c>
      <c r="U1657" t="s">
        <v>1526</v>
      </c>
      <c r="V1657" t="s">
        <v>536</v>
      </c>
      <c r="W1657" s="52" t="s">
        <v>13</v>
      </c>
      <c r="X1657" s="192">
        <v>175.27</v>
      </c>
      <c r="Y1657" t="s">
        <v>1833</v>
      </c>
      <c r="Z1657" t="s">
        <v>1266</v>
      </c>
      <c r="AA1657">
        <v>58</v>
      </c>
      <c r="AB1657">
        <v>58</v>
      </c>
      <c r="AC1657">
        <v>4</v>
      </c>
      <c r="AD1657" s="52">
        <v>14.5</v>
      </c>
      <c r="AF1657">
        <v>2</v>
      </c>
      <c r="AG1657" s="52">
        <v>2</v>
      </c>
      <c r="AH1657" s="52">
        <v>2</v>
      </c>
      <c r="AJ1657" s="46">
        <v>7800</v>
      </c>
      <c r="AL1657">
        <v>3</v>
      </c>
      <c r="AO1657" t="s">
        <v>2057</v>
      </c>
      <c r="AP1657" t="s">
        <v>15731</v>
      </c>
      <c r="AQ1657">
        <v>981796969</v>
      </c>
      <c r="AR1657" t="s">
        <v>1302</v>
      </c>
      <c r="AU1657" t="s">
        <v>1527</v>
      </c>
      <c r="AV1657" t="s">
        <v>1528</v>
      </c>
      <c r="AX1657" t="s">
        <v>1738</v>
      </c>
      <c r="AZ1657" s="246" t="s">
        <v>988</v>
      </c>
      <c r="BA1657" t="s">
        <v>493</v>
      </c>
      <c r="BB1657" t="s">
        <v>1107</v>
      </c>
      <c r="BD1657">
        <v>1.1000000000000001</v>
      </c>
      <c r="BE1657">
        <v>1</v>
      </c>
    </row>
    <row r="1658" spans="1:57" hidden="1" x14ac:dyDescent="0.25">
      <c r="A1658" t="s">
        <v>15732</v>
      </c>
      <c r="B1658">
        <v>1677</v>
      </c>
      <c r="C1658" t="s">
        <v>15737</v>
      </c>
      <c r="D1658" t="s">
        <v>15733</v>
      </c>
      <c r="E1658" t="s">
        <v>12452</v>
      </c>
      <c r="F1658">
        <v>2</v>
      </c>
      <c r="G1658" t="s">
        <v>1298</v>
      </c>
      <c r="H1658" t="s">
        <v>15734</v>
      </c>
      <c r="I1658" t="s">
        <v>40</v>
      </c>
      <c r="J1658" t="s">
        <v>1352</v>
      </c>
      <c r="K1658">
        <v>777699645</v>
      </c>
      <c r="L1658" s="248">
        <v>0.03</v>
      </c>
      <c r="M1658" t="s">
        <v>1281</v>
      </c>
      <c r="N1658" t="s">
        <v>1266</v>
      </c>
      <c r="O1658" s="243" t="s">
        <v>15735</v>
      </c>
      <c r="Q1658" t="s">
        <v>1387</v>
      </c>
      <c r="S1658" t="s">
        <v>15736</v>
      </c>
      <c r="T1658" s="17" t="s">
        <v>15737</v>
      </c>
      <c r="U1658" t="s">
        <v>1526</v>
      </c>
      <c r="V1658" t="s">
        <v>1226</v>
      </c>
      <c r="W1658" s="52" t="s">
        <v>1955</v>
      </c>
      <c r="X1658" s="192">
        <v>1817.4</v>
      </c>
      <c r="Y1658" t="s">
        <v>13880</v>
      </c>
      <c r="Z1658" t="s">
        <v>1266</v>
      </c>
      <c r="AA1658">
        <v>83.9</v>
      </c>
      <c r="AB1658">
        <v>83.9</v>
      </c>
      <c r="AC1658">
        <v>4.3</v>
      </c>
      <c r="AD1658" s="52">
        <v>20</v>
      </c>
      <c r="AF1658">
        <v>2</v>
      </c>
      <c r="AG1658" s="52"/>
      <c r="AH1658" s="52"/>
      <c r="AJ1658" s="46">
        <v>4880</v>
      </c>
      <c r="AL1658">
        <v>3</v>
      </c>
      <c r="AN1658">
        <v>777142206</v>
      </c>
      <c r="AO1658" t="s">
        <v>15738</v>
      </c>
      <c r="AP1658" t="s">
        <v>6240</v>
      </c>
      <c r="AQ1658">
        <v>777699645</v>
      </c>
      <c r="AR1658" t="s">
        <v>1352</v>
      </c>
      <c r="AU1658" t="s">
        <v>1527</v>
      </c>
      <c r="AV1658" t="s">
        <v>1528</v>
      </c>
      <c r="AX1658" t="s">
        <v>14932</v>
      </c>
      <c r="AZ1658" s="246" t="s">
        <v>988</v>
      </c>
      <c r="BA1658" t="s">
        <v>490</v>
      </c>
      <c r="BB1658" t="s">
        <v>1105</v>
      </c>
      <c r="BD1658" s="246">
        <v>2</v>
      </c>
    </row>
    <row r="1659" spans="1:57" hidden="1" x14ac:dyDescent="0.25">
      <c r="A1659" t="s">
        <v>15739</v>
      </c>
      <c r="B1659">
        <v>1678</v>
      </c>
      <c r="C1659" t="s">
        <v>15744</v>
      </c>
      <c r="D1659" t="s">
        <v>15740</v>
      </c>
      <c r="E1659" t="s">
        <v>15741</v>
      </c>
      <c r="F1659">
        <v>1</v>
      </c>
      <c r="G1659" t="s">
        <v>7053</v>
      </c>
      <c r="H1659" t="s">
        <v>2872</v>
      </c>
      <c r="I1659" t="s">
        <v>46</v>
      </c>
      <c r="J1659" t="s">
        <v>15490</v>
      </c>
      <c r="K1659">
        <v>903349655</v>
      </c>
      <c r="L1659" s="248">
        <v>0.03</v>
      </c>
      <c r="M1659" t="s">
        <v>1276</v>
      </c>
      <c r="N1659" t="s">
        <v>1266</v>
      </c>
      <c r="O1659" s="243" t="s">
        <v>15742</v>
      </c>
      <c r="Q1659" t="s">
        <v>1390</v>
      </c>
      <c r="S1659" t="s">
        <v>15743</v>
      </c>
      <c r="T1659" s="17" t="s">
        <v>15744</v>
      </c>
      <c r="U1659" t="s">
        <v>1526</v>
      </c>
      <c r="V1659" t="s">
        <v>1227</v>
      </c>
      <c r="W1659" s="52" t="s">
        <v>1228</v>
      </c>
      <c r="X1659" s="192" t="s">
        <v>7338</v>
      </c>
      <c r="Y1659" t="s">
        <v>15745</v>
      </c>
      <c r="Z1659" t="s">
        <v>1266</v>
      </c>
      <c r="AA1659">
        <v>132</v>
      </c>
      <c r="AB1659">
        <v>160</v>
      </c>
      <c r="AC1659">
        <v>6.5</v>
      </c>
      <c r="AD1659" s="52">
        <v>25.5</v>
      </c>
      <c r="AE1659">
        <v>8</v>
      </c>
      <c r="AF1659">
        <v>1</v>
      </c>
      <c r="AG1659" s="52">
        <v>3</v>
      </c>
      <c r="AH1659" s="52">
        <v>2</v>
      </c>
      <c r="AJ1659" s="46">
        <v>10000</v>
      </c>
      <c r="AL1659">
        <v>3</v>
      </c>
      <c r="AO1659" t="s">
        <v>15746</v>
      </c>
      <c r="AP1659" t="s">
        <v>15747</v>
      </c>
      <c r="AQ1659">
        <v>903349655</v>
      </c>
      <c r="AR1659" t="s">
        <v>15490</v>
      </c>
      <c r="AU1659" t="s">
        <v>1527</v>
      </c>
      <c r="AV1659" t="s">
        <v>1528</v>
      </c>
      <c r="AX1659" t="s">
        <v>15748</v>
      </c>
      <c r="AZ1659" s="246" t="s">
        <v>992</v>
      </c>
      <c r="BA1659" t="s">
        <v>1059</v>
      </c>
      <c r="BB1659" t="s">
        <v>1106</v>
      </c>
      <c r="BD1659" s="246">
        <v>2</v>
      </c>
    </row>
    <row r="1660" spans="1:57" hidden="1" x14ac:dyDescent="0.25">
      <c r="A1660" t="s">
        <v>15749</v>
      </c>
      <c r="B1660">
        <v>1679</v>
      </c>
      <c r="C1660" t="s">
        <v>15755</v>
      </c>
      <c r="D1660" t="s">
        <v>15750</v>
      </c>
      <c r="E1660" t="s">
        <v>15751</v>
      </c>
      <c r="F1660">
        <v>2</v>
      </c>
      <c r="G1660" t="s">
        <v>1299</v>
      </c>
      <c r="H1660" t="s">
        <v>15752</v>
      </c>
      <c r="I1660" t="s">
        <v>40</v>
      </c>
      <c r="J1660" t="s">
        <v>1352</v>
      </c>
      <c r="K1660">
        <v>777699645</v>
      </c>
      <c r="L1660" s="248">
        <v>0.03</v>
      </c>
      <c r="M1660" t="s">
        <v>1281</v>
      </c>
      <c r="N1660" t="s">
        <v>1266</v>
      </c>
      <c r="O1660" s="243" t="s">
        <v>15753</v>
      </c>
      <c r="Q1660" t="s">
        <v>1387</v>
      </c>
      <c r="S1660" t="s">
        <v>15754</v>
      </c>
      <c r="T1660" s="17" t="s">
        <v>15755</v>
      </c>
      <c r="U1660" t="s">
        <v>1526</v>
      </c>
      <c r="V1660" t="s">
        <v>1226</v>
      </c>
      <c r="W1660" s="52" t="s">
        <v>10</v>
      </c>
      <c r="X1660" s="192" t="s">
        <v>15756</v>
      </c>
      <c r="Y1660" t="s">
        <v>13252</v>
      </c>
      <c r="Z1660" t="s">
        <v>1266</v>
      </c>
      <c r="AA1660">
        <v>27.6</v>
      </c>
      <c r="AB1660">
        <v>27.6</v>
      </c>
      <c r="AC1660">
        <v>4.0999999999999996</v>
      </c>
      <c r="AD1660" s="52">
        <v>8.6999999999999993</v>
      </c>
      <c r="AF1660">
        <v>2</v>
      </c>
      <c r="AG1660" s="52"/>
      <c r="AH1660" s="52"/>
      <c r="AJ1660" s="46">
        <v>3580</v>
      </c>
      <c r="AL1660">
        <v>3</v>
      </c>
      <c r="AN1660">
        <v>777142206</v>
      </c>
      <c r="AO1660" t="s">
        <v>15757</v>
      </c>
      <c r="AP1660" t="s">
        <v>14224</v>
      </c>
      <c r="AQ1660">
        <v>777699645</v>
      </c>
      <c r="AR1660" t="s">
        <v>1352</v>
      </c>
      <c r="AU1660" t="s">
        <v>1527</v>
      </c>
      <c r="AV1660" t="s">
        <v>1528</v>
      </c>
      <c r="AX1660" t="s">
        <v>4808</v>
      </c>
      <c r="AZ1660" s="246" t="s">
        <v>988</v>
      </c>
      <c r="BA1660" t="s">
        <v>489</v>
      </c>
      <c r="BB1660" t="s">
        <v>1105</v>
      </c>
      <c r="BD1660">
        <v>1</v>
      </c>
      <c r="BE1660">
        <v>1</v>
      </c>
    </row>
    <row r="1661" spans="1:57" hidden="1" x14ac:dyDescent="0.25">
      <c r="A1661" t="s">
        <v>15758</v>
      </c>
      <c r="B1661">
        <v>1681</v>
      </c>
      <c r="C1661" t="s">
        <v>15764</v>
      </c>
      <c r="D1661" t="s">
        <v>15759</v>
      </c>
      <c r="E1661" t="s">
        <v>15760</v>
      </c>
      <c r="F1661">
        <v>2</v>
      </c>
      <c r="G1661" t="s">
        <v>1267</v>
      </c>
      <c r="H1661" t="s">
        <v>15761</v>
      </c>
      <c r="I1661" t="s">
        <v>1319</v>
      </c>
      <c r="J1661" t="s">
        <v>1341</v>
      </c>
      <c r="K1661">
        <v>935089952</v>
      </c>
      <c r="L1661" s="248" t="s">
        <v>1280</v>
      </c>
      <c r="M1661" t="s">
        <v>1281</v>
      </c>
      <c r="N1661" t="s">
        <v>1266</v>
      </c>
      <c r="O1661" s="243" t="s">
        <v>15762</v>
      </c>
      <c r="Q1661" t="s">
        <v>1395</v>
      </c>
      <c r="S1661" t="s">
        <v>15763</v>
      </c>
      <c r="T1661" s="17" t="s">
        <v>15764</v>
      </c>
      <c r="U1661" t="s">
        <v>1526</v>
      </c>
      <c r="V1661" t="s">
        <v>541</v>
      </c>
      <c r="W1661" s="52" t="s">
        <v>13729</v>
      </c>
      <c r="X1661" s="192">
        <v>3.34</v>
      </c>
      <c r="Y1661" t="s">
        <v>15765</v>
      </c>
      <c r="Z1661" t="s">
        <v>1266</v>
      </c>
      <c r="AA1661">
        <v>45.4</v>
      </c>
      <c r="AB1661">
        <v>45.4</v>
      </c>
      <c r="AC1661">
        <v>4</v>
      </c>
      <c r="AD1661" s="52">
        <v>11.4</v>
      </c>
      <c r="AE1661">
        <v>5</v>
      </c>
      <c r="AF1661">
        <v>2</v>
      </c>
      <c r="AG1661" s="52">
        <v>2</v>
      </c>
      <c r="AH1661" s="52">
        <v>2</v>
      </c>
      <c r="AJ1661" s="46">
        <v>2860</v>
      </c>
      <c r="AM1661">
        <v>100</v>
      </c>
      <c r="AN1661">
        <v>899345348</v>
      </c>
      <c r="AO1661" t="s">
        <v>15766</v>
      </c>
      <c r="AP1661" t="s">
        <v>7967</v>
      </c>
      <c r="AQ1661">
        <v>935089952</v>
      </c>
      <c r="AR1661" t="s">
        <v>1341</v>
      </c>
      <c r="AU1661" t="s">
        <v>1527</v>
      </c>
      <c r="AV1661" t="s">
        <v>1528</v>
      </c>
      <c r="AX1661" t="s">
        <v>4808</v>
      </c>
      <c r="AZ1661" s="246" t="s">
        <v>988</v>
      </c>
      <c r="BA1661" t="s">
        <v>488</v>
      </c>
      <c r="BB1661" t="s">
        <v>1089</v>
      </c>
      <c r="BD1661" s="246">
        <v>2</v>
      </c>
      <c r="BE1661">
        <v>1</v>
      </c>
    </row>
    <row r="1662" spans="1:57" hidden="1" x14ac:dyDescent="0.25">
      <c r="A1662" t="s">
        <v>15767</v>
      </c>
      <c r="B1662">
        <v>1682</v>
      </c>
      <c r="C1662" t="s">
        <v>15771</v>
      </c>
      <c r="D1662" t="s">
        <v>15768</v>
      </c>
      <c r="E1662" t="s">
        <v>1793</v>
      </c>
      <c r="F1662">
        <v>3</v>
      </c>
      <c r="G1662" t="s">
        <v>1267</v>
      </c>
      <c r="H1662" t="s">
        <v>2102</v>
      </c>
      <c r="I1662" t="s">
        <v>40</v>
      </c>
      <c r="J1662" t="s">
        <v>15094</v>
      </c>
      <c r="K1662">
        <v>902744818</v>
      </c>
      <c r="L1662" s="248">
        <v>0.03</v>
      </c>
      <c r="M1662" t="s">
        <v>1281</v>
      </c>
      <c r="N1662" t="s">
        <v>1266</v>
      </c>
      <c r="O1662" s="243" t="s">
        <v>15769</v>
      </c>
      <c r="Q1662" t="s">
        <v>1386</v>
      </c>
      <c r="S1662" t="s">
        <v>15770</v>
      </c>
      <c r="T1662" s="17" t="s">
        <v>15771</v>
      </c>
      <c r="U1662" t="s">
        <v>1526</v>
      </c>
      <c r="V1662" t="s">
        <v>1228</v>
      </c>
      <c r="W1662" s="52" t="s">
        <v>13584</v>
      </c>
      <c r="X1662" s="192">
        <v>70.900000000000006</v>
      </c>
      <c r="Y1662" t="s">
        <v>15772</v>
      </c>
      <c r="Z1662" t="s">
        <v>1266</v>
      </c>
      <c r="AA1662">
        <v>37</v>
      </c>
      <c r="AB1662">
        <v>37</v>
      </c>
      <c r="AC1662">
        <v>4</v>
      </c>
      <c r="AD1662" s="52">
        <v>9.5</v>
      </c>
      <c r="AE1662">
        <v>5</v>
      </c>
      <c r="AF1662">
        <v>3</v>
      </c>
      <c r="AG1662" s="52">
        <v>3</v>
      </c>
      <c r="AH1662" s="52">
        <v>3</v>
      </c>
      <c r="AJ1662" s="46">
        <v>5400</v>
      </c>
      <c r="AL1662">
        <v>3</v>
      </c>
      <c r="AN1662">
        <v>902635880</v>
      </c>
      <c r="AO1662" t="s">
        <v>15773</v>
      </c>
      <c r="AP1662" t="s">
        <v>15774</v>
      </c>
      <c r="AQ1662">
        <v>902744818</v>
      </c>
      <c r="AR1662" t="s">
        <v>15094</v>
      </c>
      <c r="AU1662" t="s">
        <v>1527</v>
      </c>
      <c r="AV1662" t="s">
        <v>1528</v>
      </c>
      <c r="AX1662" t="s">
        <v>7977</v>
      </c>
      <c r="AZ1662" s="246" t="s">
        <v>988</v>
      </c>
      <c r="BA1662" t="s">
        <v>491</v>
      </c>
      <c r="BB1662" t="s">
        <v>1108</v>
      </c>
      <c r="BD1662" s="246">
        <v>2</v>
      </c>
    </row>
    <row r="1663" spans="1:57" hidden="1" x14ac:dyDescent="0.25">
      <c r="A1663" t="s">
        <v>15775</v>
      </c>
      <c r="B1663">
        <v>1683</v>
      </c>
      <c r="C1663" t="s">
        <v>15779</v>
      </c>
      <c r="D1663" t="s">
        <v>15776</v>
      </c>
      <c r="E1663" t="s">
        <v>8680</v>
      </c>
      <c r="F1663">
        <v>3</v>
      </c>
      <c r="G1663" t="s">
        <v>1267</v>
      </c>
      <c r="H1663" t="s">
        <v>13498</v>
      </c>
      <c r="I1663" t="s">
        <v>1385</v>
      </c>
      <c r="J1663" t="s">
        <v>1315</v>
      </c>
      <c r="K1663">
        <v>392204156</v>
      </c>
      <c r="L1663" s="248">
        <v>0.03</v>
      </c>
      <c r="M1663" t="s">
        <v>1268</v>
      </c>
      <c r="N1663" t="s">
        <v>1266</v>
      </c>
      <c r="O1663" s="243" t="s">
        <v>15777</v>
      </c>
      <c r="Q1663" t="s">
        <v>12</v>
      </c>
      <c r="S1663" t="s">
        <v>15778</v>
      </c>
      <c r="T1663" s="17" t="s">
        <v>15779</v>
      </c>
      <c r="U1663" t="s">
        <v>1526</v>
      </c>
      <c r="V1663" t="s">
        <v>535</v>
      </c>
      <c r="W1663" s="52" t="s">
        <v>8</v>
      </c>
      <c r="X1663" s="192" t="s">
        <v>15780</v>
      </c>
      <c r="Y1663" t="s">
        <v>1567</v>
      </c>
      <c r="Z1663" t="s">
        <v>1266</v>
      </c>
      <c r="AA1663">
        <v>92</v>
      </c>
      <c r="AB1663">
        <v>92</v>
      </c>
      <c r="AC1663">
        <v>4</v>
      </c>
      <c r="AD1663" s="52">
        <v>23</v>
      </c>
      <c r="AF1663">
        <v>3</v>
      </c>
      <c r="AG1663" s="52"/>
      <c r="AH1663" s="52"/>
      <c r="AJ1663" s="46">
        <v>25000</v>
      </c>
      <c r="AL1663">
        <v>3</v>
      </c>
      <c r="AO1663" t="s">
        <v>8618</v>
      </c>
      <c r="AP1663" t="s">
        <v>15781</v>
      </c>
      <c r="AQ1663">
        <v>392204156</v>
      </c>
      <c r="AR1663" t="s">
        <v>1315</v>
      </c>
      <c r="AU1663" t="s">
        <v>1527</v>
      </c>
      <c r="AV1663" t="s">
        <v>1528</v>
      </c>
      <c r="AX1663" t="s">
        <v>15782</v>
      </c>
      <c r="AZ1663" s="246" t="s">
        <v>992</v>
      </c>
      <c r="BA1663" t="s">
        <v>1981</v>
      </c>
      <c r="BB1663" t="s">
        <v>1095</v>
      </c>
      <c r="BD1663">
        <v>1.1000000000000001</v>
      </c>
    </row>
    <row r="1664" spans="1:57" hidden="1" x14ac:dyDescent="0.25">
      <c r="A1664" t="s">
        <v>15783</v>
      </c>
      <c r="B1664">
        <v>1684</v>
      </c>
      <c r="C1664" t="s">
        <v>15786</v>
      </c>
      <c r="D1664" t="s">
        <v>8058</v>
      </c>
      <c r="E1664" t="s">
        <v>2929</v>
      </c>
      <c r="F1664">
        <v>2</v>
      </c>
      <c r="G1664" t="s">
        <v>2034</v>
      </c>
      <c r="H1664" t="s">
        <v>1664</v>
      </c>
      <c r="I1664" t="s">
        <v>40</v>
      </c>
      <c r="J1664" t="s">
        <v>1578</v>
      </c>
      <c r="K1664">
        <v>888097678</v>
      </c>
      <c r="L1664" s="248">
        <v>0.03</v>
      </c>
      <c r="M1664" t="s">
        <v>1276</v>
      </c>
      <c r="N1664" t="s">
        <v>1266</v>
      </c>
      <c r="O1664" s="243" t="s">
        <v>15784</v>
      </c>
      <c r="Q1664" t="s">
        <v>17</v>
      </c>
      <c r="S1664" t="s">
        <v>15785</v>
      </c>
      <c r="T1664" s="17" t="s">
        <v>15786</v>
      </c>
      <c r="U1664" t="s">
        <v>1526</v>
      </c>
      <c r="V1664" t="s">
        <v>536</v>
      </c>
      <c r="W1664" s="52" t="s">
        <v>7</v>
      </c>
      <c r="X1664" s="192">
        <v>98.87</v>
      </c>
      <c r="Y1664" t="s">
        <v>3266</v>
      </c>
      <c r="Z1664" t="s">
        <v>1266</v>
      </c>
      <c r="AA1664">
        <v>39</v>
      </c>
      <c r="AB1664">
        <v>39</v>
      </c>
      <c r="AC1664">
        <v>5.2</v>
      </c>
      <c r="AD1664" s="52">
        <v>9.5</v>
      </c>
      <c r="AF1664">
        <v>2</v>
      </c>
      <c r="AG1664" s="52">
        <v>2</v>
      </c>
      <c r="AH1664" s="52">
        <v>2</v>
      </c>
      <c r="AJ1664" s="46">
        <v>4500</v>
      </c>
      <c r="AL1664">
        <v>3</v>
      </c>
      <c r="AO1664" t="s">
        <v>15787</v>
      </c>
      <c r="AP1664" t="s">
        <v>15788</v>
      </c>
      <c r="AQ1664">
        <v>888097678</v>
      </c>
      <c r="AR1664" t="s">
        <v>1578</v>
      </c>
      <c r="AU1664" t="s">
        <v>1527</v>
      </c>
      <c r="AV1664" t="s">
        <v>1528</v>
      </c>
      <c r="AX1664" t="s">
        <v>15789</v>
      </c>
      <c r="AZ1664" s="246" t="s">
        <v>988</v>
      </c>
      <c r="BA1664" t="s">
        <v>490</v>
      </c>
      <c r="BB1664" t="s">
        <v>1107</v>
      </c>
      <c r="BD1664">
        <v>1.1000000000000001</v>
      </c>
      <c r="BE1664">
        <v>1</v>
      </c>
    </row>
    <row r="1665" spans="1:57" hidden="1" x14ac:dyDescent="0.25">
      <c r="A1665" t="s">
        <v>15790</v>
      </c>
      <c r="B1665">
        <v>1685</v>
      </c>
      <c r="C1665" t="s">
        <v>15796</v>
      </c>
      <c r="D1665" t="s">
        <v>15791</v>
      </c>
      <c r="E1665" t="s">
        <v>15792</v>
      </c>
      <c r="F1665">
        <v>3</v>
      </c>
      <c r="G1665" t="s">
        <v>1346</v>
      </c>
      <c r="H1665" t="s">
        <v>15793</v>
      </c>
      <c r="I1665" t="s">
        <v>1405</v>
      </c>
      <c r="J1665" t="s">
        <v>2686</v>
      </c>
      <c r="K1665">
        <v>971009920</v>
      </c>
      <c r="L1665" s="248">
        <v>0.03</v>
      </c>
      <c r="M1665" t="s">
        <v>1268</v>
      </c>
      <c r="N1665" t="s">
        <v>1266</v>
      </c>
      <c r="O1665" s="243" t="s">
        <v>15794</v>
      </c>
      <c r="Q1665" t="s">
        <v>1394</v>
      </c>
      <c r="S1665" t="s">
        <v>15795</v>
      </c>
      <c r="T1665" s="17" t="s">
        <v>15796</v>
      </c>
      <c r="U1665" t="s">
        <v>1526</v>
      </c>
      <c r="V1665" t="s">
        <v>543</v>
      </c>
      <c r="W1665" s="52" t="s">
        <v>13</v>
      </c>
      <c r="X1665" s="192">
        <v>37</v>
      </c>
      <c r="Y1665" t="s">
        <v>9770</v>
      </c>
      <c r="Z1665" t="s">
        <v>1266</v>
      </c>
      <c r="AA1665">
        <v>226</v>
      </c>
      <c r="AB1665">
        <v>226</v>
      </c>
      <c r="AC1665">
        <v>12</v>
      </c>
      <c r="AD1665" s="52">
        <v>20</v>
      </c>
      <c r="AE1665">
        <v>8</v>
      </c>
      <c r="AF1665">
        <v>3</v>
      </c>
      <c r="AG1665" s="52">
        <v>6</v>
      </c>
      <c r="AH1665" s="52">
        <v>6</v>
      </c>
      <c r="AJ1665" s="46">
        <v>62500</v>
      </c>
      <c r="AL1665">
        <v>3</v>
      </c>
      <c r="AO1665" t="s">
        <v>15797</v>
      </c>
      <c r="AP1665" t="s">
        <v>15798</v>
      </c>
      <c r="AQ1665">
        <v>971009920</v>
      </c>
      <c r="AR1665" t="s">
        <v>2686</v>
      </c>
      <c r="AU1665" t="s">
        <v>1527</v>
      </c>
      <c r="AV1665" t="s">
        <v>1528</v>
      </c>
      <c r="AX1665" t="s">
        <v>15799</v>
      </c>
      <c r="AZ1665" s="246" t="s">
        <v>990</v>
      </c>
      <c r="BA1665" t="s">
        <v>1981</v>
      </c>
      <c r="BB1665" t="s">
        <v>1092</v>
      </c>
      <c r="BD1665">
        <v>1</v>
      </c>
      <c r="BE1665">
        <v>1</v>
      </c>
    </row>
    <row r="1666" spans="1:57" hidden="1" x14ac:dyDescent="0.25">
      <c r="A1666" t="s">
        <v>15800</v>
      </c>
      <c r="B1666">
        <v>1686</v>
      </c>
      <c r="C1666" t="s">
        <v>15806</v>
      </c>
      <c r="D1666" t="s">
        <v>15801</v>
      </c>
      <c r="E1666" t="s">
        <v>15802</v>
      </c>
      <c r="F1666">
        <v>1</v>
      </c>
      <c r="G1666" t="s">
        <v>1267</v>
      </c>
      <c r="H1666" t="s">
        <v>15461</v>
      </c>
      <c r="I1666" t="s">
        <v>1385</v>
      </c>
      <c r="J1666" t="s">
        <v>3976</v>
      </c>
      <c r="K1666">
        <v>934768649</v>
      </c>
      <c r="L1666" t="s">
        <v>15803</v>
      </c>
      <c r="M1666" t="s">
        <v>1268</v>
      </c>
      <c r="N1666" t="s">
        <v>1266</v>
      </c>
      <c r="O1666" s="243" t="s">
        <v>15804</v>
      </c>
      <c r="Q1666" t="s">
        <v>17</v>
      </c>
      <c r="S1666" t="s">
        <v>15805</v>
      </c>
      <c r="T1666" s="17" t="s">
        <v>15806</v>
      </c>
      <c r="U1666" t="s">
        <v>1526</v>
      </c>
      <c r="V1666" t="s">
        <v>536</v>
      </c>
      <c r="W1666" s="52" t="s">
        <v>5</v>
      </c>
      <c r="X1666" s="192">
        <v>5</v>
      </c>
      <c r="Y1666" t="s">
        <v>15807</v>
      </c>
      <c r="Z1666" t="s">
        <v>1266</v>
      </c>
      <c r="AA1666">
        <v>178.1</v>
      </c>
      <c r="AB1666">
        <v>180</v>
      </c>
      <c r="AC1666">
        <v>4</v>
      </c>
      <c r="AD1666" s="52">
        <v>45.1</v>
      </c>
      <c r="AF1666">
        <v>1</v>
      </c>
      <c r="AG1666" s="52"/>
      <c r="AH1666" s="52"/>
      <c r="AJ1666" s="46">
        <v>27000</v>
      </c>
      <c r="AM1666">
        <v>810</v>
      </c>
      <c r="AO1666" t="s">
        <v>15808</v>
      </c>
      <c r="AP1666" t="s">
        <v>15809</v>
      </c>
      <c r="AQ1666">
        <v>934768649</v>
      </c>
      <c r="AR1666" t="s">
        <v>3976</v>
      </c>
      <c r="AU1666" t="s">
        <v>1527</v>
      </c>
      <c r="AV1666" t="s">
        <v>1528</v>
      </c>
      <c r="AX1666" t="s">
        <v>15810</v>
      </c>
      <c r="AZ1666" s="246" t="s">
        <v>990</v>
      </c>
      <c r="BA1666" t="s">
        <v>1981</v>
      </c>
      <c r="BB1666" t="s">
        <v>1107</v>
      </c>
      <c r="BD1666">
        <v>1.1000000000000001</v>
      </c>
    </row>
    <row r="1667" spans="1:57" hidden="1" x14ac:dyDescent="0.25">
      <c r="A1667" t="s">
        <v>15811</v>
      </c>
      <c r="B1667">
        <v>1687</v>
      </c>
      <c r="C1667" t="s">
        <v>15816</v>
      </c>
      <c r="D1667" t="s">
        <v>15812</v>
      </c>
      <c r="E1667" t="s">
        <v>15813</v>
      </c>
      <c r="F1667">
        <v>2</v>
      </c>
      <c r="G1667" t="s">
        <v>7053</v>
      </c>
      <c r="H1667" t="s">
        <v>1316</v>
      </c>
      <c r="I1667" t="s">
        <v>38</v>
      </c>
      <c r="J1667" t="s">
        <v>2487</v>
      </c>
      <c r="K1667">
        <v>903373630</v>
      </c>
      <c r="L1667" s="248">
        <v>0.03</v>
      </c>
      <c r="M1667" t="s">
        <v>1276</v>
      </c>
      <c r="N1667" t="s">
        <v>1266</v>
      </c>
      <c r="O1667" s="243" t="s">
        <v>15814</v>
      </c>
      <c r="Q1667" t="s">
        <v>2</v>
      </c>
      <c r="S1667" t="s">
        <v>15815</v>
      </c>
      <c r="T1667" s="17" t="s">
        <v>15816</v>
      </c>
      <c r="U1667" t="s">
        <v>1526</v>
      </c>
      <c r="V1667" t="s">
        <v>534</v>
      </c>
      <c r="W1667" s="52" t="s">
        <v>7</v>
      </c>
      <c r="X1667" s="192" t="s">
        <v>15817</v>
      </c>
      <c r="Y1667" t="s">
        <v>4776</v>
      </c>
      <c r="Z1667" t="s">
        <v>1266</v>
      </c>
      <c r="AA1667">
        <v>83</v>
      </c>
      <c r="AB1667">
        <v>95</v>
      </c>
      <c r="AC1667">
        <v>6.5</v>
      </c>
      <c r="AD1667" s="52">
        <v>18</v>
      </c>
      <c r="AF1667">
        <v>2</v>
      </c>
      <c r="AG1667" s="52">
        <v>5</v>
      </c>
      <c r="AH1667" s="52">
        <v>5</v>
      </c>
      <c r="AJ1667" s="46">
        <v>7800</v>
      </c>
      <c r="AL1667">
        <v>3</v>
      </c>
      <c r="AO1667" t="s">
        <v>15818</v>
      </c>
      <c r="AP1667" t="s">
        <v>15819</v>
      </c>
      <c r="AQ1667">
        <v>903373630</v>
      </c>
      <c r="AR1667" t="s">
        <v>2487</v>
      </c>
      <c r="AS1667">
        <v>10.8016370905112</v>
      </c>
      <c r="AT1667">
        <v>106.70878585427999</v>
      </c>
      <c r="AU1667" t="s">
        <v>1527</v>
      </c>
      <c r="AV1667" t="s">
        <v>1528</v>
      </c>
      <c r="AX1667" t="s">
        <v>15820</v>
      </c>
      <c r="AZ1667" s="246" t="s">
        <v>988</v>
      </c>
      <c r="BA1667" t="s">
        <v>493</v>
      </c>
      <c r="BB1667" t="s">
        <v>1090</v>
      </c>
      <c r="BD1667" s="246">
        <v>3</v>
      </c>
    </row>
    <row r="1668" spans="1:57" hidden="1" x14ac:dyDescent="0.25">
      <c r="A1668" t="s">
        <v>15821</v>
      </c>
      <c r="B1668">
        <v>1688</v>
      </c>
      <c r="C1668" t="s">
        <v>15825</v>
      </c>
      <c r="D1668" t="s">
        <v>15822</v>
      </c>
      <c r="E1668" t="s">
        <v>15391</v>
      </c>
      <c r="F1668">
        <v>3</v>
      </c>
      <c r="G1668" t="s">
        <v>2930</v>
      </c>
      <c r="H1668" t="s">
        <v>1317</v>
      </c>
      <c r="I1668" t="s">
        <v>38</v>
      </c>
      <c r="J1668" t="s">
        <v>3285</v>
      </c>
      <c r="K1668">
        <v>932065115</v>
      </c>
      <c r="L1668" s="248">
        <v>0.03</v>
      </c>
      <c r="M1668" t="s">
        <v>1281</v>
      </c>
      <c r="N1668" t="s">
        <v>1266</v>
      </c>
      <c r="O1668" s="243" t="s">
        <v>15823</v>
      </c>
      <c r="Q1668" t="s">
        <v>1406</v>
      </c>
      <c r="S1668" t="s">
        <v>15824</v>
      </c>
      <c r="T1668" s="17" t="s">
        <v>15825</v>
      </c>
      <c r="U1668" t="s">
        <v>1526</v>
      </c>
      <c r="V1668" t="s">
        <v>1053</v>
      </c>
      <c r="W1668" s="52" t="s">
        <v>7</v>
      </c>
      <c r="X1668" s="192" t="s">
        <v>15826</v>
      </c>
      <c r="Y1668" t="s">
        <v>7135</v>
      </c>
      <c r="Z1668" t="s">
        <v>1266</v>
      </c>
      <c r="AA1668">
        <v>142</v>
      </c>
      <c r="AB1668">
        <v>142</v>
      </c>
      <c r="AC1668">
        <v>9</v>
      </c>
      <c r="AD1668" s="52">
        <v>16</v>
      </c>
      <c r="AF1668">
        <v>3</v>
      </c>
      <c r="AG1668" s="52">
        <v>3</v>
      </c>
      <c r="AH1668" s="52">
        <v>3</v>
      </c>
      <c r="AJ1668" s="46">
        <v>8500</v>
      </c>
      <c r="AL1668">
        <v>3</v>
      </c>
      <c r="AN1668">
        <v>906822198</v>
      </c>
      <c r="AO1668" t="s">
        <v>2500</v>
      </c>
      <c r="AP1668" t="s">
        <v>15827</v>
      </c>
      <c r="AQ1668">
        <v>932065115</v>
      </c>
      <c r="AR1668" t="s">
        <v>3285</v>
      </c>
      <c r="AU1668" t="s">
        <v>1527</v>
      </c>
      <c r="AV1668" t="s">
        <v>1528</v>
      </c>
      <c r="AX1668" t="s">
        <v>15828</v>
      </c>
      <c r="AZ1668" s="246" t="s">
        <v>986</v>
      </c>
      <c r="BA1668" t="s">
        <v>494</v>
      </c>
      <c r="BB1668" t="s">
        <v>1098</v>
      </c>
      <c r="BD1668" s="246">
        <v>2</v>
      </c>
    </row>
    <row r="1669" spans="1:57" hidden="1" x14ac:dyDescent="0.25">
      <c r="A1669" t="s">
        <v>15783</v>
      </c>
      <c r="B1669">
        <v>1684</v>
      </c>
      <c r="C1669" t="s">
        <v>15831</v>
      </c>
      <c r="D1669" t="s">
        <v>15829</v>
      </c>
      <c r="E1669" t="s">
        <v>1915</v>
      </c>
      <c r="F1669">
        <v>3</v>
      </c>
      <c r="G1669" t="s">
        <v>1721</v>
      </c>
      <c r="H1669" t="s">
        <v>11905</v>
      </c>
      <c r="I1669" t="s">
        <v>38</v>
      </c>
      <c r="J1669" t="s">
        <v>1302</v>
      </c>
      <c r="K1669">
        <v>981796969</v>
      </c>
      <c r="L1669">
        <v>0.03</v>
      </c>
      <c r="M1669" t="s">
        <v>1276</v>
      </c>
      <c r="N1669" t="s">
        <v>1266</v>
      </c>
      <c r="O1669" s="243">
        <v>45385.867361111108</v>
      </c>
      <c r="Q1669" t="s">
        <v>1805</v>
      </c>
      <c r="S1669" t="s">
        <v>15830</v>
      </c>
      <c r="T1669" s="17" t="s">
        <v>15831</v>
      </c>
      <c r="U1669" s="17" t="s">
        <v>1526</v>
      </c>
      <c r="V1669" t="s">
        <v>528</v>
      </c>
      <c r="W1669" t="s">
        <v>1582</v>
      </c>
      <c r="X1669" s="192" t="s">
        <v>15832</v>
      </c>
      <c r="Y1669" t="s">
        <v>1809</v>
      </c>
      <c r="Z1669" t="s">
        <v>1266</v>
      </c>
      <c r="AA1669">
        <v>47</v>
      </c>
      <c r="AB1669">
        <v>47</v>
      </c>
      <c r="AC1669">
        <v>3.5</v>
      </c>
      <c r="AD1669">
        <v>13</v>
      </c>
      <c r="AF1669">
        <v>3</v>
      </c>
      <c r="AG1669">
        <v>3</v>
      </c>
      <c r="AH1669">
        <v>3</v>
      </c>
      <c r="AJ1669" s="46">
        <v>8950</v>
      </c>
      <c r="AL1669">
        <v>3</v>
      </c>
      <c r="AO1669" t="s">
        <v>7917</v>
      </c>
      <c r="AP1669" t="s">
        <v>15833</v>
      </c>
      <c r="AQ1669">
        <v>981796969</v>
      </c>
      <c r="AR1669" t="s">
        <v>1302</v>
      </c>
      <c r="AS1669">
        <v>10.7909832220175</v>
      </c>
      <c r="AT1669">
        <v>106.686751507222</v>
      </c>
      <c r="AU1669" t="s">
        <v>1527</v>
      </c>
      <c r="AV1669" t="s">
        <v>1635</v>
      </c>
      <c r="AW1669">
        <v>966428811</v>
      </c>
      <c r="AX1669" t="s">
        <v>9131</v>
      </c>
      <c r="AZ1669" s="246" t="s">
        <v>988</v>
      </c>
      <c r="BA1669" t="s">
        <v>494</v>
      </c>
      <c r="BB1669" t="s">
        <v>1163</v>
      </c>
      <c r="BD1669">
        <v>1.1000000000000001</v>
      </c>
      <c r="BE1669">
        <v>1</v>
      </c>
    </row>
    <row r="1670" spans="1:57" hidden="1" x14ac:dyDescent="0.25">
      <c r="A1670" t="s">
        <v>15834</v>
      </c>
      <c r="B1670">
        <v>1690</v>
      </c>
      <c r="C1670" t="s">
        <v>15839</v>
      </c>
      <c r="D1670" t="s">
        <v>15835</v>
      </c>
      <c r="E1670" t="s">
        <v>15836</v>
      </c>
      <c r="F1670">
        <v>1</v>
      </c>
      <c r="G1670" t="s">
        <v>1323</v>
      </c>
      <c r="H1670" t="s">
        <v>1938</v>
      </c>
      <c r="I1670" t="s">
        <v>46</v>
      </c>
      <c r="J1670" t="s">
        <v>2121</v>
      </c>
      <c r="K1670">
        <v>902758780</v>
      </c>
      <c r="L1670" s="248">
        <v>0.03</v>
      </c>
      <c r="M1670" t="s">
        <v>1281</v>
      </c>
      <c r="N1670" t="s">
        <v>1266</v>
      </c>
      <c r="O1670" s="243" t="s">
        <v>15837</v>
      </c>
      <c r="Q1670" t="s">
        <v>1386</v>
      </c>
      <c r="S1670" t="s">
        <v>15838</v>
      </c>
      <c r="T1670" s="17" t="s">
        <v>15839</v>
      </c>
      <c r="U1670" t="s">
        <v>1526</v>
      </c>
      <c r="V1670" t="s">
        <v>1228</v>
      </c>
      <c r="W1670" s="52" t="s">
        <v>13480</v>
      </c>
      <c r="X1670" s="192" t="s">
        <v>15840</v>
      </c>
      <c r="Y1670" t="s">
        <v>15841</v>
      </c>
      <c r="Z1670" t="s">
        <v>1266</v>
      </c>
      <c r="AA1670">
        <v>138</v>
      </c>
      <c r="AB1670">
        <v>140</v>
      </c>
      <c r="AC1670">
        <v>7</v>
      </c>
      <c r="AD1670" s="52">
        <v>20</v>
      </c>
      <c r="AF1670">
        <v>1</v>
      </c>
      <c r="AG1670" s="52"/>
      <c r="AH1670" s="52"/>
      <c r="AJ1670" s="46">
        <v>13500</v>
      </c>
      <c r="AL1670">
        <v>3</v>
      </c>
      <c r="AN1670">
        <v>909481651</v>
      </c>
      <c r="AO1670" t="s">
        <v>4320</v>
      </c>
      <c r="AP1670" t="s">
        <v>15842</v>
      </c>
      <c r="AQ1670">
        <v>902758780</v>
      </c>
      <c r="AR1670" t="s">
        <v>2121</v>
      </c>
      <c r="AU1670" t="s">
        <v>1527</v>
      </c>
      <c r="AV1670" t="s">
        <v>1528</v>
      </c>
      <c r="AX1670" t="s">
        <v>4656</v>
      </c>
      <c r="AZ1670" s="246" t="s">
        <v>988</v>
      </c>
      <c r="BA1670" t="s">
        <v>1062</v>
      </c>
      <c r="BB1670" t="s">
        <v>1108</v>
      </c>
      <c r="BD1670" s="246">
        <v>2</v>
      </c>
    </row>
    <row r="1671" spans="1:57" hidden="1" x14ac:dyDescent="0.25">
      <c r="A1671" t="s">
        <v>15843</v>
      </c>
      <c r="B1671">
        <v>1691</v>
      </c>
      <c r="C1671" t="s">
        <v>15846</v>
      </c>
      <c r="D1671" t="s">
        <v>10052</v>
      </c>
      <c r="E1671" t="s">
        <v>8660</v>
      </c>
      <c r="F1671">
        <v>2</v>
      </c>
      <c r="G1671" t="s">
        <v>1304</v>
      </c>
      <c r="H1671" t="s">
        <v>3249</v>
      </c>
      <c r="I1671" t="s">
        <v>44</v>
      </c>
      <c r="J1671" t="s">
        <v>1328</v>
      </c>
      <c r="K1671">
        <v>902294507</v>
      </c>
      <c r="L1671" s="248">
        <v>0.03</v>
      </c>
      <c r="M1671" t="s">
        <v>1281</v>
      </c>
      <c r="N1671" t="s">
        <v>1266</v>
      </c>
      <c r="O1671" s="243" t="s">
        <v>15844</v>
      </c>
      <c r="Q1671" t="s">
        <v>2</v>
      </c>
      <c r="S1671" t="s">
        <v>15845</v>
      </c>
      <c r="T1671" s="17" t="s">
        <v>15846</v>
      </c>
      <c r="U1671" t="s">
        <v>1526</v>
      </c>
      <c r="V1671" t="s">
        <v>534</v>
      </c>
      <c r="W1671" s="52" t="s">
        <v>7</v>
      </c>
      <c r="X1671" s="192" t="s">
        <v>10057</v>
      </c>
      <c r="Y1671" t="s">
        <v>2907</v>
      </c>
      <c r="Z1671" t="s">
        <v>1266</v>
      </c>
      <c r="AA1671">
        <v>200</v>
      </c>
      <c r="AB1671">
        <v>200</v>
      </c>
      <c r="AC1671">
        <v>8</v>
      </c>
      <c r="AD1671" s="52">
        <v>25</v>
      </c>
      <c r="AF1671">
        <v>2</v>
      </c>
      <c r="AG1671" s="52"/>
      <c r="AH1671" s="52"/>
      <c r="AJ1671" s="46">
        <v>15800</v>
      </c>
      <c r="AL1671">
        <v>3</v>
      </c>
      <c r="AN1671">
        <v>908244376</v>
      </c>
      <c r="AO1671" t="s">
        <v>10058</v>
      </c>
      <c r="AP1671" t="s">
        <v>10059</v>
      </c>
      <c r="AQ1671">
        <v>902294507</v>
      </c>
      <c r="AR1671" t="s">
        <v>1328</v>
      </c>
      <c r="AU1671" t="s">
        <v>1527</v>
      </c>
      <c r="AV1671" t="s">
        <v>1528</v>
      </c>
      <c r="AX1671" t="s">
        <v>12096</v>
      </c>
      <c r="AZ1671" s="246" t="s">
        <v>988</v>
      </c>
      <c r="BA1671" t="s">
        <v>1981</v>
      </c>
      <c r="BB1671" t="s">
        <v>1090</v>
      </c>
      <c r="BD1671">
        <v>1.1000000000000001</v>
      </c>
    </row>
    <row r="1672" spans="1:57" hidden="1" x14ac:dyDescent="0.25">
      <c r="A1672" t="s">
        <v>15847</v>
      </c>
      <c r="B1672">
        <v>1692</v>
      </c>
      <c r="C1672" t="s">
        <v>15852</v>
      </c>
      <c r="D1672" t="s">
        <v>15848</v>
      </c>
      <c r="E1672" t="s">
        <v>15849</v>
      </c>
      <c r="F1672">
        <v>4</v>
      </c>
      <c r="G1672" t="s">
        <v>2034</v>
      </c>
      <c r="H1672" t="s">
        <v>1652</v>
      </c>
      <c r="I1672" t="s">
        <v>40</v>
      </c>
      <c r="J1672" t="s">
        <v>1312</v>
      </c>
      <c r="K1672">
        <v>907673831</v>
      </c>
      <c r="L1672" s="248">
        <v>0.03</v>
      </c>
      <c r="M1672" t="s">
        <v>1276</v>
      </c>
      <c r="N1672" t="s">
        <v>1266</v>
      </c>
      <c r="O1672" s="243" t="s">
        <v>15850</v>
      </c>
      <c r="Q1672" t="s">
        <v>16</v>
      </c>
      <c r="S1672" t="s">
        <v>15851</v>
      </c>
      <c r="T1672" s="17" t="s">
        <v>15852</v>
      </c>
      <c r="U1672" t="s">
        <v>1526</v>
      </c>
      <c r="V1672" t="s">
        <v>528</v>
      </c>
      <c r="W1672" s="52" t="s">
        <v>4</v>
      </c>
      <c r="X1672" s="192">
        <v>648.10900000000004</v>
      </c>
      <c r="Y1672" t="s">
        <v>2416</v>
      </c>
      <c r="Z1672" t="s">
        <v>1266</v>
      </c>
      <c r="AA1672">
        <v>53</v>
      </c>
      <c r="AB1672">
        <v>54</v>
      </c>
      <c r="AC1672">
        <v>5.2</v>
      </c>
      <c r="AD1672" s="52">
        <v>10.5</v>
      </c>
      <c r="AE1672">
        <v>3</v>
      </c>
      <c r="AF1672">
        <v>4</v>
      </c>
      <c r="AG1672" s="52">
        <v>8</v>
      </c>
      <c r="AH1672" s="52">
        <v>8</v>
      </c>
      <c r="AJ1672" s="46">
        <v>5200</v>
      </c>
      <c r="AL1672">
        <v>3</v>
      </c>
      <c r="AO1672" t="s">
        <v>2698</v>
      </c>
      <c r="AP1672" t="s">
        <v>15853</v>
      </c>
      <c r="AQ1672">
        <v>907673831</v>
      </c>
      <c r="AR1672" t="s">
        <v>1312</v>
      </c>
      <c r="AS1672">
        <v>10.7879812059555</v>
      </c>
      <c r="AT1672">
        <v>106.66643410921</v>
      </c>
      <c r="AU1672" t="s">
        <v>1527</v>
      </c>
      <c r="AV1672" t="s">
        <v>1528</v>
      </c>
      <c r="AX1672" t="s">
        <v>15854</v>
      </c>
      <c r="AZ1672" s="246" t="s">
        <v>988</v>
      </c>
      <c r="BA1672" t="s">
        <v>491</v>
      </c>
      <c r="BB1672" t="s">
        <v>1163</v>
      </c>
      <c r="BD1672">
        <v>2</v>
      </c>
      <c r="BE1672">
        <v>0</v>
      </c>
    </row>
    <row r="1673" spans="1:57" hidden="1" x14ac:dyDescent="0.25">
      <c r="A1673" t="s">
        <v>15855</v>
      </c>
      <c r="B1673">
        <v>1693</v>
      </c>
      <c r="C1673" t="s">
        <v>15861</v>
      </c>
      <c r="D1673" t="s">
        <v>15856</v>
      </c>
      <c r="E1673" t="s">
        <v>15857</v>
      </c>
      <c r="F1673">
        <v>1</v>
      </c>
      <c r="G1673" t="s">
        <v>10857</v>
      </c>
      <c r="H1673" t="s">
        <v>15858</v>
      </c>
      <c r="I1673" t="s">
        <v>1388</v>
      </c>
      <c r="J1673" t="s">
        <v>1578</v>
      </c>
      <c r="K1673">
        <v>888097678</v>
      </c>
      <c r="L1673" s="248">
        <v>0.03</v>
      </c>
      <c r="M1673" t="s">
        <v>1268</v>
      </c>
      <c r="N1673" t="s">
        <v>1266</v>
      </c>
      <c r="O1673" s="243" t="s">
        <v>15859</v>
      </c>
      <c r="Q1673" t="s">
        <v>14217</v>
      </c>
      <c r="S1673" t="s">
        <v>15860</v>
      </c>
      <c r="T1673" s="17" t="s">
        <v>15861</v>
      </c>
      <c r="U1673" t="s">
        <v>1526</v>
      </c>
      <c r="V1673" t="s">
        <v>1216</v>
      </c>
      <c r="W1673" s="52" t="s">
        <v>15862</v>
      </c>
      <c r="X1673" s="192" t="s">
        <v>15863</v>
      </c>
      <c r="Y1673" t="s">
        <v>15864</v>
      </c>
      <c r="Z1673" t="s">
        <v>1266</v>
      </c>
      <c r="AA1673" s="258">
        <v>16100</v>
      </c>
      <c r="AB1673" s="258">
        <v>16100</v>
      </c>
      <c r="AC1673">
        <v>125</v>
      </c>
      <c r="AD1673" s="52">
        <v>128</v>
      </c>
      <c r="AF1673">
        <v>1</v>
      </c>
      <c r="AG1673" s="52"/>
      <c r="AH1673" s="52"/>
      <c r="AJ1673" s="46">
        <v>31000</v>
      </c>
      <c r="AL1673">
        <v>3</v>
      </c>
      <c r="AO1673" t="s">
        <v>10804</v>
      </c>
      <c r="AP1673" t="s">
        <v>15865</v>
      </c>
      <c r="AQ1673">
        <v>888097678</v>
      </c>
      <c r="AR1673" t="s">
        <v>1578</v>
      </c>
      <c r="AU1673" t="s">
        <v>1527</v>
      </c>
      <c r="AV1673" t="s">
        <v>1528</v>
      </c>
      <c r="AX1673" t="s">
        <v>15866</v>
      </c>
      <c r="AZ1673" s="246" t="s">
        <v>998</v>
      </c>
      <c r="BA1673" t="s">
        <v>1981</v>
      </c>
      <c r="BB1673" t="s">
        <v>1091</v>
      </c>
      <c r="BD1673">
        <v>1</v>
      </c>
      <c r="BE1673">
        <v>1</v>
      </c>
    </row>
    <row r="1674" spans="1:57" hidden="1" x14ac:dyDescent="0.25">
      <c r="A1674" t="s">
        <v>15867</v>
      </c>
      <c r="B1674">
        <v>1694</v>
      </c>
      <c r="C1674" t="s">
        <v>15872</v>
      </c>
      <c r="D1674" t="s">
        <v>15868</v>
      </c>
      <c r="E1674" t="s">
        <v>15869</v>
      </c>
      <c r="F1674">
        <v>3</v>
      </c>
      <c r="G1674" t="s">
        <v>1293</v>
      </c>
      <c r="H1674" t="s">
        <v>1339</v>
      </c>
      <c r="I1674" t="s">
        <v>38</v>
      </c>
      <c r="J1674" t="s">
        <v>1312</v>
      </c>
      <c r="K1674">
        <v>907673831</v>
      </c>
      <c r="L1674" s="248">
        <v>0.03</v>
      </c>
      <c r="M1674" t="s">
        <v>1276</v>
      </c>
      <c r="N1674" t="s">
        <v>1266</v>
      </c>
      <c r="O1674" s="243" t="s">
        <v>15870</v>
      </c>
      <c r="Q1674" t="s">
        <v>17</v>
      </c>
      <c r="S1674" t="s">
        <v>15871</v>
      </c>
      <c r="T1674" s="17" t="s">
        <v>15872</v>
      </c>
      <c r="U1674" t="s">
        <v>1526</v>
      </c>
      <c r="V1674" t="s">
        <v>536</v>
      </c>
      <c r="W1674" s="52" t="s">
        <v>9</v>
      </c>
      <c r="X1674" s="192">
        <v>154.71</v>
      </c>
      <c r="Y1674" t="s">
        <v>10013</v>
      </c>
      <c r="Z1674" t="s">
        <v>1266</v>
      </c>
      <c r="AA1674">
        <v>50</v>
      </c>
      <c r="AB1674">
        <v>70</v>
      </c>
      <c r="AC1674">
        <v>5</v>
      </c>
      <c r="AD1674" s="52">
        <v>14</v>
      </c>
      <c r="AE1674">
        <v>4</v>
      </c>
      <c r="AF1674">
        <v>3</v>
      </c>
      <c r="AG1674" s="52">
        <v>5</v>
      </c>
      <c r="AH1674" s="52">
        <v>5</v>
      </c>
      <c r="AJ1674" s="46">
        <v>8200</v>
      </c>
      <c r="AL1674">
        <v>3</v>
      </c>
      <c r="AO1674" t="s">
        <v>15873</v>
      </c>
      <c r="AP1674" t="s">
        <v>15874</v>
      </c>
      <c r="AQ1674">
        <v>907673831</v>
      </c>
      <c r="AR1674" t="s">
        <v>1312</v>
      </c>
      <c r="AS1674">
        <v>10.7934062206884</v>
      </c>
      <c r="AT1674">
        <v>106.660215742886</v>
      </c>
      <c r="AU1674" t="s">
        <v>1527</v>
      </c>
      <c r="AV1674" t="s">
        <v>1528</v>
      </c>
      <c r="AX1674" t="s">
        <v>10566</v>
      </c>
      <c r="AZ1674" s="246" t="s">
        <v>988</v>
      </c>
      <c r="BA1674" t="s">
        <v>494</v>
      </c>
      <c r="BB1674" t="s">
        <v>1107</v>
      </c>
      <c r="BD1674">
        <v>1.1000000000000001</v>
      </c>
      <c r="BE1674">
        <v>1</v>
      </c>
    </row>
    <row r="1675" spans="1:57" hidden="1" x14ac:dyDescent="0.25">
      <c r="A1675" t="s">
        <v>15875</v>
      </c>
      <c r="B1675">
        <v>1695</v>
      </c>
      <c r="C1675" t="s">
        <v>15880</v>
      </c>
      <c r="D1675" t="s">
        <v>15876</v>
      </c>
      <c r="E1675" t="s">
        <v>15877</v>
      </c>
      <c r="F1675">
        <v>3</v>
      </c>
      <c r="G1675" t="s">
        <v>2090</v>
      </c>
      <c r="H1675" t="s">
        <v>3664</v>
      </c>
      <c r="I1675" t="s">
        <v>40</v>
      </c>
      <c r="J1675" t="s">
        <v>1352</v>
      </c>
      <c r="K1675">
        <v>777699645</v>
      </c>
      <c r="L1675" s="248">
        <v>0.03</v>
      </c>
      <c r="M1675" t="s">
        <v>1281</v>
      </c>
      <c r="N1675" t="s">
        <v>1266</v>
      </c>
      <c r="O1675" s="243" t="s">
        <v>15878</v>
      </c>
      <c r="Q1675" t="s">
        <v>1387</v>
      </c>
      <c r="S1675" t="s">
        <v>15879</v>
      </c>
      <c r="T1675" s="17" t="s">
        <v>15880</v>
      </c>
      <c r="U1675" t="s">
        <v>1526</v>
      </c>
      <c r="V1675" t="s">
        <v>1226</v>
      </c>
      <c r="W1675" s="52" t="s">
        <v>6</v>
      </c>
      <c r="X1675" s="192" t="s">
        <v>15881</v>
      </c>
      <c r="Y1675" t="s">
        <v>15882</v>
      </c>
      <c r="Z1675" t="s">
        <v>1266</v>
      </c>
      <c r="AA1675">
        <v>85.8</v>
      </c>
      <c r="AB1675">
        <v>85.8</v>
      </c>
      <c r="AC1675">
        <v>5.8</v>
      </c>
      <c r="AD1675" s="52">
        <v>18.7</v>
      </c>
      <c r="AF1675">
        <v>3</v>
      </c>
      <c r="AG1675" s="52"/>
      <c r="AH1675" s="52"/>
      <c r="AJ1675" s="46">
        <v>4900</v>
      </c>
      <c r="AL1675">
        <v>3</v>
      </c>
      <c r="AN1675">
        <v>784585561</v>
      </c>
      <c r="AO1675" t="s">
        <v>15883</v>
      </c>
      <c r="AP1675" t="s">
        <v>15884</v>
      </c>
      <c r="AQ1675">
        <v>777699645</v>
      </c>
      <c r="AR1675" t="s">
        <v>1352</v>
      </c>
      <c r="AU1675" t="s">
        <v>1527</v>
      </c>
      <c r="AV1675" t="s">
        <v>1528</v>
      </c>
      <c r="AX1675" t="s">
        <v>8944</v>
      </c>
      <c r="AZ1675" s="246" t="s">
        <v>988</v>
      </c>
      <c r="BA1675" t="s">
        <v>490</v>
      </c>
      <c r="BB1675" t="s">
        <v>1105</v>
      </c>
      <c r="BD1675" s="246">
        <v>2</v>
      </c>
    </row>
    <row r="1676" spans="1:57" hidden="1" x14ac:dyDescent="0.25">
      <c r="A1676" t="s">
        <v>15885</v>
      </c>
      <c r="B1676">
        <v>1696</v>
      </c>
      <c r="C1676" t="s">
        <v>15890</v>
      </c>
      <c r="D1676" t="s">
        <v>15886</v>
      </c>
      <c r="E1676" t="s">
        <v>15887</v>
      </c>
      <c r="F1676">
        <v>1</v>
      </c>
      <c r="G1676" t="s">
        <v>1267</v>
      </c>
      <c r="H1676" t="s">
        <v>1710</v>
      </c>
      <c r="I1676" t="s">
        <v>40</v>
      </c>
      <c r="J1676" t="s">
        <v>4476</v>
      </c>
      <c r="K1676">
        <v>866975942</v>
      </c>
      <c r="L1676" s="248">
        <v>0.03</v>
      </c>
      <c r="M1676" t="s">
        <v>1281</v>
      </c>
      <c r="N1676" t="s">
        <v>1266</v>
      </c>
      <c r="O1676" s="243" t="s">
        <v>15888</v>
      </c>
      <c r="Q1676" t="s">
        <v>1393</v>
      </c>
      <c r="S1676" t="s">
        <v>15889</v>
      </c>
      <c r="T1676" s="17" t="s">
        <v>15890</v>
      </c>
      <c r="U1676" t="s">
        <v>1526</v>
      </c>
      <c r="V1676" t="s">
        <v>1221</v>
      </c>
      <c r="W1676" s="52" t="s">
        <v>15891</v>
      </c>
      <c r="X1676" s="192" t="s">
        <v>15892</v>
      </c>
      <c r="Y1676" t="s">
        <v>15893</v>
      </c>
      <c r="Z1676" t="s">
        <v>1266</v>
      </c>
      <c r="AA1676">
        <v>71.3</v>
      </c>
      <c r="AB1676">
        <v>71.3</v>
      </c>
      <c r="AC1676">
        <v>4</v>
      </c>
      <c r="AD1676" s="52">
        <v>18</v>
      </c>
      <c r="AF1676">
        <v>1</v>
      </c>
      <c r="AG1676" s="52"/>
      <c r="AH1676" s="52"/>
      <c r="AJ1676" s="46">
        <v>4400</v>
      </c>
      <c r="AL1676">
        <v>3</v>
      </c>
      <c r="AN1676">
        <v>968952116</v>
      </c>
      <c r="AO1676" t="s">
        <v>15894</v>
      </c>
      <c r="AP1676" t="s">
        <v>6164</v>
      </c>
      <c r="AQ1676">
        <v>866975942</v>
      </c>
      <c r="AR1676" t="s">
        <v>4476</v>
      </c>
      <c r="AU1676" t="s">
        <v>1527</v>
      </c>
      <c r="AV1676" t="s">
        <v>1528</v>
      </c>
      <c r="AX1676" t="s">
        <v>15895</v>
      </c>
      <c r="AZ1676" s="246" t="s">
        <v>998</v>
      </c>
      <c r="BA1676" t="s">
        <v>490</v>
      </c>
      <c r="BB1676" t="s">
        <v>1100</v>
      </c>
      <c r="BD1676">
        <v>1</v>
      </c>
      <c r="BE1676">
        <v>1</v>
      </c>
    </row>
    <row r="1677" spans="1:57" hidden="1" x14ac:dyDescent="0.25">
      <c r="A1677" t="s">
        <v>15896</v>
      </c>
      <c r="B1677">
        <v>1697</v>
      </c>
      <c r="C1677" t="s">
        <v>15899</v>
      </c>
      <c r="D1677" t="s">
        <v>10905</v>
      </c>
      <c r="E1677" t="s">
        <v>3178</v>
      </c>
      <c r="F1677">
        <v>2</v>
      </c>
      <c r="G1677" t="s">
        <v>1283</v>
      </c>
      <c r="H1677" t="s">
        <v>1664</v>
      </c>
      <c r="I1677" t="s">
        <v>40</v>
      </c>
      <c r="J1677" t="s">
        <v>2487</v>
      </c>
      <c r="K1677">
        <v>903373630</v>
      </c>
      <c r="L1677" s="248">
        <v>0.03</v>
      </c>
      <c r="M1677" t="s">
        <v>1281</v>
      </c>
      <c r="N1677" t="s">
        <v>1266</v>
      </c>
      <c r="O1677" s="243" t="s">
        <v>15897</v>
      </c>
      <c r="Q1677" t="s">
        <v>16</v>
      </c>
      <c r="S1677" t="s">
        <v>15898</v>
      </c>
      <c r="T1677" s="17" t="s">
        <v>15899</v>
      </c>
      <c r="U1677" t="s">
        <v>1526</v>
      </c>
      <c r="V1677" t="s">
        <v>528</v>
      </c>
      <c r="W1677" s="52" t="s">
        <v>11</v>
      </c>
      <c r="X1677" s="192" t="s">
        <v>10910</v>
      </c>
      <c r="Y1677" t="s">
        <v>1809</v>
      </c>
      <c r="Z1677" t="s">
        <v>1266</v>
      </c>
      <c r="AA1677">
        <v>56</v>
      </c>
      <c r="AB1677">
        <v>56</v>
      </c>
      <c r="AC1677">
        <v>4.2</v>
      </c>
      <c r="AD1677" s="52">
        <v>13</v>
      </c>
      <c r="AF1677">
        <v>2</v>
      </c>
      <c r="AG1677" s="52">
        <v>2</v>
      </c>
      <c r="AH1677" s="52"/>
      <c r="AJ1677" s="46">
        <v>4500</v>
      </c>
      <c r="AL1677">
        <v>3</v>
      </c>
      <c r="AO1677" t="s">
        <v>15900</v>
      </c>
      <c r="AP1677" t="s">
        <v>15901</v>
      </c>
      <c r="AQ1677">
        <v>903373630</v>
      </c>
      <c r="AR1677" t="s">
        <v>2487</v>
      </c>
      <c r="AS1677">
        <v>10.7919449147343</v>
      </c>
      <c r="AT1677">
        <v>106.685307137668</v>
      </c>
      <c r="AU1677" t="s">
        <v>1527</v>
      </c>
      <c r="AV1677" t="s">
        <v>1528</v>
      </c>
      <c r="AX1677" t="s">
        <v>7835</v>
      </c>
      <c r="AZ1677" s="246" t="s">
        <v>988</v>
      </c>
      <c r="BA1677" t="s">
        <v>490</v>
      </c>
      <c r="BB1677" t="s">
        <v>1163</v>
      </c>
      <c r="BD1677">
        <v>2</v>
      </c>
      <c r="BE1677">
        <v>0</v>
      </c>
    </row>
    <row r="1678" spans="1:57" hidden="1" x14ac:dyDescent="0.25">
      <c r="A1678" t="s">
        <v>15732</v>
      </c>
      <c r="B1678">
        <v>1677</v>
      </c>
      <c r="C1678" t="str">
        <f>T1678</f>
        <v>TK-B68721</v>
      </c>
      <c r="D1678" t="s">
        <v>15902</v>
      </c>
      <c r="E1678" t="s">
        <v>3663</v>
      </c>
      <c r="F1678">
        <v>2</v>
      </c>
      <c r="G1678" t="s">
        <v>2249</v>
      </c>
      <c r="H1678" t="s">
        <v>15903</v>
      </c>
      <c r="I1678" t="s">
        <v>1319</v>
      </c>
      <c r="J1678" t="s">
        <v>1381</v>
      </c>
      <c r="K1678">
        <v>909387901</v>
      </c>
      <c r="L1678" t="s">
        <v>1280</v>
      </c>
      <c r="M1678" t="s">
        <v>1276</v>
      </c>
      <c r="N1678" t="s">
        <v>1266</v>
      </c>
      <c r="O1678" s="243" t="s">
        <v>15897</v>
      </c>
      <c r="Q1678" t="s">
        <v>2</v>
      </c>
      <c r="S1678" t="s">
        <v>15904</v>
      </c>
      <c r="T1678" s="17" t="s">
        <v>15905</v>
      </c>
      <c r="U1678" s="17" t="s">
        <v>1526</v>
      </c>
      <c r="V1678" t="s">
        <v>534</v>
      </c>
      <c r="W1678" s="52" t="s">
        <v>2064</v>
      </c>
      <c r="X1678" s="192">
        <v>92.152000000000001</v>
      </c>
      <c r="Y1678" t="s">
        <v>2065</v>
      </c>
      <c r="Z1678" t="s">
        <v>1266</v>
      </c>
      <c r="AA1678">
        <v>14</v>
      </c>
      <c r="AB1678">
        <v>14</v>
      </c>
      <c r="AC1678">
        <v>2.7</v>
      </c>
      <c r="AD1678"/>
      <c r="AF1678">
        <v>2</v>
      </c>
      <c r="AG1678" s="52"/>
      <c r="AH1678" s="52"/>
      <c r="AJ1678" s="46">
        <v>1980</v>
      </c>
      <c r="AM1678">
        <v>100</v>
      </c>
      <c r="AO1678" t="s">
        <v>11221</v>
      </c>
      <c r="AP1678" t="s">
        <v>15906</v>
      </c>
      <c r="AQ1678">
        <v>909387901</v>
      </c>
      <c r="AR1678" t="s">
        <v>1381</v>
      </c>
      <c r="AU1678" t="s">
        <v>1527</v>
      </c>
      <c r="AV1678" t="s">
        <v>1528</v>
      </c>
      <c r="AX1678" t="s">
        <v>14078</v>
      </c>
      <c r="AZ1678" s="246" t="str">
        <f>Get_PhanLoaiNha(X1678)</f>
        <v>NHA TRONG HEM</v>
      </c>
      <c r="BA1678" t="str">
        <f>Get_PhanKhucNho(AJ1678)</f>
        <v>NHO3</v>
      </c>
      <c r="BB1678" t="str">
        <f>ConvertToUnSign(V1678)</f>
        <v>Binh Thanh</v>
      </c>
      <c r="BD1678">
        <v>1.1000000000000001</v>
      </c>
      <c r="BE1678">
        <v>1</v>
      </c>
    </row>
    <row r="1679" spans="1:57" hidden="1" x14ac:dyDescent="0.25">
      <c r="A1679" t="s">
        <v>15907</v>
      </c>
      <c r="B1679">
        <v>1699</v>
      </c>
      <c r="C1679" t="s">
        <v>15911</v>
      </c>
      <c r="D1679" t="s">
        <v>15908</v>
      </c>
      <c r="E1679" t="s">
        <v>3374</v>
      </c>
      <c r="F1679">
        <v>4</v>
      </c>
      <c r="G1679" t="s">
        <v>1279</v>
      </c>
      <c r="H1679" t="s">
        <v>2383</v>
      </c>
      <c r="I1679" t="s">
        <v>38</v>
      </c>
      <c r="J1679" t="s">
        <v>5081</v>
      </c>
      <c r="K1679">
        <v>934632268</v>
      </c>
      <c r="L1679" s="248">
        <v>0.03</v>
      </c>
      <c r="M1679" t="s">
        <v>1281</v>
      </c>
      <c r="N1679" t="s">
        <v>1277</v>
      </c>
      <c r="O1679" s="243" t="s">
        <v>15909</v>
      </c>
      <c r="Q1679" t="s">
        <v>15</v>
      </c>
      <c r="S1679" t="s">
        <v>15910</v>
      </c>
      <c r="T1679" s="17" t="s">
        <v>15911</v>
      </c>
      <c r="U1679" t="s">
        <v>1526</v>
      </c>
      <c r="V1679" t="s">
        <v>527</v>
      </c>
      <c r="W1679" s="52" t="s">
        <v>5</v>
      </c>
      <c r="X1679" s="192">
        <v>131.15</v>
      </c>
      <c r="Y1679" t="s">
        <v>1967</v>
      </c>
      <c r="Z1679" t="s">
        <v>1277</v>
      </c>
      <c r="AA1679">
        <v>58</v>
      </c>
      <c r="AB1679">
        <v>58</v>
      </c>
      <c r="AC1679">
        <v>3</v>
      </c>
      <c r="AD1679" s="52">
        <v>19</v>
      </c>
      <c r="AF1679">
        <v>4</v>
      </c>
      <c r="AG1679" s="52"/>
      <c r="AH1679" s="52"/>
      <c r="AJ1679" s="46">
        <v>7500</v>
      </c>
      <c r="AL1679">
        <v>3</v>
      </c>
      <c r="AN1679">
        <v>846999861</v>
      </c>
      <c r="AO1679" t="s">
        <v>15912</v>
      </c>
      <c r="AP1679" t="s">
        <v>15913</v>
      </c>
      <c r="AQ1679">
        <v>934632268</v>
      </c>
      <c r="AR1679" t="s">
        <v>2718</v>
      </c>
      <c r="AU1679" t="s">
        <v>1527</v>
      </c>
      <c r="AV1679" t="s">
        <v>1528</v>
      </c>
      <c r="AX1679" t="s">
        <v>1759</v>
      </c>
      <c r="AZ1679" s="246" t="s">
        <v>988</v>
      </c>
      <c r="BA1679" t="s">
        <v>493</v>
      </c>
      <c r="BB1679" t="s">
        <v>1097</v>
      </c>
      <c r="BD1679">
        <v>1.1000000000000001</v>
      </c>
      <c r="BE1679">
        <v>1</v>
      </c>
    </row>
    <row r="1680" spans="1:57" hidden="1" x14ac:dyDescent="0.25">
      <c r="A1680" t="s">
        <v>15914</v>
      </c>
      <c r="B1680">
        <v>1700</v>
      </c>
      <c r="C1680" t="s">
        <v>15918</v>
      </c>
      <c r="D1680" t="s">
        <v>15915</v>
      </c>
      <c r="E1680" t="s">
        <v>1370</v>
      </c>
      <c r="F1680">
        <v>2</v>
      </c>
      <c r="G1680" t="s">
        <v>2210</v>
      </c>
      <c r="H1680" t="s">
        <v>3591</v>
      </c>
      <c r="I1680" t="s">
        <v>38</v>
      </c>
      <c r="J1680" t="s">
        <v>15172</v>
      </c>
      <c r="K1680">
        <v>905036498</v>
      </c>
      <c r="L1680" s="248">
        <v>0.03</v>
      </c>
      <c r="M1680" t="s">
        <v>1281</v>
      </c>
      <c r="N1680" t="s">
        <v>1266</v>
      </c>
      <c r="O1680" s="243" t="s">
        <v>15916</v>
      </c>
      <c r="Q1680" t="s">
        <v>1390</v>
      </c>
      <c r="S1680" t="s">
        <v>15917</v>
      </c>
      <c r="T1680" s="17" t="s">
        <v>15918</v>
      </c>
      <c r="U1680" t="s">
        <v>1526</v>
      </c>
      <c r="V1680" t="s">
        <v>1227</v>
      </c>
      <c r="W1680" s="52" t="s">
        <v>14992</v>
      </c>
      <c r="X1680" s="192">
        <v>69</v>
      </c>
      <c r="Y1680" t="s">
        <v>14993</v>
      </c>
      <c r="Z1680" t="s">
        <v>1266</v>
      </c>
      <c r="AA1680">
        <v>140</v>
      </c>
      <c r="AB1680">
        <v>140</v>
      </c>
      <c r="AC1680">
        <v>6</v>
      </c>
      <c r="AD1680" s="52">
        <v>23</v>
      </c>
      <c r="AF1680">
        <v>2</v>
      </c>
      <c r="AG1680" s="52">
        <v>3</v>
      </c>
      <c r="AH1680" s="52">
        <v>1</v>
      </c>
      <c r="AJ1680" s="46">
        <v>7200</v>
      </c>
      <c r="AL1680">
        <v>3</v>
      </c>
      <c r="AN1680">
        <v>942794323</v>
      </c>
      <c r="AO1680" t="s">
        <v>15919</v>
      </c>
      <c r="AP1680" t="s">
        <v>15148</v>
      </c>
      <c r="AQ1680">
        <v>905036498</v>
      </c>
      <c r="AR1680" t="s">
        <v>15172</v>
      </c>
      <c r="AU1680" t="s">
        <v>1527</v>
      </c>
      <c r="AV1680" t="s">
        <v>1528</v>
      </c>
      <c r="AX1680" t="s">
        <v>3391</v>
      </c>
      <c r="AZ1680" s="246" t="s">
        <v>990</v>
      </c>
      <c r="BA1680" t="s">
        <v>493</v>
      </c>
      <c r="BB1680" t="s">
        <v>1106</v>
      </c>
      <c r="BD1680" s="246">
        <v>2</v>
      </c>
    </row>
    <row r="1681" spans="1:57" hidden="1" x14ac:dyDescent="0.25">
      <c r="A1681" t="s">
        <v>15920</v>
      </c>
      <c r="B1681">
        <v>1701</v>
      </c>
      <c r="C1681" t="s">
        <v>15925</v>
      </c>
      <c r="D1681" t="s">
        <v>15921</v>
      </c>
      <c r="E1681" t="s">
        <v>15922</v>
      </c>
      <c r="F1681">
        <v>1</v>
      </c>
      <c r="G1681" t="s">
        <v>1303</v>
      </c>
      <c r="H1681" t="s">
        <v>8768</v>
      </c>
      <c r="I1681" t="s">
        <v>46</v>
      </c>
      <c r="J1681" t="s">
        <v>4593</v>
      </c>
      <c r="K1681">
        <v>325319777</v>
      </c>
      <c r="L1681" s="248">
        <v>0.03</v>
      </c>
      <c r="M1681" t="s">
        <v>1281</v>
      </c>
      <c r="N1681" t="s">
        <v>1266</v>
      </c>
      <c r="O1681" s="243" t="s">
        <v>15923</v>
      </c>
      <c r="Q1681" t="s">
        <v>1394</v>
      </c>
      <c r="S1681" t="s">
        <v>15924</v>
      </c>
      <c r="T1681" s="17" t="s">
        <v>15925</v>
      </c>
      <c r="U1681" t="s">
        <v>1526</v>
      </c>
      <c r="V1681" t="s">
        <v>543</v>
      </c>
      <c r="W1681" s="52" t="s">
        <v>11</v>
      </c>
      <c r="X1681" s="192" t="s">
        <v>15926</v>
      </c>
      <c r="Y1681" t="s">
        <v>13226</v>
      </c>
      <c r="Z1681" t="s">
        <v>1266</v>
      </c>
      <c r="AA1681">
        <v>191</v>
      </c>
      <c r="AB1681">
        <v>191</v>
      </c>
      <c r="AC1681">
        <v>4.5999999999999996</v>
      </c>
      <c r="AD1681" s="52">
        <v>43</v>
      </c>
      <c r="AF1681">
        <v>1</v>
      </c>
      <c r="AG1681" s="52"/>
      <c r="AH1681" s="52"/>
      <c r="AJ1681" s="46">
        <v>14200</v>
      </c>
      <c r="AL1681">
        <v>3</v>
      </c>
      <c r="AN1681">
        <v>846999861</v>
      </c>
      <c r="AO1681" t="s">
        <v>15927</v>
      </c>
      <c r="AP1681" t="s">
        <v>3889</v>
      </c>
      <c r="AQ1681">
        <v>325319777</v>
      </c>
      <c r="AR1681" t="s">
        <v>4593</v>
      </c>
      <c r="AU1681" t="s">
        <v>1527</v>
      </c>
      <c r="AV1681" t="s">
        <v>1528</v>
      </c>
      <c r="AX1681" t="s">
        <v>9443</v>
      </c>
      <c r="AZ1681" s="246" t="s">
        <v>988</v>
      </c>
      <c r="BA1681" t="s">
        <v>1063</v>
      </c>
      <c r="BB1681" t="s">
        <v>1092</v>
      </c>
      <c r="BD1681" s="246">
        <v>3</v>
      </c>
    </row>
    <row r="1682" spans="1:57" hidden="1" x14ac:dyDescent="0.25">
      <c r="A1682" t="s">
        <v>15896</v>
      </c>
      <c r="B1682">
        <v>1697</v>
      </c>
      <c r="C1682" t="s">
        <v>15932</v>
      </c>
      <c r="D1682" t="s">
        <v>15928</v>
      </c>
      <c r="E1682" t="s">
        <v>1827</v>
      </c>
      <c r="F1682">
        <v>2</v>
      </c>
      <c r="G1682" t="s">
        <v>1279</v>
      </c>
      <c r="H1682" t="s">
        <v>15929</v>
      </c>
      <c r="I1682" t="s">
        <v>40</v>
      </c>
      <c r="J1682" t="s">
        <v>1640</v>
      </c>
      <c r="K1682">
        <v>909400470</v>
      </c>
      <c r="L1682" s="248">
        <v>0.03</v>
      </c>
      <c r="M1682" t="s">
        <v>1276</v>
      </c>
      <c r="N1682" t="s">
        <v>1266</v>
      </c>
      <c r="O1682" s="243" t="s">
        <v>15930</v>
      </c>
      <c r="Q1682" t="s">
        <v>16</v>
      </c>
      <c r="S1682" t="s">
        <v>15931</v>
      </c>
      <c r="T1682" s="17" t="s">
        <v>15932</v>
      </c>
      <c r="U1682" s="17" t="s">
        <v>1526</v>
      </c>
      <c r="V1682" t="s">
        <v>528</v>
      </c>
      <c r="W1682" s="52" t="s">
        <v>11</v>
      </c>
      <c r="X1682" s="192" t="s">
        <v>15933</v>
      </c>
      <c r="Y1682" t="s">
        <v>1809</v>
      </c>
      <c r="Z1682" t="s">
        <v>1266</v>
      </c>
      <c r="AA1682">
        <v>40</v>
      </c>
      <c r="AB1682">
        <v>40</v>
      </c>
      <c r="AC1682">
        <v>3</v>
      </c>
      <c r="AD1682"/>
      <c r="AF1682">
        <v>2</v>
      </c>
      <c r="AG1682" s="52"/>
      <c r="AH1682" s="52"/>
      <c r="AJ1682" s="46">
        <v>5599</v>
      </c>
      <c r="AL1682">
        <v>3</v>
      </c>
      <c r="AO1682" t="s">
        <v>15934</v>
      </c>
      <c r="AP1682" t="s">
        <v>15935</v>
      </c>
      <c r="AQ1682">
        <v>909400470</v>
      </c>
      <c r="AR1682" t="s">
        <v>1640</v>
      </c>
      <c r="AU1682" t="s">
        <v>1527</v>
      </c>
      <c r="AV1682" t="s">
        <v>1528</v>
      </c>
      <c r="AX1682" t="s">
        <v>4358</v>
      </c>
      <c r="AZ1682" s="246" t="s">
        <v>988</v>
      </c>
      <c r="BA1682" t="s">
        <v>491</v>
      </c>
      <c r="BB1682" t="s">
        <v>1163</v>
      </c>
      <c r="BD1682">
        <v>1</v>
      </c>
      <c r="BE1682">
        <v>1</v>
      </c>
    </row>
    <row r="1683" spans="1:57" hidden="1" x14ac:dyDescent="0.25">
      <c r="A1683" t="s">
        <v>15936</v>
      </c>
      <c r="B1683">
        <v>1703</v>
      </c>
      <c r="C1683" t="s">
        <v>15942</v>
      </c>
      <c r="D1683" t="s">
        <v>15937</v>
      </c>
      <c r="E1683" t="s">
        <v>15938</v>
      </c>
      <c r="F1683">
        <v>1</v>
      </c>
      <c r="G1683" t="s">
        <v>1304</v>
      </c>
      <c r="H1683" t="s">
        <v>1994</v>
      </c>
      <c r="I1683" t="s">
        <v>38</v>
      </c>
      <c r="J1683" t="s">
        <v>15939</v>
      </c>
      <c r="K1683">
        <v>908844239</v>
      </c>
      <c r="L1683" s="248">
        <v>0.03</v>
      </c>
      <c r="M1683" t="s">
        <v>1276</v>
      </c>
      <c r="N1683" t="s">
        <v>1266</v>
      </c>
      <c r="O1683" s="243" t="s">
        <v>15940</v>
      </c>
      <c r="Q1683" t="s">
        <v>1394</v>
      </c>
      <c r="S1683" t="s">
        <v>15941</v>
      </c>
      <c r="T1683" s="17" t="s">
        <v>15942</v>
      </c>
      <c r="U1683" t="s">
        <v>1526</v>
      </c>
      <c r="V1683" t="s">
        <v>543</v>
      </c>
      <c r="W1683" s="52" t="s">
        <v>1644</v>
      </c>
      <c r="X1683" s="192" t="s">
        <v>15943</v>
      </c>
      <c r="Y1683" t="s">
        <v>14118</v>
      </c>
      <c r="Z1683" t="s">
        <v>1266</v>
      </c>
      <c r="AA1683">
        <v>97.3</v>
      </c>
      <c r="AB1683">
        <v>97.3</v>
      </c>
      <c r="AC1683">
        <v>8</v>
      </c>
      <c r="AD1683" s="52">
        <v>13</v>
      </c>
      <c r="AE1683">
        <v>3</v>
      </c>
      <c r="AF1683">
        <v>1</v>
      </c>
      <c r="AG1683" s="52">
        <v>4</v>
      </c>
      <c r="AH1683" s="52">
        <v>4</v>
      </c>
      <c r="AJ1683" s="46">
        <v>6500</v>
      </c>
      <c r="AL1683">
        <v>3</v>
      </c>
      <c r="AO1683" t="s">
        <v>15944</v>
      </c>
      <c r="AP1683" t="s">
        <v>15945</v>
      </c>
      <c r="AQ1683">
        <v>908844239</v>
      </c>
      <c r="AR1683" t="s">
        <v>15939</v>
      </c>
      <c r="AU1683" t="s">
        <v>1527</v>
      </c>
      <c r="AV1683" t="s">
        <v>1528</v>
      </c>
      <c r="AX1683" t="s">
        <v>11678</v>
      </c>
      <c r="AZ1683" s="246" t="s">
        <v>988</v>
      </c>
      <c r="BA1683" t="s">
        <v>492</v>
      </c>
      <c r="BB1683" t="s">
        <v>1092</v>
      </c>
      <c r="BD1683" s="246">
        <v>2</v>
      </c>
    </row>
    <row r="1684" spans="1:57" hidden="1" x14ac:dyDescent="0.25">
      <c r="A1684" t="s">
        <v>15907</v>
      </c>
      <c r="B1684">
        <v>1699</v>
      </c>
      <c r="C1684" t="s">
        <v>15947</v>
      </c>
      <c r="D1684" t="s">
        <v>3458</v>
      </c>
      <c r="E1684" t="s">
        <v>3459</v>
      </c>
      <c r="F1684">
        <v>2</v>
      </c>
      <c r="G1684" t="s">
        <v>2412</v>
      </c>
      <c r="H1684" t="s">
        <v>3460</v>
      </c>
      <c r="I1684" t="s">
        <v>38</v>
      </c>
      <c r="J1684" t="s">
        <v>1290</v>
      </c>
      <c r="K1684">
        <v>985884878</v>
      </c>
      <c r="L1684" s="248">
        <v>0.03</v>
      </c>
      <c r="M1684" t="s">
        <v>1281</v>
      </c>
      <c r="N1684" t="s">
        <v>1277</v>
      </c>
      <c r="O1684" s="243" t="s">
        <v>3461</v>
      </c>
      <c r="Q1684" t="s">
        <v>16</v>
      </c>
      <c r="S1684" t="s">
        <v>15946</v>
      </c>
      <c r="T1684" s="17" t="s">
        <v>15947</v>
      </c>
      <c r="U1684" s="17" t="s">
        <v>1526</v>
      </c>
      <c r="V1684" t="s">
        <v>528</v>
      </c>
      <c r="W1684" t="s">
        <v>11</v>
      </c>
      <c r="X1684" s="192">
        <v>62.219000000000001</v>
      </c>
      <c r="Y1684" t="s">
        <v>1809</v>
      </c>
      <c r="Z1684" t="s">
        <v>1266</v>
      </c>
      <c r="AA1684">
        <v>41</v>
      </c>
      <c r="AB1684">
        <v>41</v>
      </c>
      <c r="AC1684">
        <v>3.1</v>
      </c>
      <c r="AD1684">
        <v>12</v>
      </c>
      <c r="AF1684">
        <v>2</v>
      </c>
      <c r="AG1684">
        <v>3</v>
      </c>
      <c r="AH1684">
        <v>3</v>
      </c>
      <c r="AJ1684" s="46">
        <v>7990</v>
      </c>
      <c r="AL1684">
        <v>3</v>
      </c>
      <c r="AO1684" t="s">
        <v>6163</v>
      </c>
      <c r="AP1684" t="s">
        <v>15948</v>
      </c>
      <c r="AQ1684">
        <v>985884878</v>
      </c>
      <c r="AR1684" t="s">
        <v>1290</v>
      </c>
      <c r="AU1684" t="s">
        <v>1527</v>
      </c>
      <c r="AV1684" t="s">
        <v>1528</v>
      </c>
      <c r="AX1684" t="s">
        <v>3498</v>
      </c>
      <c r="AZ1684" s="246" t="s">
        <v>988</v>
      </c>
      <c r="BA1684" t="s">
        <v>493</v>
      </c>
      <c r="BB1684" t="s">
        <v>1163</v>
      </c>
      <c r="BD1684">
        <v>1.1000000000000001</v>
      </c>
      <c r="BE1684">
        <v>1</v>
      </c>
    </row>
    <row r="1685" spans="1:57" hidden="1" x14ac:dyDescent="0.25">
      <c r="A1685" t="s">
        <v>15949</v>
      </c>
      <c r="B1685">
        <v>1705</v>
      </c>
      <c r="C1685" t="s">
        <v>15954</v>
      </c>
      <c r="D1685" t="s">
        <v>15950</v>
      </c>
      <c r="E1685" t="s">
        <v>15951</v>
      </c>
      <c r="F1685">
        <v>5</v>
      </c>
      <c r="G1685" t="s">
        <v>1323</v>
      </c>
      <c r="H1685" t="s">
        <v>1345</v>
      </c>
      <c r="I1685" t="s">
        <v>46</v>
      </c>
      <c r="J1685" t="s">
        <v>3273</v>
      </c>
      <c r="K1685">
        <v>918998379</v>
      </c>
      <c r="L1685">
        <v>0.03</v>
      </c>
      <c r="M1685" t="s">
        <v>1276</v>
      </c>
      <c r="N1685" t="s">
        <v>1266</v>
      </c>
      <c r="O1685" s="243" t="s">
        <v>15952</v>
      </c>
      <c r="Q1685" t="s">
        <v>1406</v>
      </c>
      <c r="S1685" t="s">
        <v>15953</v>
      </c>
      <c r="T1685" s="17" t="s">
        <v>15954</v>
      </c>
      <c r="U1685" t="s">
        <v>1526</v>
      </c>
      <c r="V1685" t="s">
        <v>1053</v>
      </c>
      <c r="W1685" s="52" t="s">
        <v>3</v>
      </c>
      <c r="X1685" s="192" t="s">
        <v>15955</v>
      </c>
      <c r="Y1685" t="s">
        <v>15956</v>
      </c>
      <c r="Z1685" t="s">
        <v>1266</v>
      </c>
      <c r="AA1685">
        <v>94</v>
      </c>
      <c r="AB1685">
        <v>94</v>
      </c>
      <c r="AC1685">
        <v>7</v>
      </c>
      <c r="AD1685">
        <v>13</v>
      </c>
      <c r="AF1685">
        <v>5</v>
      </c>
      <c r="AG1685" s="52"/>
      <c r="AH1685" s="52"/>
      <c r="AJ1685" s="46">
        <v>11000</v>
      </c>
      <c r="AL1685">
        <v>3</v>
      </c>
      <c r="AO1685" t="s">
        <v>15957</v>
      </c>
      <c r="AP1685" t="s">
        <v>15308</v>
      </c>
      <c r="AQ1685">
        <v>918998379</v>
      </c>
      <c r="AR1685" t="s">
        <v>3273</v>
      </c>
      <c r="AU1685" t="s">
        <v>1527</v>
      </c>
      <c r="AV1685" t="s">
        <v>1528</v>
      </c>
      <c r="AX1685" t="s">
        <v>15958</v>
      </c>
      <c r="AZ1685" s="246" t="s">
        <v>988</v>
      </c>
      <c r="BA1685" t="s">
        <v>1060</v>
      </c>
      <c r="BB1685" t="s">
        <v>1098</v>
      </c>
      <c r="BD1685" s="246">
        <v>2</v>
      </c>
    </row>
    <row r="1686" spans="1:57" hidden="1" x14ac:dyDescent="0.25">
      <c r="A1686" t="s">
        <v>15959</v>
      </c>
      <c r="B1686">
        <v>1706</v>
      </c>
      <c r="C1686" t="s">
        <v>15964</v>
      </c>
      <c r="D1686" t="s">
        <v>15960</v>
      </c>
      <c r="E1686" t="s">
        <v>15961</v>
      </c>
      <c r="F1686">
        <v>2</v>
      </c>
      <c r="G1686" t="s">
        <v>1284</v>
      </c>
      <c r="H1686" t="s">
        <v>3015</v>
      </c>
      <c r="I1686" t="s">
        <v>1319</v>
      </c>
      <c r="J1686" t="s">
        <v>1352</v>
      </c>
      <c r="K1686">
        <v>777699645</v>
      </c>
      <c r="L1686" s="248" t="s">
        <v>1280</v>
      </c>
      <c r="M1686" t="s">
        <v>1281</v>
      </c>
      <c r="N1686" t="s">
        <v>1266</v>
      </c>
      <c r="O1686" s="243" t="s">
        <v>15962</v>
      </c>
      <c r="Q1686" t="s">
        <v>1387</v>
      </c>
      <c r="S1686" t="s">
        <v>15963</v>
      </c>
      <c r="T1686" s="17" t="s">
        <v>15964</v>
      </c>
      <c r="U1686" t="s">
        <v>1526</v>
      </c>
      <c r="V1686" t="s">
        <v>1226</v>
      </c>
      <c r="W1686" s="52" t="s">
        <v>14</v>
      </c>
      <c r="X1686" s="192" t="s">
        <v>15965</v>
      </c>
      <c r="Y1686" t="s">
        <v>15966</v>
      </c>
      <c r="Z1686" t="s">
        <v>1266</v>
      </c>
      <c r="AA1686">
        <v>25.5</v>
      </c>
      <c r="AB1686">
        <v>25.5</v>
      </c>
      <c r="AC1686">
        <v>3.3</v>
      </c>
      <c r="AD1686" s="52">
        <v>9</v>
      </c>
      <c r="AF1686">
        <v>2</v>
      </c>
      <c r="AG1686" s="52"/>
      <c r="AH1686" s="52"/>
      <c r="AJ1686" s="46">
        <v>2680</v>
      </c>
      <c r="AM1686">
        <v>100</v>
      </c>
      <c r="AN1686">
        <v>777142206</v>
      </c>
      <c r="AO1686" t="s">
        <v>15967</v>
      </c>
      <c r="AP1686" t="s">
        <v>15968</v>
      </c>
      <c r="AQ1686">
        <v>777699645</v>
      </c>
      <c r="AR1686" t="s">
        <v>1352</v>
      </c>
      <c r="AU1686" t="s">
        <v>1527</v>
      </c>
      <c r="AV1686" t="s">
        <v>1528</v>
      </c>
      <c r="AX1686" t="s">
        <v>14932</v>
      </c>
      <c r="AZ1686" s="246" t="s">
        <v>988</v>
      </c>
      <c r="BA1686" t="s">
        <v>488</v>
      </c>
      <c r="BB1686" t="s">
        <v>1105</v>
      </c>
      <c r="BD1686" s="246">
        <v>2</v>
      </c>
    </row>
    <row r="1687" spans="1:57" hidden="1" x14ac:dyDescent="0.25">
      <c r="A1687" t="s">
        <v>15969</v>
      </c>
      <c r="B1687">
        <v>1707</v>
      </c>
      <c r="C1687" t="s">
        <v>15973</v>
      </c>
      <c r="D1687" t="s">
        <v>15970</v>
      </c>
      <c r="E1687" t="s">
        <v>14071</v>
      </c>
      <c r="F1687">
        <v>4</v>
      </c>
      <c r="G1687" t="s">
        <v>1337</v>
      </c>
      <c r="H1687" t="s">
        <v>1345</v>
      </c>
      <c r="I1687" t="s">
        <v>46</v>
      </c>
      <c r="J1687" t="s">
        <v>1300</v>
      </c>
      <c r="K1687">
        <v>836076879</v>
      </c>
      <c r="L1687" s="248">
        <v>0.03</v>
      </c>
      <c r="M1687" t="s">
        <v>1276</v>
      </c>
      <c r="N1687" t="s">
        <v>1266</v>
      </c>
      <c r="O1687" s="243" t="s">
        <v>15971</v>
      </c>
      <c r="Q1687" t="s">
        <v>1395</v>
      </c>
      <c r="S1687" t="s">
        <v>15972</v>
      </c>
      <c r="T1687" s="17" t="s">
        <v>15973</v>
      </c>
      <c r="U1687" t="s">
        <v>1526</v>
      </c>
      <c r="V1687" t="s">
        <v>541</v>
      </c>
      <c r="W1687" s="52" t="s">
        <v>14140</v>
      </c>
      <c r="X1687" s="192" t="s">
        <v>15974</v>
      </c>
      <c r="Y1687" t="s">
        <v>15975</v>
      </c>
      <c r="Z1687" t="s">
        <v>1266</v>
      </c>
      <c r="AA1687">
        <v>144</v>
      </c>
      <c r="AB1687">
        <v>144</v>
      </c>
      <c r="AC1687">
        <v>6.6</v>
      </c>
      <c r="AD1687" s="52">
        <v>21</v>
      </c>
      <c r="AE1687">
        <v>4</v>
      </c>
      <c r="AF1687">
        <v>4</v>
      </c>
      <c r="AG1687" s="52">
        <v>6</v>
      </c>
      <c r="AH1687" s="52">
        <v>6</v>
      </c>
      <c r="AJ1687" s="46">
        <v>11000</v>
      </c>
      <c r="AL1687">
        <v>3</v>
      </c>
      <c r="AO1687" t="s">
        <v>15976</v>
      </c>
      <c r="AP1687" t="s">
        <v>15977</v>
      </c>
      <c r="AQ1687">
        <v>836076879</v>
      </c>
      <c r="AR1687" t="s">
        <v>1300</v>
      </c>
      <c r="AU1687" t="s">
        <v>1527</v>
      </c>
      <c r="AV1687" t="s">
        <v>1528</v>
      </c>
      <c r="AX1687" t="s">
        <v>7359</v>
      </c>
      <c r="AZ1687" s="246" t="s">
        <v>988</v>
      </c>
      <c r="BA1687" t="s">
        <v>1060</v>
      </c>
      <c r="BB1687" t="s">
        <v>1089</v>
      </c>
      <c r="BD1687" s="246">
        <v>2</v>
      </c>
      <c r="BE1687">
        <v>1</v>
      </c>
    </row>
    <row r="1688" spans="1:57" hidden="1" x14ac:dyDescent="0.25">
      <c r="A1688" t="s">
        <v>15978</v>
      </c>
      <c r="B1688">
        <v>1708</v>
      </c>
      <c r="C1688" t="s">
        <v>15984</v>
      </c>
      <c r="D1688" t="s">
        <v>15979</v>
      </c>
      <c r="E1688" t="s">
        <v>15980</v>
      </c>
      <c r="F1688">
        <v>1</v>
      </c>
      <c r="G1688" t="s">
        <v>2022</v>
      </c>
      <c r="H1688" t="s">
        <v>15981</v>
      </c>
      <c r="I1688" t="s">
        <v>1388</v>
      </c>
      <c r="J1688" t="s">
        <v>1995</v>
      </c>
      <c r="K1688">
        <v>902696839</v>
      </c>
      <c r="L1688" s="248">
        <v>0.03</v>
      </c>
      <c r="M1688" t="s">
        <v>1268</v>
      </c>
      <c r="N1688" t="s">
        <v>1266</v>
      </c>
      <c r="O1688" s="243" t="s">
        <v>15982</v>
      </c>
      <c r="Q1688" t="s">
        <v>1389</v>
      </c>
      <c r="S1688" t="s">
        <v>15983</v>
      </c>
      <c r="T1688" s="17" t="s">
        <v>15984</v>
      </c>
      <c r="U1688" t="s">
        <v>1526</v>
      </c>
      <c r="V1688" t="s">
        <v>1225</v>
      </c>
      <c r="W1688" s="52" t="s">
        <v>4511</v>
      </c>
      <c r="X1688" s="192" t="s">
        <v>15985</v>
      </c>
      <c r="Y1688" t="s">
        <v>4511</v>
      </c>
      <c r="Z1688" t="s">
        <v>1266</v>
      </c>
      <c r="AA1688" s="258">
        <v>2598</v>
      </c>
      <c r="AB1688" s="258">
        <v>2598</v>
      </c>
      <c r="AC1688">
        <v>34</v>
      </c>
      <c r="AD1688">
        <v>76</v>
      </c>
      <c r="AF1688">
        <v>1</v>
      </c>
      <c r="AG1688" s="52"/>
      <c r="AH1688" s="52"/>
      <c r="AJ1688" s="46">
        <v>37000</v>
      </c>
      <c r="AL1688">
        <v>3</v>
      </c>
      <c r="AO1688" t="s">
        <v>15986</v>
      </c>
      <c r="AP1688" t="s">
        <v>15987</v>
      </c>
      <c r="AQ1688">
        <v>902696839</v>
      </c>
      <c r="AR1688" t="s">
        <v>1995</v>
      </c>
      <c r="AU1688" t="s">
        <v>1527</v>
      </c>
      <c r="AV1688" t="s">
        <v>1528</v>
      </c>
      <c r="AX1688" t="s">
        <v>15988</v>
      </c>
      <c r="AZ1688" s="246" t="s">
        <v>998</v>
      </c>
      <c r="BA1688" t="s">
        <v>1981</v>
      </c>
      <c r="BB1688" t="s">
        <v>1104</v>
      </c>
      <c r="BD1688">
        <v>1</v>
      </c>
      <c r="BE1688">
        <v>1</v>
      </c>
    </row>
    <row r="1689" spans="1:57" hidden="1" x14ac:dyDescent="0.25">
      <c r="A1689" t="s">
        <v>15989</v>
      </c>
      <c r="B1689">
        <v>1709</v>
      </c>
      <c r="C1689" t="s">
        <v>15994</v>
      </c>
      <c r="D1689" t="s">
        <v>15990</v>
      </c>
      <c r="E1689" t="s">
        <v>15991</v>
      </c>
      <c r="F1689">
        <v>1</v>
      </c>
      <c r="G1689" t="s">
        <v>7053</v>
      </c>
      <c r="H1689" t="s">
        <v>1938</v>
      </c>
      <c r="I1689" t="s">
        <v>46</v>
      </c>
      <c r="J1689" t="s">
        <v>1939</v>
      </c>
      <c r="K1689">
        <v>963791279</v>
      </c>
      <c r="L1689">
        <v>0.03</v>
      </c>
      <c r="M1689" t="s">
        <v>1276</v>
      </c>
      <c r="N1689" t="s">
        <v>1266</v>
      </c>
      <c r="O1689" s="243" t="s">
        <v>15992</v>
      </c>
      <c r="Q1689" t="s">
        <v>1394</v>
      </c>
      <c r="S1689" t="s">
        <v>15993</v>
      </c>
      <c r="T1689" s="17" t="s">
        <v>15994</v>
      </c>
      <c r="U1689" t="s">
        <v>1526</v>
      </c>
      <c r="V1689" t="s">
        <v>543</v>
      </c>
      <c r="W1689" s="52" t="s">
        <v>1875</v>
      </c>
      <c r="X1689" s="192" t="s">
        <v>15995</v>
      </c>
      <c r="Y1689" t="s">
        <v>15996</v>
      </c>
      <c r="Z1689" t="s">
        <v>1266</v>
      </c>
      <c r="AA1689" s="258">
        <v>1098</v>
      </c>
      <c r="AB1689">
        <v>120</v>
      </c>
      <c r="AC1689">
        <v>6.5</v>
      </c>
      <c r="AD1689" s="52">
        <v>18.5</v>
      </c>
      <c r="AE1689">
        <v>10</v>
      </c>
      <c r="AF1689">
        <v>1</v>
      </c>
      <c r="AG1689" s="52"/>
      <c r="AH1689" s="52"/>
      <c r="AJ1689" s="46">
        <v>13500</v>
      </c>
      <c r="AL1689">
        <v>3</v>
      </c>
      <c r="AO1689" t="s">
        <v>15997</v>
      </c>
      <c r="AP1689" t="s">
        <v>15998</v>
      </c>
      <c r="AQ1689">
        <v>963791279</v>
      </c>
      <c r="AR1689" t="s">
        <v>1939</v>
      </c>
      <c r="AU1689" t="s">
        <v>1527</v>
      </c>
      <c r="AV1689" t="s">
        <v>1528</v>
      </c>
      <c r="AX1689" t="s">
        <v>15999</v>
      </c>
      <c r="AZ1689" s="246" t="s">
        <v>988</v>
      </c>
      <c r="BA1689" t="s">
        <v>1062</v>
      </c>
      <c r="BB1689" t="s">
        <v>1092</v>
      </c>
      <c r="BD1689" s="246">
        <v>2</v>
      </c>
    </row>
    <row r="1690" spans="1:57" hidden="1" x14ac:dyDescent="0.25">
      <c r="A1690" t="s">
        <v>15989</v>
      </c>
      <c r="B1690">
        <v>1709</v>
      </c>
      <c r="C1690" t="s">
        <v>16004</v>
      </c>
      <c r="D1690" t="s">
        <v>16000</v>
      </c>
      <c r="E1690" t="s">
        <v>16001</v>
      </c>
      <c r="F1690">
        <v>2</v>
      </c>
      <c r="G1690" t="s">
        <v>1346</v>
      </c>
      <c r="H1690" t="s">
        <v>7568</v>
      </c>
      <c r="I1690" t="s">
        <v>46</v>
      </c>
      <c r="J1690" t="s">
        <v>2839</v>
      </c>
      <c r="K1690">
        <v>902485485</v>
      </c>
      <c r="L1690">
        <v>0.03</v>
      </c>
      <c r="M1690" t="s">
        <v>1276</v>
      </c>
      <c r="N1690" t="s">
        <v>1266</v>
      </c>
      <c r="O1690" s="243" t="s">
        <v>16002</v>
      </c>
      <c r="Q1690" t="s">
        <v>2</v>
      </c>
      <c r="S1690" t="s">
        <v>16003</v>
      </c>
      <c r="T1690" s="17" t="s">
        <v>16004</v>
      </c>
      <c r="U1690" t="s">
        <v>1526</v>
      </c>
      <c r="V1690" t="s">
        <v>534</v>
      </c>
      <c r="W1690" s="52" t="s">
        <v>7</v>
      </c>
      <c r="X1690" s="192">
        <v>277.35000000000002</v>
      </c>
      <c r="Y1690" t="s">
        <v>2065</v>
      </c>
      <c r="Z1690" t="s">
        <v>1266</v>
      </c>
      <c r="AA1690">
        <v>46</v>
      </c>
      <c r="AB1690">
        <v>62</v>
      </c>
      <c r="AC1690">
        <v>12</v>
      </c>
      <c r="AD1690" s="52">
        <v>5.2</v>
      </c>
      <c r="AF1690">
        <v>2</v>
      </c>
      <c r="AG1690" s="52">
        <v>2</v>
      </c>
      <c r="AH1690" s="52">
        <v>2</v>
      </c>
      <c r="AJ1690" s="46">
        <v>9700</v>
      </c>
      <c r="AL1690">
        <v>3</v>
      </c>
      <c r="AO1690" t="s">
        <v>16005</v>
      </c>
      <c r="AP1690" t="s">
        <v>16006</v>
      </c>
      <c r="AQ1690">
        <v>902485485</v>
      </c>
      <c r="AR1690" t="s">
        <v>2839</v>
      </c>
      <c r="AU1690" t="s">
        <v>1527</v>
      </c>
      <c r="AV1690" t="s">
        <v>1528</v>
      </c>
      <c r="AX1690" t="s">
        <v>15507</v>
      </c>
      <c r="AZ1690" s="246" t="s">
        <v>988</v>
      </c>
      <c r="BA1690" t="s">
        <v>1058</v>
      </c>
      <c r="BB1690" t="s">
        <v>1090</v>
      </c>
      <c r="BD1690" s="246">
        <v>2</v>
      </c>
    </row>
    <row r="1691" spans="1:57" hidden="1" x14ac:dyDescent="0.25">
      <c r="A1691" t="s">
        <v>16007</v>
      </c>
      <c r="B1691">
        <v>1710</v>
      </c>
      <c r="C1691" t="s">
        <v>16011</v>
      </c>
      <c r="D1691" t="s">
        <v>16008</v>
      </c>
      <c r="E1691" t="s">
        <v>49</v>
      </c>
      <c r="F1691">
        <v>3</v>
      </c>
      <c r="G1691" t="s">
        <v>2158</v>
      </c>
      <c r="H1691" t="s">
        <v>2131</v>
      </c>
      <c r="I1691" t="s">
        <v>38</v>
      </c>
      <c r="J1691" t="s">
        <v>1302</v>
      </c>
      <c r="K1691">
        <v>981796969</v>
      </c>
      <c r="L1691">
        <v>0.03</v>
      </c>
      <c r="M1691" t="s">
        <v>1276</v>
      </c>
      <c r="N1691" t="s">
        <v>1266</v>
      </c>
      <c r="O1691" s="243" t="s">
        <v>16009</v>
      </c>
      <c r="Q1691" t="s">
        <v>15</v>
      </c>
      <c r="S1691" t="s">
        <v>16010</v>
      </c>
      <c r="T1691" s="17" t="s">
        <v>16011</v>
      </c>
      <c r="U1691" t="s">
        <v>1526</v>
      </c>
      <c r="V1691" t="s">
        <v>527</v>
      </c>
      <c r="W1691" s="52" t="s">
        <v>14</v>
      </c>
      <c r="X1691" s="192">
        <v>325.3</v>
      </c>
      <c r="Y1691" t="s">
        <v>2610</v>
      </c>
      <c r="Z1691" t="s">
        <v>1266</v>
      </c>
      <c r="AA1691">
        <v>44</v>
      </c>
      <c r="AB1691">
        <v>44</v>
      </c>
      <c r="AC1691">
        <v>3.4</v>
      </c>
      <c r="AD1691" s="52">
        <v>13</v>
      </c>
      <c r="AF1691">
        <v>3</v>
      </c>
      <c r="AG1691" s="52">
        <v>3</v>
      </c>
      <c r="AH1691" s="52">
        <v>3</v>
      </c>
      <c r="AJ1691" s="46">
        <v>8600</v>
      </c>
      <c r="AL1691">
        <v>3</v>
      </c>
      <c r="AO1691" t="s">
        <v>2134</v>
      </c>
      <c r="AP1691" t="s">
        <v>16012</v>
      </c>
      <c r="AQ1691">
        <v>981796969</v>
      </c>
      <c r="AR1691" t="s">
        <v>1302</v>
      </c>
      <c r="AU1691" t="s">
        <v>1527</v>
      </c>
      <c r="AV1691" t="s">
        <v>1528</v>
      </c>
      <c r="AX1691" t="s">
        <v>1738</v>
      </c>
      <c r="AZ1691" s="246" t="s">
        <v>988</v>
      </c>
      <c r="BA1691" t="s">
        <v>494</v>
      </c>
      <c r="BB1691" t="s">
        <v>1097</v>
      </c>
      <c r="BD1691">
        <v>1</v>
      </c>
      <c r="BE1691">
        <v>1</v>
      </c>
    </row>
    <row r="1692" spans="1:57" hidden="1" x14ac:dyDescent="0.25">
      <c r="A1692" t="s">
        <v>16013</v>
      </c>
      <c r="B1692">
        <v>1711</v>
      </c>
      <c r="C1692" t="s">
        <v>16018</v>
      </c>
      <c r="D1692" t="s">
        <v>16014</v>
      </c>
      <c r="E1692" t="s">
        <v>1367</v>
      </c>
      <c r="F1692">
        <v>1</v>
      </c>
      <c r="G1692" t="s">
        <v>1304</v>
      </c>
      <c r="H1692" t="s">
        <v>1288</v>
      </c>
      <c r="I1692" t="s">
        <v>40</v>
      </c>
      <c r="J1692" t="s">
        <v>16015</v>
      </c>
      <c r="K1692">
        <v>974801129</v>
      </c>
      <c r="L1692">
        <v>0.03</v>
      </c>
      <c r="M1692" t="s">
        <v>1276</v>
      </c>
      <c r="N1692" t="s">
        <v>1266</v>
      </c>
      <c r="O1692" s="243" t="s">
        <v>16016</v>
      </c>
      <c r="Q1692" t="s">
        <v>1396</v>
      </c>
      <c r="S1692" t="s">
        <v>16017</v>
      </c>
      <c r="T1692" s="17" t="s">
        <v>16018</v>
      </c>
      <c r="U1692" t="s">
        <v>1526</v>
      </c>
      <c r="V1692" t="s">
        <v>1220</v>
      </c>
      <c r="W1692" s="52" t="s">
        <v>16019</v>
      </c>
      <c r="X1692" s="192">
        <v>230.6</v>
      </c>
      <c r="Y1692" t="s">
        <v>16020</v>
      </c>
      <c r="Z1692" t="s">
        <v>1266</v>
      </c>
      <c r="AA1692">
        <v>120</v>
      </c>
      <c r="AB1692">
        <v>120</v>
      </c>
      <c r="AC1692">
        <v>8</v>
      </c>
      <c r="AD1692" s="52">
        <v>15</v>
      </c>
      <c r="AE1692">
        <v>4</v>
      </c>
      <c r="AF1692">
        <v>1</v>
      </c>
      <c r="AG1692" s="52">
        <v>2</v>
      </c>
      <c r="AH1692" s="52">
        <v>2</v>
      </c>
      <c r="AJ1692" s="46">
        <v>5500</v>
      </c>
      <c r="AL1692">
        <v>3</v>
      </c>
      <c r="AO1692" t="s">
        <v>16021</v>
      </c>
      <c r="AP1692" t="s">
        <v>16022</v>
      </c>
      <c r="AQ1692">
        <v>974801129</v>
      </c>
      <c r="AR1692" t="s">
        <v>16015</v>
      </c>
      <c r="AU1692" t="s">
        <v>1527</v>
      </c>
      <c r="AV1692" t="s">
        <v>1528</v>
      </c>
      <c r="AX1692" t="s">
        <v>16023</v>
      </c>
      <c r="AZ1692" s="246" t="s">
        <v>988</v>
      </c>
      <c r="BA1692" t="s">
        <v>491</v>
      </c>
      <c r="BB1692" t="s">
        <v>1099</v>
      </c>
      <c r="BD1692" s="246">
        <v>2</v>
      </c>
    </row>
    <row r="1693" spans="1:57" hidden="1" x14ac:dyDescent="0.25">
      <c r="A1693" t="s">
        <v>16024</v>
      </c>
      <c r="B1693">
        <v>1712</v>
      </c>
      <c r="C1693" t="s">
        <v>16029</v>
      </c>
      <c r="D1693" t="s">
        <v>16025</v>
      </c>
      <c r="E1693" t="s">
        <v>16026</v>
      </c>
      <c r="F1693">
        <v>2</v>
      </c>
      <c r="G1693" t="s">
        <v>1698</v>
      </c>
      <c r="H1693" t="s">
        <v>3394</v>
      </c>
      <c r="I1693" t="s">
        <v>38</v>
      </c>
      <c r="J1693" t="s">
        <v>14626</v>
      </c>
      <c r="K1693">
        <v>949619121</v>
      </c>
      <c r="L1693">
        <v>0.03</v>
      </c>
      <c r="M1693" t="s">
        <v>1281</v>
      </c>
      <c r="N1693" t="s">
        <v>1266</v>
      </c>
      <c r="O1693" s="243" t="s">
        <v>16027</v>
      </c>
      <c r="Q1693" t="s">
        <v>1389</v>
      </c>
      <c r="S1693" t="s">
        <v>16028</v>
      </c>
      <c r="T1693" s="17" t="s">
        <v>16029</v>
      </c>
      <c r="U1693" t="s">
        <v>1526</v>
      </c>
      <c r="V1693" t="s">
        <v>1225</v>
      </c>
      <c r="W1693" s="52" t="s">
        <v>13334</v>
      </c>
      <c r="X1693" s="192" t="s">
        <v>16030</v>
      </c>
      <c r="Y1693" t="s">
        <v>14664</v>
      </c>
      <c r="Z1693" t="s">
        <v>1266</v>
      </c>
      <c r="AA1693">
        <v>51</v>
      </c>
      <c r="AB1693">
        <v>66</v>
      </c>
      <c r="AC1693">
        <v>5.7</v>
      </c>
      <c r="AD1693" s="52">
        <v>12.5</v>
      </c>
      <c r="AE1693">
        <v>4</v>
      </c>
      <c r="AF1693">
        <v>2</v>
      </c>
      <c r="AG1693" s="52">
        <v>3</v>
      </c>
      <c r="AH1693" s="52">
        <v>2</v>
      </c>
      <c r="AJ1693" s="46">
        <v>6100</v>
      </c>
      <c r="AL1693">
        <v>3</v>
      </c>
      <c r="AN1693">
        <v>903823577</v>
      </c>
      <c r="AO1693" t="s">
        <v>16031</v>
      </c>
      <c r="AP1693" t="s">
        <v>16032</v>
      </c>
      <c r="AQ1693">
        <v>949619121</v>
      </c>
      <c r="AR1693" t="s">
        <v>14626</v>
      </c>
      <c r="AS1693">
        <v>10.7428643641859</v>
      </c>
      <c r="AT1693">
        <v>106.70531876385201</v>
      </c>
      <c r="AU1693" t="s">
        <v>1527</v>
      </c>
      <c r="AV1693" t="s">
        <v>1528</v>
      </c>
      <c r="AX1693" t="s">
        <v>16033</v>
      </c>
      <c r="AZ1693" s="246" t="s">
        <v>988</v>
      </c>
      <c r="BA1693" t="s">
        <v>492</v>
      </c>
      <c r="BB1693" t="s">
        <v>1104</v>
      </c>
      <c r="BD1693" s="246">
        <v>2</v>
      </c>
    </row>
    <row r="1694" spans="1:57" hidden="1" x14ac:dyDescent="0.25">
      <c r="A1694" t="s">
        <v>16034</v>
      </c>
      <c r="B1694">
        <v>1713</v>
      </c>
      <c r="C1694" t="s">
        <v>16039</v>
      </c>
      <c r="D1694" t="s">
        <v>16035</v>
      </c>
      <c r="E1694" t="s">
        <v>16036</v>
      </c>
      <c r="F1694">
        <v>2</v>
      </c>
      <c r="G1694" t="s">
        <v>1335</v>
      </c>
      <c r="H1694" t="s">
        <v>1296</v>
      </c>
      <c r="I1694" t="s">
        <v>40</v>
      </c>
      <c r="J1694" t="s">
        <v>4763</v>
      </c>
      <c r="K1694">
        <v>936319400</v>
      </c>
      <c r="L1694">
        <v>0.03</v>
      </c>
      <c r="M1694" t="s">
        <v>1276</v>
      </c>
      <c r="N1694" t="s">
        <v>1266</v>
      </c>
      <c r="O1694" s="243" t="s">
        <v>16037</v>
      </c>
      <c r="Q1694" t="s">
        <v>16</v>
      </c>
      <c r="S1694" t="s">
        <v>16038</v>
      </c>
      <c r="T1694" s="17" t="s">
        <v>16039</v>
      </c>
      <c r="U1694" t="s">
        <v>1526</v>
      </c>
      <c r="V1694" t="s">
        <v>528</v>
      </c>
      <c r="W1694" s="52" t="s">
        <v>9</v>
      </c>
      <c r="X1694" s="192" t="s">
        <v>16040</v>
      </c>
      <c r="Y1694" t="s">
        <v>2907</v>
      </c>
      <c r="Z1694" t="s">
        <v>1266</v>
      </c>
      <c r="AA1694">
        <v>40.200000000000003</v>
      </c>
      <c r="AB1694">
        <v>40.200000000000003</v>
      </c>
      <c r="AC1694">
        <v>10</v>
      </c>
      <c r="AD1694" s="52">
        <v>4</v>
      </c>
      <c r="AF1694">
        <v>2</v>
      </c>
      <c r="AG1694" s="52">
        <v>2</v>
      </c>
      <c r="AH1694" s="52">
        <v>2</v>
      </c>
      <c r="AJ1694" s="46">
        <v>4200</v>
      </c>
      <c r="AL1694">
        <v>3</v>
      </c>
      <c r="AO1694" t="s">
        <v>13871</v>
      </c>
      <c r="AP1694" t="s">
        <v>16041</v>
      </c>
      <c r="AQ1694">
        <v>936319400</v>
      </c>
      <c r="AR1694" t="s">
        <v>4763</v>
      </c>
      <c r="AS1694">
        <v>10.7710171</v>
      </c>
      <c r="AT1694">
        <v>106.67772979999999</v>
      </c>
      <c r="AU1694" t="s">
        <v>1527</v>
      </c>
      <c r="AV1694" t="s">
        <v>1528</v>
      </c>
      <c r="AX1694" t="s">
        <v>16042</v>
      </c>
      <c r="AZ1694" s="246" t="s">
        <v>988</v>
      </c>
      <c r="BA1694" t="s">
        <v>490</v>
      </c>
      <c r="BB1694" t="s">
        <v>1163</v>
      </c>
      <c r="BD1694">
        <v>2</v>
      </c>
      <c r="BE1694">
        <v>0</v>
      </c>
    </row>
    <row r="1695" spans="1:57" hidden="1" x14ac:dyDescent="0.25">
      <c r="A1695" t="s">
        <v>16043</v>
      </c>
      <c r="B1695">
        <v>1714</v>
      </c>
      <c r="C1695" t="s">
        <v>16048</v>
      </c>
      <c r="D1695" t="s">
        <v>16044</v>
      </c>
      <c r="E1695" t="s">
        <v>16045</v>
      </c>
      <c r="F1695">
        <v>2</v>
      </c>
      <c r="G1695" t="s">
        <v>1282</v>
      </c>
      <c r="H1695" t="s">
        <v>2231</v>
      </c>
      <c r="I1695" t="s">
        <v>46</v>
      </c>
      <c r="J1695" t="s">
        <v>7538</v>
      </c>
      <c r="K1695">
        <v>795641489</v>
      </c>
      <c r="L1695">
        <v>0.03</v>
      </c>
      <c r="M1695" t="s">
        <v>1281</v>
      </c>
      <c r="N1695" t="s">
        <v>1266</v>
      </c>
      <c r="O1695" s="243" t="s">
        <v>16046</v>
      </c>
      <c r="Q1695" t="s">
        <v>15</v>
      </c>
      <c r="S1695" t="s">
        <v>16047</v>
      </c>
      <c r="T1695" s="17" t="s">
        <v>16048</v>
      </c>
      <c r="U1695" t="s">
        <v>1526</v>
      </c>
      <c r="V1695" t="s">
        <v>527</v>
      </c>
      <c r="W1695" s="52" t="s">
        <v>1644</v>
      </c>
      <c r="X1695" s="192" t="s">
        <v>16049</v>
      </c>
      <c r="Y1695" t="s">
        <v>7925</v>
      </c>
      <c r="Z1695" t="s">
        <v>1266</v>
      </c>
      <c r="AA1695">
        <v>45.5</v>
      </c>
      <c r="AB1695">
        <v>45.5</v>
      </c>
      <c r="AC1695">
        <v>3.2</v>
      </c>
      <c r="AD1695" s="52">
        <v>15</v>
      </c>
      <c r="AE1695">
        <v>3</v>
      </c>
      <c r="AF1695">
        <v>2</v>
      </c>
      <c r="AG1695" s="52">
        <v>2</v>
      </c>
      <c r="AH1695" s="52">
        <v>1</v>
      </c>
      <c r="AJ1695" s="46">
        <v>12000</v>
      </c>
      <c r="AL1695">
        <v>3</v>
      </c>
      <c r="AN1695">
        <v>794494365</v>
      </c>
      <c r="AO1695" t="s">
        <v>16050</v>
      </c>
      <c r="AP1695" t="s">
        <v>16051</v>
      </c>
      <c r="AQ1695">
        <v>795641489</v>
      </c>
      <c r="AR1695" t="s">
        <v>7538</v>
      </c>
      <c r="AU1695" t="s">
        <v>1527</v>
      </c>
      <c r="AV1695" t="s">
        <v>1528</v>
      </c>
      <c r="AX1695" t="s">
        <v>16052</v>
      </c>
      <c r="AZ1695" s="246" t="s">
        <v>988</v>
      </c>
      <c r="BA1695" t="s">
        <v>1061</v>
      </c>
      <c r="BB1695" t="s">
        <v>1097</v>
      </c>
      <c r="BD1695">
        <v>3</v>
      </c>
    </row>
    <row r="1696" spans="1:57" hidden="1" x14ac:dyDescent="0.25">
      <c r="A1696" t="s">
        <v>16053</v>
      </c>
      <c r="B1696">
        <v>1715</v>
      </c>
      <c r="C1696" t="s">
        <v>16057</v>
      </c>
      <c r="D1696" t="s">
        <v>16054</v>
      </c>
      <c r="E1696" t="s">
        <v>2061</v>
      </c>
      <c r="F1696">
        <v>2</v>
      </c>
      <c r="G1696" t="s">
        <v>1267</v>
      </c>
      <c r="H1696" t="s">
        <v>3349</v>
      </c>
      <c r="I1696" t="s">
        <v>40</v>
      </c>
      <c r="J1696" t="s">
        <v>15094</v>
      </c>
      <c r="K1696">
        <v>902744818</v>
      </c>
      <c r="L1696">
        <v>0.03</v>
      </c>
      <c r="M1696" t="s">
        <v>1281</v>
      </c>
      <c r="N1696" t="s">
        <v>1266</v>
      </c>
      <c r="O1696" s="243" t="s">
        <v>16055</v>
      </c>
      <c r="Q1696" t="s">
        <v>1395</v>
      </c>
      <c r="S1696" t="s">
        <v>16056</v>
      </c>
      <c r="T1696" s="17" t="s">
        <v>16057</v>
      </c>
      <c r="U1696" t="s">
        <v>1526</v>
      </c>
      <c r="V1696" t="s">
        <v>541</v>
      </c>
      <c r="W1696" s="52" t="s">
        <v>15252</v>
      </c>
      <c r="X1696" s="192" t="s">
        <v>16058</v>
      </c>
      <c r="Y1696" t="s">
        <v>16059</v>
      </c>
      <c r="Z1696" t="s">
        <v>1266</v>
      </c>
      <c r="AA1696">
        <v>49</v>
      </c>
      <c r="AB1696">
        <v>49</v>
      </c>
      <c r="AC1696">
        <v>4</v>
      </c>
      <c r="AD1696" s="52">
        <v>12</v>
      </c>
      <c r="AF1696">
        <v>2</v>
      </c>
      <c r="AG1696" s="52">
        <v>2</v>
      </c>
      <c r="AH1696" s="52">
        <v>2</v>
      </c>
      <c r="AJ1696" s="46">
        <v>3800</v>
      </c>
      <c r="AL1696">
        <v>3</v>
      </c>
      <c r="AN1696">
        <v>902635880</v>
      </c>
      <c r="AO1696" t="s">
        <v>16060</v>
      </c>
      <c r="AP1696" t="s">
        <v>16061</v>
      </c>
      <c r="AQ1696">
        <v>902744818</v>
      </c>
      <c r="AR1696" t="s">
        <v>15094</v>
      </c>
      <c r="AU1696" t="s">
        <v>1527</v>
      </c>
      <c r="AV1696" t="s">
        <v>1528</v>
      </c>
      <c r="AX1696" t="s">
        <v>1636</v>
      </c>
      <c r="AZ1696" s="246" t="s">
        <v>988</v>
      </c>
      <c r="BA1696" t="s">
        <v>489</v>
      </c>
      <c r="BB1696" t="s">
        <v>1089</v>
      </c>
      <c r="BD1696" s="246">
        <v>2</v>
      </c>
      <c r="BE1696">
        <v>1</v>
      </c>
    </row>
    <row r="1697" spans="1:57" hidden="1" x14ac:dyDescent="0.25">
      <c r="A1697" t="s">
        <v>16062</v>
      </c>
      <c r="B1697">
        <v>1716</v>
      </c>
      <c r="C1697" t="s">
        <v>16066</v>
      </c>
      <c r="D1697" t="s">
        <v>16063</v>
      </c>
      <c r="E1697" t="s">
        <v>10554</v>
      </c>
      <c r="F1697">
        <v>2</v>
      </c>
      <c r="G1697" t="s">
        <v>2210</v>
      </c>
      <c r="H1697" t="s">
        <v>1752</v>
      </c>
      <c r="I1697" t="s">
        <v>40</v>
      </c>
      <c r="J1697" t="s">
        <v>8167</v>
      </c>
      <c r="K1697">
        <v>914950359</v>
      </c>
      <c r="L1697">
        <v>0.03</v>
      </c>
      <c r="M1697" t="s">
        <v>1281</v>
      </c>
      <c r="N1697" t="s">
        <v>1266</v>
      </c>
      <c r="O1697" s="243" t="s">
        <v>16064</v>
      </c>
      <c r="Q1697" t="s">
        <v>1396</v>
      </c>
      <c r="S1697" t="s">
        <v>16065</v>
      </c>
      <c r="T1697" s="17" t="s">
        <v>16066</v>
      </c>
      <c r="U1697" t="s">
        <v>1526</v>
      </c>
      <c r="V1697" t="s">
        <v>1220</v>
      </c>
      <c r="W1697" s="52" t="s">
        <v>13172</v>
      </c>
      <c r="X1697" s="192">
        <v>86.9</v>
      </c>
      <c r="Y1697" t="s">
        <v>16067</v>
      </c>
      <c r="Z1697" t="s">
        <v>1266</v>
      </c>
      <c r="AA1697">
        <v>69.400000000000006</v>
      </c>
      <c r="AB1697">
        <v>69.400000000000006</v>
      </c>
      <c r="AC1697">
        <v>6</v>
      </c>
      <c r="AD1697">
        <v>12</v>
      </c>
      <c r="AF1697">
        <v>2</v>
      </c>
      <c r="AG1697" s="52"/>
      <c r="AH1697" s="52"/>
      <c r="AJ1697" s="46">
        <v>4300</v>
      </c>
      <c r="AL1697">
        <v>3</v>
      </c>
      <c r="AN1697">
        <v>984890168</v>
      </c>
      <c r="AO1697" t="s">
        <v>16068</v>
      </c>
      <c r="AP1697" t="s">
        <v>16069</v>
      </c>
      <c r="AQ1697">
        <v>914950359</v>
      </c>
      <c r="AR1697" t="s">
        <v>8167</v>
      </c>
      <c r="AU1697" t="s">
        <v>1527</v>
      </c>
      <c r="AV1697" t="s">
        <v>1528</v>
      </c>
      <c r="AX1697" t="s">
        <v>8594</v>
      </c>
      <c r="AZ1697" s="246" t="s">
        <v>988</v>
      </c>
      <c r="BA1697" t="s">
        <v>490</v>
      </c>
      <c r="BB1697" t="s">
        <v>1099</v>
      </c>
      <c r="BD1697" s="246">
        <v>2</v>
      </c>
    </row>
    <row r="1698" spans="1:57" hidden="1" x14ac:dyDescent="0.25">
      <c r="A1698" t="s">
        <v>16070</v>
      </c>
      <c r="B1698">
        <v>1717</v>
      </c>
      <c r="C1698" t="s">
        <v>16076</v>
      </c>
      <c r="D1698" t="s">
        <v>16071</v>
      </c>
      <c r="E1698" t="s">
        <v>16072</v>
      </c>
      <c r="F1698">
        <v>3</v>
      </c>
      <c r="G1698" t="s">
        <v>1284</v>
      </c>
      <c r="H1698" t="s">
        <v>16073</v>
      </c>
      <c r="I1698" t="s">
        <v>1319</v>
      </c>
      <c r="J1698" t="s">
        <v>1352</v>
      </c>
      <c r="K1698">
        <v>777699645</v>
      </c>
      <c r="L1698" t="s">
        <v>1280</v>
      </c>
      <c r="M1698" t="s">
        <v>1281</v>
      </c>
      <c r="N1698" t="s">
        <v>1266</v>
      </c>
      <c r="O1698" s="243" t="s">
        <v>16074</v>
      </c>
      <c r="Q1698" t="s">
        <v>1387</v>
      </c>
      <c r="S1698" t="s">
        <v>16075</v>
      </c>
      <c r="T1698" s="17" t="s">
        <v>16076</v>
      </c>
      <c r="U1698" t="s">
        <v>1526</v>
      </c>
      <c r="V1698" t="s">
        <v>1226</v>
      </c>
      <c r="W1698" s="52" t="s">
        <v>10</v>
      </c>
      <c r="X1698" s="192" t="s">
        <v>16077</v>
      </c>
      <c r="Y1698" t="s">
        <v>14152</v>
      </c>
      <c r="Z1698" t="s">
        <v>1266</v>
      </c>
      <c r="AA1698">
        <v>9.1999999999999993</v>
      </c>
      <c r="AB1698">
        <v>4.5999999999999996</v>
      </c>
      <c r="AC1698">
        <v>3.3</v>
      </c>
      <c r="AD1698" s="52">
        <v>1.5</v>
      </c>
      <c r="AF1698">
        <v>3</v>
      </c>
      <c r="AG1698" s="52"/>
      <c r="AH1698" s="52"/>
      <c r="AJ1698" s="46">
        <v>1230</v>
      </c>
      <c r="AM1698">
        <v>100</v>
      </c>
      <c r="AN1698">
        <v>777142206</v>
      </c>
      <c r="AO1698" t="s">
        <v>16078</v>
      </c>
      <c r="AP1698" t="s">
        <v>16079</v>
      </c>
      <c r="AQ1698">
        <v>777699645</v>
      </c>
      <c r="AR1698" t="s">
        <v>1352</v>
      </c>
      <c r="AU1698" t="s">
        <v>1527</v>
      </c>
      <c r="AV1698" t="s">
        <v>1528</v>
      </c>
      <c r="AX1698" t="s">
        <v>14155</v>
      </c>
      <c r="AZ1698" s="246" t="s">
        <v>988</v>
      </c>
      <c r="BA1698" t="s">
        <v>488</v>
      </c>
      <c r="BB1698" t="s">
        <v>1105</v>
      </c>
      <c r="BD1698">
        <v>1.1000000000000001</v>
      </c>
    </row>
    <row r="1699" spans="1:57" hidden="1" x14ac:dyDescent="0.25">
      <c r="A1699" t="s">
        <v>16080</v>
      </c>
      <c r="B1699">
        <v>1718</v>
      </c>
      <c r="C1699" t="s">
        <v>16085</v>
      </c>
      <c r="D1699" t="s">
        <v>16081</v>
      </c>
      <c r="E1699" t="s">
        <v>5852</v>
      </c>
      <c r="F1699">
        <v>4</v>
      </c>
      <c r="G1699" t="s">
        <v>1916</v>
      </c>
      <c r="H1699" t="s">
        <v>16082</v>
      </c>
      <c r="I1699" t="s">
        <v>38</v>
      </c>
      <c r="J1699" t="s">
        <v>1352</v>
      </c>
      <c r="K1699">
        <v>777699645</v>
      </c>
      <c r="L1699">
        <v>0.03</v>
      </c>
      <c r="M1699" t="s">
        <v>1281</v>
      </c>
      <c r="N1699" t="s">
        <v>1266</v>
      </c>
      <c r="O1699" s="243" t="s">
        <v>16083</v>
      </c>
      <c r="Q1699" t="s">
        <v>1387</v>
      </c>
      <c r="S1699" t="s">
        <v>16084</v>
      </c>
      <c r="T1699" s="17" t="s">
        <v>16085</v>
      </c>
      <c r="U1699" t="s">
        <v>1526</v>
      </c>
      <c r="V1699" t="s">
        <v>1226</v>
      </c>
      <c r="W1699" s="52" t="s">
        <v>14</v>
      </c>
      <c r="X1699" s="192">
        <v>769.5</v>
      </c>
      <c r="Y1699" t="s">
        <v>13880</v>
      </c>
      <c r="Z1699" t="s">
        <v>1266</v>
      </c>
      <c r="AA1699">
        <v>39.5</v>
      </c>
      <c r="AB1699">
        <v>39.5</v>
      </c>
      <c r="AC1699">
        <v>3.8</v>
      </c>
      <c r="AD1699" s="52">
        <v>14</v>
      </c>
      <c r="AF1699">
        <v>4</v>
      </c>
      <c r="AG1699" s="52"/>
      <c r="AH1699" s="52"/>
      <c r="AJ1699" s="46">
        <v>6530</v>
      </c>
      <c r="AL1699">
        <v>3</v>
      </c>
      <c r="AN1699">
        <v>777142206</v>
      </c>
      <c r="AO1699" t="s">
        <v>16086</v>
      </c>
      <c r="AP1699" t="s">
        <v>16087</v>
      </c>
      <c r="AQ1699">
        <v>777699645</v>
      </c>
      <c r="AR1699" t="s">
        <v>1352</v>
      </c>
      <c r="AU1699" t="s">
        <v>1527</v>
      </c>
      <c r="AV1699" t="s">
        <v>1528</v>
      </c>
      <c r="AX1699" t="s">
        <v>10949</v>
      </c>
      <c r="AZ1699" s="246" t="s">
        <v>988</v>
      </c>
      <c r="BA1699" t="s">
        <v>492</v>
      </c>
      <c r="BB1699" t="s">
        <v>1105</v>
      </c>
      <c r="BD1699">
        <v>1</v>
      </c>
      <c r="BE1699">
        <v>1</v>
      </c>
    </row>
    <row r="1700" spans="1:57" hidden="1" x14ac:dyDescent="0.25">
      <c r="A1700" t="s">
        <v>16088</v>
      </c>
      <c r="B1700">
        <v>1720</v>
      </c>
      <c r="C1700" t="s">
        <v>16092</v>
      </c>
      <c r="D1700" t="s">
        <v>16089</v>
      </c>
      <c r="E1700" t="s">
        <v>47</v>
      </c>
      <c r="F1700">
        <v>2</v>
      </c>
      <c r="G1700" t="s">
        <v>2158</v>
      </c>
      <c r="H1700" t="s">
        <v>1994</v>
      </c>
      <c r="I1700" t="s">
        <v>38</v>
      </c>
      <c r="J1700" t="s">
        <v>1341</v>
      </c>
      <c r="K1700">
        <v>935089952</v>
      </c>
      <c r="L1700">
        <v>0.03</v>
      </c>
      <c r="M1700" t="s">
        <v>1281</v>
      </c>
      <c r="N1700" t="s">
        <v>1266</v>
      </c>
      <c r="O1700" s="243" t="s">
        <v>16090</v>
      </c>
      <c r="Q1700" t="s">
        <v>13427</v>
      </c>
      <c r="S1700" t="s">
        <v>16091</v>
      </c>
      <c r="T1700" s="17" t="s">
        <v>16092</v>
      </c>
      <c r="U1700" t="s">
        <v>1526</v>
      </c>
      <c r="V1700" t="s">
        <v>1224</v>
      </c>
      <c r="W1700" s="52" t="s">
        <v>1955</v>
      </c>
      <c r="X1700" s="192">
        <v>743.43</v>
      </c>
      <c r="Y1700" t="s">
        <v>15558</v>
      </c>
      <c r="Z1700" t="s">
        <v>1266</v>
      </c>
      <c r="AA1700">
        <v>45</v>
      </c>
      <c r="AB1700">
        <v>45</v>
      </c>
      <c r="AC1700">
        <v>3.4</v>
      </c>
      <c r="AD1700" s="52">
        <v>13.2</v>
      </c>
      <c r="AE1700">
        <v>5</v>
      </c>
      <c r="AF1700">
        <v>2</v>
      </c>
      <c r="AG1700" s="52">
        <v>2</v>
      </c>
      <c r="AH1700" s="52">
        <v>2</v>
      </c>
      <c r="AJ1700" s="46">
        <v>6500</v>
      </c>
      <c r="AL1700">
        <v>3</v>
      </c>
      <c r="AN1700">
        <v>938337047</v>
      </c>
      <c r="AO1700" t="s">
        <v>16093</v>
      </c>
      <c r="AP1700" t="s">
        <v>4743</v>
      </c>
      <c r="AQ1700">
        <v>935089952</v>
      </c>
      <c r="AR1700" t="s">
        <v>11053</v>
      </c>
      <c r="AU1700" t="s">
        <v>1527</v>
      </c>
      <c r="AV1700" t="s">
        <v>1528</v>
      </c>
      <c r="AX1700" t="s">
        <v>4930</v>
      </c>
      <c r="AZ1700" s="246" t="s">
        <v>988</v>
      </c>
      <c r="BA1700" t="s">
        <v>492</v>
      </c>
      <c r="BB1700" t="s">
        <v>1103</v>
      </c>
      <c r="BD1700" s="246">
        <v>2</v>
      </c>
    </row>
    <row r="1701" spans="1:57" hidden="1" x14ac:dyDescent="0.25">
      <c r="A1701" t="s">
        <v>16094</v>
      </c>
      <c r="B1701">
        <v>1721</v>
      </c>
      <c r="C1701" t="s">
        <v>16099</v>
      </c>
      <c r="D1701" t="s">
        <v>16095</v>
      </c>
      <c r="E1701" t="s">
        <v>16096</v>
      </c>
      <c r="F1701">
        <v>6</v>
      </c>
      <c r="G1701" t="s">
        <v>1292</v>
      </c>
      <c r="H1701" t="s">
        <v>1414</v>
      </c>
      <c r="I1701" t="s">
        <v>44</v>
      </c>
      <c r="J1701" t="s">
        <v>1341</v>
      </c>
      <c r="K1701">
        <v>935089952</v>
      </c>
      <c r="L1701">
        <v>0.03</v>
      </c>
      <c r="M1701" t="s">
        <v>1281</v>
      </c>
      <c r="N1701" t="s">
        <v>1266</v>
      </c>
      <c r="O1701" s="243" t="s">
        <v>16097</v>
      </c>
      <c r="Q1701" t="s">
        <v>17</v>
      </c>
      <c r="S1701" t="s">
        <v>16098</v>
      </c>
      <c r="T1701" s="17" t="s">
        <v>16099</v>
      </c>
      <c r="U1701" t="s">
        <v>1526</v>
      </c>
      <c r="V1701" t="s">
        <v>536</v>
      </c>
      <c r="W1701" s="52" t="s">
        <v>1582</v>
      </c>
      <c r="X1701" s="192" t="s">
        <v>16100</v>
      </c>
      <c r="Y1701" t="s">
        <v>12656</v>
      </c>
      <c r="Z1701" t="s">
        <v>1266</v>
      </c>
      <c r="AA1701">
        <v>110.6</v>
      </c>
      <c r="AB1701">
        <v>110.6</v>
      </c>
      <c r="AC1701">
        <v>3.9</v>
      </c>
      <c r="AD1701" s="52">
        <v>29</v>
      </c>
      <c r="AE1701">
        <v>12</v>
      </c>
      <c r="AF1701">
        <v>6</v>
      </c>
      <c r="AG1701" s="52">
        <v>9</v>
      </c>
      <c r="AH1701" s="52">
        <v>6</v>
      </c>
      <c r="AJ1701" s="46">
        <v>15900</v>
      </c>
      <c r="AL1701">
        <v>3</v>
      </c>
      <c r="AN1701">
        <v>909536024</v>
      </c>
      <c r="AO1701" t="s">
        <v>16101</v>
      </c>
      <c r="AP1701" t="s">
        <v>12218</v>
      </c>
      <c r="AQ1701">
        <v>935089952</v>
      </c>
      <c r="AR1701" t="s">
        <v>11053</v>
      </c>
      <c r="AU1701" t="s">
        <v>1527</v>
      </c>
      <c r="AV1701" t="s">
        <v>1528</v>
      </c>
      <c r="AX1701" t="s">
        <v>13915</v>
      </c>
      <c r="AZ1701" s="246" t="s">
        <v>992</v>
      </c>
      <c r="BA1701" t="s">
        <v>1981</v>
      </c>
      <c r="BB1701" t="s">
        <v>1107</v>
      </c>
      <c r="BD1701">
        <v>1.1000000000000001</v>
      </c>
    </row>
    <row r="1702" spans="1:57" hidden="1" x14ac:dyDescent="0.25">
      <c r="A1702" t="s">
        <v>15920</v>
      </c>
      <c r="B1702">
        <v>1701</v>
      </c>
      <c r="C1702" t="str">
        <f>T1702</f>
        <v>TK-DE38D0</v>
      </c>
      <c r="D1702" t="s">
        <v>16102</v>
      </c>
      <c r="E1702" t="s">
        <v>16103</v>
      </c>
      <c r="F1702">
        <v>2</v>
      </c>
      <c r="G1702" t="s">
        <v>1815</v>
      </c>
      <c r="H1702" t="s">
        <v>1577</v>
      </c>
      <c r="I1702" t="s">
        <v>1319</v>
      </c>
      <c r="J1702" t="s">
        <v>1929</v>
      </c>
      <c r="K1702">
        <v>974223156</v>
      </c>
      <c r="L1702" t="s">
        <v>1280</v>
      </c>
      <c r="M1702" t="s">
        <v>1276</v>
      </c>
      <c r="N1702" t="s">
        <v>1266</v>
      </c>
      <c r="O1702" s="243" t="s">
        <v>16104</v>
      </c>
      <c r="Q1702" t="s">
        <v>2</v>
      </c>
      <c r="S1702" t="s">
        <v>16105</v>
      </c>
      <c r="T1702" s="17" t="s">
        <v>16106</v>
      </c>
      <c r="U1702" t="s">
        <v>1526</v>
      </c>
      <c r="V1702" t="s">
        <v>534</v>
      </c>
      <c r="W1702" s="52" t="s">
        <v>1644</v>
      </c>
      <c r="X1702" s="192">
        <v>71.17</v>
      </c>
      <c r="Y1702" t="s">
        <v>4105</v>
      </c>
      <c r="Z1702" t="s">
        <v>1266</v>
      </c>
      <c r="AA1702">
        <v>13</v>
      </c>
      <c r="AB1702">
        <v>14</v>
      </c>
      <c r="AC1702">
        <v>2.5</v>
      </c>
      <c r="AD1702"/>
      <c r="AF1702">
        <v>2</v>
      </c>
      <c r="AG1702" s="52"/>
      <c r="AH1702" s="52"/>
      <c r="AJ1702" s="46">
        <v>2400</v>
      </c>
      <c r="AM1702">
        <v>100</v>
      </c>
      <c r="AO1702" t="s">
        <v>16107</v>
      </c>
      <c r="AP1702" t="s">
        <v>16108</v>
      </c>
      <c r="AQ1702">
        <v>974223156</v>
      </c>
      <c r="AR1702" t="s">
        <v>1929</v>
      </c>
      <c r="AS1702">
        <v>10.813631914632101</v>
      </c>
      <c r="AT1702">
        <v>106.69456478208301</v>
      </c>
      <c r="AU1702" t="s">
        <v>1527</v>
      </c>
      <c r="AV1702" t="s">
        <v>1528</v>
      </c>
      <c r="AX1702" t="s">
        <v>1934</v>
      </c>
      <c r="AZ1702" s="246" t="str">
        <f>Get_PhanLoaiNha(X1702)</f>
        <v>NHA TRONG HEM</v>
      </c>
      <c r="BA1702" t="str">
        <f>Get_PhanKhucNho(AJ1702)</f>
        <v>NHO3</v>
      </c>
      <c r="BB1702" t="str">
        <f>ConvertToUnSign(V1702)</f>
        <v>Binh Thanh</v>
      </c>
      <c r="BD1702">
        <v>1.1000000000000001</v>
      </c>
      <c r="BE1702">
        <v>0</v>
      </c>
    </row>
    <row r="1703" spans="1:57" hidden="1" x14ac:dyDescent="0.25">
      <c r="A1703" t="s">
        <v>19110</v>
      </c>
      <c r="B1703">
        <v>1702</v>
      </c>
      <c r="C1703" t="str">
        <f>T1703</f>
        <v>TK-359169</v>
      </c>
      <c r="D1703" t="s">
        <v>16109</v>
      </c>
      <c r="E1703" t="s">
        <v>6587</v>
      </c>
      <c r="F1703">
        <v>2</v>
      </c>
      <c r="G1703" t="s">
        <v>1602</v>
      </c>
      <c r="H1703" t="s">
        <v>11498</v>
      </c>
      <c r="I1703" t="s">
        <v>1319</v>
      </c>
      <c r="J1703" t="s">
        <v>1929</v>
      </c>
      <c r="K1703">
        <v>974223156</v>
      </c>
      <c r="L1703" t="s">
        <v>1280</v>
      </c>
      <c r="M1703" t="s">
        <v>1276</v>
      </c>
      <c r="N1703" t="s">
        <v>1266</v>
      </c>
      <c r="O1703" s="243" t="s">
        <v>16110</v>
      </c>
      <c r="Q1703" t="s">
        <v>2</v>
      </c>
      <c r="S1703" t="s">
        <v>16111</v>
      </c>
      <c r="T1703" s="17" t="s">
        <v>16112</v>
      </c>
      <c r="U1703" s="17" t="s">
        <v>1526</v>
      </c>
      <c r="V1703" t="s">
        <v>534</v>
      </c>
      <c r="W1703" s="52" t="s">
        <v>4</v>
      </c>
      <c r="X1703" s="192" t="s">
        <v>16113</v>
      </c>
      <c r="Y1703" t="s">
        <v>3152</v>
      </c>
      <c r="Z1703" t="s">
        <v>1266</v>
      </c>
      <c r="AA1703">
        <v>20</v>
      </c>
      <c r="AB1703">
        <v>20</v>
      </c>
      <c r="AC1703">
        <v>2.4</v>
      </c>
      <c r="AD1703"/>
      <c r="AF1703">
        <v>2</v>
      </c>
      <c r="AG1703" s="52"/>
      <c r="AH1703" s="52"/>
      <c r="AJ1703" s="46">
        <v>3000</v>
      </c>
      <c r="AM1703">
        <v>100</v>
      </c>
      <c r="AO1703" t="s">
        <v>16107</v>
      </c>
      <c r="AP1703" t="s">
        <v>16108</v>
      </c>
      <c r="AQ1703">
        <v>974223156</v>
      </c>
      <c r="AR1703" t="s">
        <v>1929</v>
      </c>
      <c r="AS1703">
        <v>10.816100835315201</v>
      </c>
      <c r="AT1703">
        <v>106.697894744575</v>
      </c>
      <c r="AU1703" t="s">
        <v>1527</v>
      </c>
      <c r="AV1703" t="s">
        <v>1528</v>
      </c>
      <c r="AX1703" t="s">
        <v>1934</v>
      </c>
      <c r="AZ1703" s="246" t="str">
        <f>Get_PhanLoaiNha(X1703)</f>
        <v>NHA TRONG HEM</v>
      </c>
      <c r="BA1703" t="str">
        <f>Get_PhanKhucNho(AJ1703)</f>
        <v>NHO4</v>
      </c>
      <c r="BB1703" t="str">
        <f>ConvertToUnSign(V1703)</f>
        <v>Binh Thanh</v>
      </c>
      <c r="BD1703">
        <v>1.1000000000000001</v>
      </c>
      <c r="BE1703">
        <v>1</v>
      </c>
    </row>
    <row r="1704" spans="1:57" hidden="1" x14ac:dyDescent="0.25">
      <c r="A1704" t="s">
        <v>16114</v>
      </c>
      <c r="B1704">
        <v>1724</v>
      </c>
      <c r="C1704" t="s">
        <v>16120</v>
      </c>
      <c r="D1704" t="s">
        <v>16115</v>
      </c>
      <c r="E1704" t="s">
        <v>16116</v>
      </c>
      <c r="F1704">
        <v>2</v>
      </c>
      <c r="G1704" t="s">
        <v>4089</v>
      </c>
      <c r="H1704" t="s">
        <v>6724</v>
      </c>
      <c r="I1704" t="s">
        <v>46</v>
      </c>
      <c r="J1704" t="s">
        <v>16117</v>
      </c>
      <c r="K1704">
        <v>909999295</v>
      </c>
      <c r="L1704">
        <v>0.03</v>
      </c>
      <c r="M1704" t="s">
        <v>1281</v>
      </c>
      <c r="N1704" t="s">
        <v>1266</v>
      </c>
      <c r="O1704" s="243" t="s">
        <v>16118</v>
      </c>
      <c r="Q1704" t="s">
        <v>1401</v>
      </c>
      <c r="S1704" t="s">
        <v>16119</v>
      </c>
      <c r="T1704" s="17" t="s">
        <v>16120</v>
      </c>
      <c r="U1704" t="s">
        <v>1526</v>
      </c>
      <c r="V1704" t="s">
        <v>1229</v>
      </c>
      <c r="W1704" s="52" t="s">
        <v>13759</v>
      </c>
      <c r="X1704" s="192">
        <v>13</v>
      </c>
      <c r="Y1704" t="s">
        <v>6793</v>
      </c>
      <c r="Z1704" t="s">
        <v>1266</v>
      </c>
      <c r="AA1704">
        <v>278</v>
      </c>
      <c r="AB1704">
        <v>278</v>
      </c>
      <c r="AC1704">
        <v>5.0999999999999996</v>
      </c>
      <c r="AD1704" s="52">
        <v>55</v>
      </c>
      <c r="AF1704">
        <v>2</v>
      </c>
      <c r="AG1704" s="52"/>
      <c r="AH1704" s="52"/>
      <c r="AJ1704" s="46">
        <v>11300</v>
      </c>
      <c r="AL1704">
        <v>3</v>
      </c>
      <c r="AN1704">
        <v>373055535</v>
      </c>
      <c r="AO1704" t="s">
        <v>16121</v>
      </c>
      <c r="AP1704" t="s">
        <v>16122</v>
      </c>
      <c r="AQ1704">
        <v>909999295</v>
      </c>
      <c r="AR1704" t="s">
        <v>16117</v>
      </c>
      <c r="AS1704">
        <v>10.9177195547735</v>
      </c>
      <c r="AT1704">
        <v>106.75211861729601</v>
      </c>
      <c r="AU1704" t="s">
        <v>1527</v>
      </c>
      <c r="AV1704" t="s">
        <v>1528</v>
      </c>
      <c r="AX1704" t="s">
        <v>5143</v>
      </c>
      <c r="AZ1704" s="246" t="s">
        <v>990</v>
      </c>
      <c r="BA1704" t="s">
        <v>1060</v>
      </c>
      <c r="BB1704" t="s">
        <v>1109</v>
      </c>
      <c r="BD1704" s="246">
        <v>2</v>
      </c>
    </row>
    <row r="1705" spans="1:57" hidden="1" x14ac:dyDescent="0.25">
      <c r="A1705" t="s">
        <v>16123</v>
      </c>
      <c r="B1705">
        <v>1725</v>
      </c>
      <c r="C1705" t="s">
        <v>16127</v>
      </c>
      <c r="D1705" t="s">
        <v>16124</v>
      </c>
      <c r="E1705" t="s">
        <v>2323</v>
      </c>
      <c r="F1705">
        <v>4</v>
      </c>
      <c r="G1705" t="s">
        <v>2412</v>
      </c>
      <c r="H1705" t="s">
        <v>6865</v>
      </c>
      <c r="I1705" t="s">
        <v>46</v>
      </c>
      <c r="J1705" t="s">
        <v>2839</v>
      </c>
      <c r="K1705">
        <v>902485485</v>
      </c>
      <c r="L1705">
        <v>0.03</v>
      </c>
      <c r="M1705" t="s">
        <v>1276</v>
      </c>
      <c r="N1705" t="s">
        <v>1266</v>
      </c>
      <c r="O1705" s="243" t="s">
        <v>16125</v>
      </c>
      <c r="Q1705" t="s">
        <v>1406</v>
      </c>
      <c r="S1705" t="s">
        <v>16126</v>
      </c>
      <c r="T1705" s="17" t="s">
        <v>16127</v>
      </c>
      <c r="U1705" t="s">
        <v>1526</v>
      </c>
      <c r="V1705" t="s">
        <v>1053</v>
      </c>
      <c r="W1705" s="52" t="s">
        <v>8</v>
      </c>
      <c r="X1705" s="192">
        <v>1248</v>
      </c>
      <c r="Y1705" t="s">
        <v>3243</v>
      </c>
      <c r="Z1705" t="s">
        <v>1266</v>
      </c>
      <c r="AA1705">
        <v>28</v>
      </c>
      <c r="AB1705">
        <v>28</v>
      </c>
      <c r="AC1705">
        <v>3.1</v>
      </c>
      <c r="AD1705" s="52">
        <v>9</v>
      </c>
      <c r="AF1705">
        <v>4</v>
      </c>
      <c r="AG1705" s="52">
        <v>2</v>
      </c>
      <c r="AH1705" s="52">
        <v>2</v>
      </c>
      <c r="AJ1705" s="46">
        <v>10600</v>
      </c>
      <c r="AL1705">
        <v>3</v>
      </c>
      <c r="AO1705" t="s">
        <v>16128</v>
      </c>
      <c r="AP1705" t="s">
        <v>16129</v>
      </c>
      <c r="AQ1705">
        <v>902485485</v>
      </c>
      <c r="AR1705" t="s">
        <v>2839</v>
      </c>
      <c r="AU1705" t="s">
        <v>1527</v>
      </c>
      <c r="AV1705" t="s">
        <v>1528</v>
      </c>
      <c r="AX1705" t="s">
        <v>3371</v>
      </c>
      <c r="AZ1705" s="246" t="s">
        <v>990</v>
      </c>
      <c r="BA1705" t="s">
        <v>1059</v>
      </c>
      <c r="BB1705" t="s">
        <v>1098</v>
      </c>
      <c r="BD1705" s="246">
        <v>2</v>
      </c>
    </row>
    <row r="1706" spans="1:57" hidden="1" x14ac:dyDescent="0.25">
      <c r="A1706" t="s">
        <v>16094</v>
      </c>
      <c r="B1706">
        <v>1721</v>
      </c>
      <c r="C1706" t="s">
        <v>16134</v>
      </c>
      <c r="D1706" t="s">
        <v>16130</v>
      </c>
      <c r="E1706" t="s">
        <v>16131</v>
      </c>
      <c r="F1706">
        <v>5</v>
      </c>
      <c r="G1706" t="s">
        <v>1279</v>
      </c>
      <c r="H1706" t="s">
        <v>3037</v>
      </c>
      <c r="I1706" t="s">
        <v>38</v>
      </c>
      <c r="J1706" t="s">
        <v>1309</v>
      </c>
      <c r="K1706">
        <v>943302782</v>
      </c>
      <c r="L1706">
        <v>0.03</v>
      </c>
      <c r="M1706" t="s">
        <v>1276</v>
      </c>
      <c r="N1706" t="s">
        <v>1266</v>
      </c>
      <c r="O1706" s="243" t="s">
        <v>16132</v>
      </c>
      <c r="Q1706" t="s">
        <v>16</v>
      </c>
      <c r="S1706" t="s">
        <v>16133</v>
      </c>
      <c r="T1706" s="17" t="s">
        <v>16134</v>
      </c>
      <c r="U1706" s="17" t="s">
        <v>1526</v>
      </c>
      <c r="V1706" t="s">
        <v>528</v>
      </c>
      <c r="W1706" s="52" t="s">
        <v>8</v>
      </c>
      <c r="X1706" s="192">
        <v>563.19000000000005</v>
      </c>
      <c r="Y1706" t="s">
        <v>1537</v>
      </c>
      <c r="Z1706" t="s">
        <v>1266</v>
      </c>
      <c r="AA1706">
        <v>26.5</v>
      </c>
      <c r="AB1706">
        <v>26.5</v>
      </c>
      <c r="AC1706">
        <v>3</v>
      </c>
      <c r="AD1706" s="52">
        <v>9</v>
      </c>
      <c r="AE1706">
        <v>3</v>
      </c>
      <c r="AF1706">
        <v>5</v>
      </c>
      <c r="AG1706" s="52">
        <v>5</v>
      </c>
      <c r="AH1706" s="52">
        <v>4</v>
      </c>
      <c r="AJ1706" s="46">
        <v>7400</v>
      </c>
      <c r="AL1706">
        <v>3</v>
      </c>
      <c r="AO1706" t="s">
        <v>16135</v>
      </c>
      <c r="AP1706" t="s">
        <v>16136</v>
      </c>
      <c r="AQ1706">
        <v>943302782</v>
      </c>
      <c r="AR1706" t="s">
        <v>1309</v>
      </c>
      <c r="AU1706" t="s">
        <v>1527</v>
      </c>
      <c r="AV1706" t="s">
        <v>1528</v>
      </c>
      <c r="AX1706" t="s">
        <v>1836</v>
      </c>
      <c r="AZ1706" s="246" t="s">
        <v>988</v>
      </c>
      <c r="BA1706" t="s">
        <v>493</v>
      </c>
      <c r="BB1706" t="s">
        <v>1163</v>
      </c>
      <c r="BD1706">
        <v>1.1000000000000001</v>
      </c>
      <c r="BE1706">
        <v>1</v>
      </c>
    </row>
    <row r="1707" spans="1:57" hidden="1" x14ac:dyDescent="0.25">
      <c r="A1707" t="s">
        <v>16137</v>
      </c>
      <c r="B1707">
        <v>1727</v>
      </c>
      <c r="C1707" t="s">
        <v>16142</v>
      </c>
      <c r="D1707" t="s">
        <v>16138</v>
      </c>
      <c r="E1707" t="s">
        <v>1591</v>
      </c>
      <c r="F1707">
        <v>3</v>
      </c>
      <c r="G1707" t="s">
        <v>2521</v>
      </c>
      <c r="H1707" t="s">
        <v>16139</v>
      </c>
      <c r="I1707" t="s">
        <v>1319</v>
      </c>
      <c r="J1707" t="s">
        <v>14763</v>
      </c>
      <c r="K1707">
        <v>944888247</v>
      </c>
      <c r="L1707" t="s">
        <v>1280</v>
      </c>
      <c r="M1707" t="s">
        <v>1281</v>
      </c>
      <c r="N1707" t="s">
        <v>1266</v>
      </c>
      <c r="O1707" s="243" t="s">
        <v>16140</v>
      </c>
      <c r="Q1707" t="s">
        <v>1387</v>
      </c>
      <c r="S1707" t="s">
        <v>16141</v>
      </c>
      <c r="T1707" s="17" t="s">
        <v>16142</v>
      </c>
      <c r="U1707" t="s">
        <v>1526</v>
      </c>
      <c r="V1707" t="s">
        <v>1226</v>
      </c>
      <c r="W1707" s="52" t="s">
        <v>7</v>
      </c>
      <c r="X1707" s="192" t="s">
        <v>16143</v>
      </c>
      <c r="Y1707" t="s">
        <v>13014</v>
      </c>
      <c r="Z1707" t="s">
        <v>1266</v>
      </c>
      <c r="AA1707">
        <v>22</v>
      </c>
      <c r="AB1707">
        <v>22</v>
      </c>
      <c r="AC1707">
        <v>3.7</v>
      </c>
      <c r="AD1707" s="52">
        <v>6</v>
      </c>
      <c r="AE1707">
        <v>2</v>
      </c>
      <c r="AF1707">
        <v>3</v>
      </c>
      <c r="AG1707" s="52">
        <v>2</v>
      </c>
      <c r="AH1707" s="52">
        <v>2</v>
      </c>
      <c r="AJ1707" s="46">
        <v>1650</v>
      </c>
      <c r="AM1707">
        <v>100</v>
      </c>
      <c r="AN1707">
        <v>343349038</v>
      </c>
      <c r="AO1707" t="s">
        <v>16144</v>
      </c>
      <c r="AP1707" t="s">
        <v>16145</v>
      </c>
      <c r="AQ1707">
        <v>944888247</v>
      </c>
      <c r="AR1707" t="s">
        <v>14763</v>
      </c>
      <c r="AU1707" t="s">
        <v>1527</v>
      </c>
      <c r="AV1707" t="s">
        <v>1528</v>
      </c>
      <c r="AX1707" t="s">
        <v>14078</v>
      </c>
      <c r="AZ1707" s="246" t="s">
        <v>988</v>
      </c>
      <c r="BA1707" t="s">
        <v>488</v>
      </c>
      <c r="BB1707" t="s">
        <v>1105</v>
      </c>
      <c r="BD1707">
        <v>1.1000000000000001</v>
      </c>
    </row>
    <row r="1708" spans="1:57" hidden="1" x14ac:dyDescent="0.25">
      <c r="A1708" t="s">
        <v>15969</v>
      </c>
      <c r="B1708">
        <v>1707</v>
      </c>
      <c r="C1708" t="str">
        <f>T1708</f>
        <v>TK-D5E6F5</v>
      </c>
      <c r="D1708" t="s">
        <v>16146</v>
      </c>
      <c r="E1708" t="s">
        <v>16147</v>
      </c>
      <c r="F1708">
        <v>3</v>
      </c>
      <c r="G1708" t="s">
        <v>1267</v>
      </c>
      <c r="H1708" t="s">
        <v>13096</v>
      </c>
      <c r="I1708" t="s">
        <v>40</v>
      </c>
      <c r="J1708" t="s">
        <v>2121</v>
      </c>
      <c r="K1708">
        <v>902758780</v>
      </c>
      <c r="L1708">
        <v>0.03</v>
      </c>
      <c r="M1708" t="s">
        <v>1281</v>
      </c>
      <c r="N1708" t="s">
        <v>1266</v>
      </c>
      <c r="O1708" s="243" t="s">
        <v>16148</v>
      </c>
      <c r="Q1708" t="s">
        <v>2</v>
      </c>
      <c r="S1708" t="s">
        <v>16149</v>
      </c>
      <c r="T1708" s="17" t="s">
        <v>16150</v>
      </c>
      <c r="U1708" t="s">
        <v>1526</v>
      </c>
      <c r="V1708" t="s">
        <v>534</v>
      </c>
      <c r="W1708" s="52" t="s">
        <v>9</v>
      </c>
      <c r="X1708" s="192">
        <v>34.14</v>
      </c>
      <c r="Y1708" t="s">
        <v>6680</v>
      </c>
      <c r="Z1708" t="s">
        <v>1266</v>
      </c>
      <c r="AA1708">
        <v>22</v>
      </c>
      <c r="AB1708">
        <v>24</v>
      </c>
      <c r="AC1708">
        <v>4</v>
      </c>
      <c r="AD1708" s="52">
        <v>6</v>
      </c>
      <c r="AF1708">
        <v>3</v>
      </c>
      <c r="AG1708" s="52">
        <v>3</v>
      </c>
      <c r="AH1708" s="52">
        <v>2</v>
      </c>
      <c r="AJ1708" s="46">
        <v>4150</v>
      </c>
      <c r="AL1708">
        <v>3</v>
      </c>
      <c r="AN1708">
        <v>909481651</v>
      </c>
      <c r="AO1708" t="s">
        <v>16151</v>
      </c>
      <c r="AP1708" t="s">
        <v>16152</v>
      </c>
      <c r="AQ1708">
        <v>902758780</v>
      </c>
      <c r="AR1708" t="s">
        <v>2121</v>
      </c>
      <c r="AU1708" t="s">
        <v>1527</v>
      </c>
      <c r="AV1708" t="s">
        <v>1528</v>
      </c>
      <c r="AX1708" t="s">
        <v>1799</v>
      </c>
      <c r="AZ1708" s="246" t="str">
        <f>Get_PhanLoaiNha(X1708)</f>
        <v>NHA TRONG HEM</v>
      </c>
      <c r="BA1708" t="str">
        <f>Get_PhanKhucNho(AJ1708)</f>
        <v>NHO5</v>
      </c>
      <c r="BB1708" t="str">
        <f>ConvertToUnSign(V1708)</f>
        <v>Binh Thanh</v>
      </c>
      <c r="BD1708">
        <v>1.1000000000000001</v>
      </c>
      <c r="BE1708">
        <v>0</v>
      </c>
    </row>
    <row r="1709" spans="1:57" hidden="1" x14ac:dyDescent="0.25">
      <c r="A1709" t="s">
        <v>16153</v>
      </c>
      <c r="B1709">
        <v>1729</v>
      </c>
      <c r="C1709" t="s">
        <v>16157</v>
      </c>
      <c r="D1709" t="s">
        <v>16154</v>
      </c>
      <c r="E1709" t="s">
        <v>8117</v>
      </c>
      <c r="F1709">
        <v>3</v>
      </c>
      <c r="G1709" t="s">
        <v>1306</v>
      </c>
      <c r="H1709" t="s">
        <v>6560</v>
      </c>
      <c r="I1709" t="s">
        <v>46</v>
      </c>
      <c r="J1709" t="s">
        <v>1328</v>
      </c>
      <c r="K1709">
        <v>902294507</v>
      </c>
      <c r="L1709">
        <v>0.03</v>
      </c>
      <c r="M1709" t="s">
        <v>1281</v>
      </c>
      <c r="N1709" t="s">
        <v>1266</v>
      </c>
      <c r="O1709" s="243" t="s">
        <v>16155</v>
      </c>
      <c r="Q1709" t="s">
        <v>16</v>
      </c>
      <c r="S1709" t="s">
        <v>16156</v>
      </c>
      <c r="T1709" s="17" t="s">
        <v>16157</v>
      </c>
      <c r="U1709" t="s">
        <v>1526</v>
      </c>
      <c r="V1709" t="s">
        <v>528</v>
      </c>
      <c r="W1709" s="52" t="s">
        <v>1644</v>
      </c>
      <c r="X1709" s="192" t="s">
        <v>16158</v>
      </c>
      <c r="Y1709" t="s">
        <v>2141</v>
      </c>
      <c r="Z1709" t="s">
        <v>1266</v>
      </c>
      <c r="AA1709">
        <v>57</v>
      </c>
      <c r="AB1709">
        <v>63</v>
      </c>
      <c r="AC1709">
        <v>4.4000000000000004</v>
      </c>
      <c r="AD1709" s="52">
        <v>14</v>
      </c>
      <c r="AF1709">
        <v>3</v>
      </c>
      <c r="AG1709" s="52"/>
      <c r="AH1709" s="52"/>
      <c r="AJ1709" s="46">
        <v>11900</v>
      </c>
      <c r="AL1709">
        <v>3</v>
      </c>
      <c r="AN1709">
        <v>908244376</v>
      </c>
      <c r="AO1709" t="s">
        <v>8204</v>
      </c>
      <c r="AP1709" t="s">
        <v>8205</v>
      </c>
      <c r="AQ1709">
        <v>902294507</v>
      </c>
      <c r="AR1709" t="s">
        <v>1328</v>
      </c>
      <c r="AU1709" t="s">
        <v>1527</v>
      </c>
      <c r="AV1709" t="s">
        <v>1528</v>
      </c>
      <c r="AX1709" t="s">
        <v>7077</v>
      </c>
      <c r="AZ1709" s="246" t="s">
        <v>988</v>
      </c>
      <c r="BA1709" t="s">
        <v>1060</v>
      </c>
      <c r="BB1709" t="s">
        <v>1163</v>
      </c>
      <c r="BD1709">
        <v>2</v>
      </c>
    </row>
    <row r="1710" spans="1:57" hidden="1" x14ac:dyDescent="0.25">
      <c r="A1710" t="s">
        <v>16159</v>
      </c>
      <c r="B1710">
        <v>1730</v>
      </c>
      <c r="C1710" t="s">
        <v>16163</v>
      </c>
      <c r="D1710" t="s">
        <v>16160</v>
      </c>
      <c r="E1710" t="s">
        <v>1915</v>
      </c>
      <c r="F1710">
        <v>2</v>
      </c>
      <c r="G1710" t="s">
        <v>1306</v>
      </c>
      <c r="H1710" t="s">
        <v>9553</v>
      </c>
      <c r="I1710" t="s">
        <v>40</v>
      </c>
      <c r="J1710" t="s">
        <v>9014</v>
      </c>
      <c r="K1710">
        <v>931388766</v>
      </c>
      <c r="L1710">
        <v>0.03</v>
      </c>
      <c r="M1710" t="s">
        <v>1281</v>
      </c>
      <c r="N1710" t="s">
        <v>1266</v>
      </c>
      <c r="O1710" s="243" t="s">
        <v>16161</v>
      </c>
      <c r="Q1710" t="s">
        <v>1395</v>
      </c>
      <c r="S1710" t="s">
        <v>16162</v>
      </c>
      <c r="T1710" s="17" t="s">
        <v>16163</v>
      </c>
      <c r="U1710" t="s">
        <v>1526</v>
      </c>
      <c r="V1710" t="s">
        <v>541</v>
      </c>
      <c r="W1710" s="52" t="s">
        <v>13544</v>
      </c>
      <c r="X1710" s="192">
        <v>12</v>
      </c>
      <c r="Y1710" t="s">
        <v>16164</v>
      </c>
      <c r="Z1710" t="s">
        <v>1266</v>
      </c>
      <c r="AA1710">
        <v>47</v>
      </c>
      <c r="AB1710">
        <v>47</v>
      </c>
      <c r="AC1710">
        <v>4.4000000000000004</v>
      </c>
      <c r="AD1710" s="52">
        <v>8</v>
      </c>
      <c r="AF1710">
        <v>2</v>
      </c>
      <c r="AG1710" s="52"/>
      <c r="AH1710" s="52"/>
      <c r="AJ1710" s="46">
        <v>3550</v>
      </c>
      <c r="AL1710">
        <v>3</v>
      </c>
      <c r="AN1710">
        <v>854641919</v>
      </c>
      <c r="AO1710" t="s">
        <v>16165</v>
      </c>
      <c r="AP1710" t="s">
        <v>16166</v>
      </c>
      <c r="AQ1710">
        <v>931388766</v>
      </c>
      <c r="AR1710" t="s">
        <v>9014</v>
      </c>
      <c r="AU1710" t="s">
        <v>1527</v>
      </c>
      <c r="AV1710" t="s">
        <v>1528</v>
      </c>
      <c r="AX1710" t="s">
        <v>16167</v>
      </c>
      <c r="AZ1710" s="246" t="s">
        <v>990</v>
      </c>
      <c r="BA1710" t="s">
        <v>489</v>
      </c>
      <c r="BB1710" t="s">
        <v>1089</v>
      </c>
      <c r="BD1710" s="246">
        <v>2</v>
      </c>
      <c r="BE1710">
        <v>1</v>
      </c>
    </row>
    <row r="1711" spans="1:57" hidden="1" x14ac:dyDescent="0.25">
      <c r="A1711" t="s">
        <v>16168</v>
      </c>
      <c r="B1711">
        <v>1731</v>
      </c>
      <c r="C1711" t="s">
        <v>16172</v>
      </c>
      <c r="D1711" t="s">
        <v>16169</v>
      </c>
      <c r="E1711" t="s">
        <v>10171</v>
      </c>
      <c r="F1711">
        <v>1</v>
      </c>
      <c r="G1711" t="s">
        <v>12752</v>
      </c>
      <c r="H1711" t="s">
        <v>11988</v>
      </c>
      <c r="I1711" t="s">
        <v>1319</v>
      </c>
      <c r="J1711" t="s">
        <v>1352</v>
      </c>
      <c r="K1711">
        <v>777699645</v>
      </c>
      <c r="L1711" t="s">
        <v>1280</v>
      </c>
      <c r="M1711" t="s">
        <v>1281</v>
      </c>
      <c r="N1711" t="s">
        <v>1266</v>
      </c>
      <c r="O1711" s="243" t="s">
        <v>16170</v>
      </c>
      <c r="Q1711" t="s">
        <v>1387</v>
      </c>
      <c r="S1711" t="s">
        <v>16171</v>
      </c>
      <c r="T1711" s="17" t="s">
        <v>16172</v>
      </c>
      <c r="U1711" t="s">
        <v>1526</v>
      </c>
      <c r="V1711" t="s">
        <v>1226</v>
      </c>
      <c r="W1711" s="52" t="s">
        <v>1582</v>
      </c>
      <c r="X1711" s="192" t="s">
        <v>16173</v>
      </c>
      <c r="Y1711" t="s">
        <v>16174</v>
      </c>
      <c r="Z1711" t="s">
        <v>1266</v>
      </c>
      <c r="AA1711">
        <v>76</v>
      </c>
      <c r="AB1711">
        <v>76</v>
      </c>
      <c r="AC1711">
        <v>9.5</v>
      </c>
      <c r="AD1711" s="52">
        <v>8</v>
      </c>
      <c r="AF1711">
        <v>1</v>
      </c>
      <c r="AG1711" s="52"/>
      <c r="AH1711" s="52"/>
      <c r="AJ1711" s="46">
        <v>1550</v>
      </c>
      <c r="AM1711">
        <v>100</v>
      </c>
      <c r="AN1711">
        <v>918340668</v>
      </c>
      <c r="AO1711" t="s">
        <v>16175</v>
      </c>
      <c r="AP1711" t="s">
        <v>1933</v>
      </c>
      <c r="AQ1711">
        <v>777699645</v>
      </c>
      <c r="AR1711" t="s">
        <v>1352</v>
      </c>
      <c r="AU1711" t="s">
        <v>1527</v>
      </c>
      <c r="AV1711" t="s">
        <v>1528</v>
      </c>
      <c r="AX1711" t="s">
        <v>16176</v>
      </c>
      <c r="AZ1711" s="246" t="s">
        <v>984</v>
      </c>
      <c r="BA1711" t="s">
        <v>488</v>
      </c>
      <c r="BB1711" t="s">
        <v>1105</v>
      </c>
      <c r="BD1711" s="246">
        <v>2</v>
      </c>
    </row>
    <row r="1712" spans="1:57" hidden="1" x14ac:dyDescent="0.25">
      <c r="A1712" t="s">
        <v>16177</v>
      </c>
      <c r="B1712">
        <v>1732</v>
      </c>
      <c r="C1712" t="s">
        <v>16182</v>
      </c>
      <c r="D1712" t="s">
        <v>16178</v>
      </c>
      <c r="E1712" t="s">
        <v>16179</v>
      </c>
      <c r="F1712">
        <v>3</v>
      </c>
      <c r="G1712" t="s">
        <v>1325</v>
      </c>
      <c r="H1712" t="s">
        <v>2120</v>
      </c>
      <c r="I1712" t="s">
        <v>40</v>
      </c>
      <c r="J1712" t="s">
        <v>10911</v>
      </c>
      <c r="K1712">
        <v>906365423</v>
      </c>
      <c r="L1712">
        <v>0.03</v>
      </c>
      <c r="M1712" t="s">
        <v>1281</v>
      </c>
      <c r="N1712" t="s">
        <v>1266</v>
      </c>
      <c r="O1712" s="243" t="s">
        <v>16180</v>
      </c>
      <c r="Q1712" t="s">
        <v>1401</v>
      </c>
      <c r="S1712" t="s">
        <v>16181</v>
      </c>
      <c r="T1712" s="17" t="s">
        <v>16182</v>
      </c>
      <c r="U1712" t="s">
        <v>1526</v>
      </c>
      <c r="V1712" t="s">
        <v>1229</v>
      </c>
      <c r="W1712" s="52" t="s">
        <v>16183</v>
      </c>
      <c r="X1712" s="261" t="s">
        <v>16184</v>
      </c>
      <c r="Y1712" t="s">
        <v>16185</v>
      </c>
      <c r="Z1712" t="s">
        <v>1266</v>
      </c>
      <c r="AA1712">
        <v>128</v>
      </c>
      <c r="AB1712">
        <v>87</v>
      </c>
      <c r="AC1712">
        <v>5.5</v>
      </c>
      <c r="AD1712" s="52">
        <v>17</v>
      </c>
      <c r="AF1712">
        <v>3</v>
      </c>
      <c r="AG1712" s="52"/>
      <c r="AH1712" s="52"/>
      <c r="AJ1712" s="46">
        <v>4100</v>
      </c>
      <c r="AL1712">
        <v>3</v>
      </c>
      <c r="AN1712">
        <v>938714566</v>
      </c>
      <c r="AO1712" t="s">
        <v>16186</v>
      </c>
      <c r="AP1712" t="s">
        <v>16187</v>
      </c>
      <c r="AQ1712">
        <v>906365423</v>
      </c>
      <c r="AR1712" t="s">
        <v>10911</v>
      </c>
      <c r="AU1712" t="s">
        <v>1527</v>
      </c>
      <c r="AV1712" t="s">
        <v>1528</v>
      </c>
      <c r="AX1712" t="s">
        <v>16188</v>
      </c>
      <c r="AZ1712" s="246" t="s">
        <v>988</v>
      </c>
      <c r="BA1712" t="s">
        <v>490</v>
      </c>
      <c r="BB1712" t="s">
        <v>1109</v>
      </c>
      <c r="BD1712">
        <v>1.1000000000000001</v>
      </c>
    </row>
    <row r="1713" spans="1:57" hidden="1" x14ac:dyDescent="0.25">
      <c r="A1713" t="s">
        <v>16189</v>
      </c>
      <c r="B1713">
        <v>1733</v>
      </c>
      <c r="C1713" t="s">
        <v>16194</v>
      </c>
      <c r="D1713" t="s">
        <v>16190</v>
      </c>
      <c r="E1713" t="s">
        <v>15093</v>
      </c>
      <c r="F1713">
        <v>3</v>
      </c>
      <c r="G1713" t="s">
        <v>16191</v>
      </c>
      <c r="H1713" t="s">
        <v>14625</v>
      </c>
      <c r="I1713" t="s">
        <v>44</v>
      </c>
      <c r="J1713" t="s">
        <v>1402</v>
      </c>
      <c r="K1713">
        <v>916443434</v>
      </c>
      <c r="L1713" t="s">
        <v>11754</v>
      </c>
      <c r="M1713" t="s">
        <v>1268</v>
      </c>
      <c r="N1713" t="s">
        <v>1266</v>
      </c>
      <c r="O1713" s="243" t="s">
        <v>16192</v>
      </c>
      <c r="Q1713" t="s">
        <v>1393</v>
      </c>
      <c r="S1713" t="s">
        <v>16193</v>
      </c>
      <c r="T1713" s="17" t="s">
        <v>16194</v>
      </c>
      <c r="U1713" t="s">
        <v>1526</v>
      </c>
      <c r="V1713" t="s">
        <v>1221</v>
      </c>
      <c r="W1713" s="52" t="s">
        <v>16195</v>
      </c>
      <c r="X1713" s="192" t="s">
        <v>16196</v>
      </c>
      <c r="Y1713" t="s">
        <v>16197</v>
      </c>
      <c r="Z1713" t="s">
        <v>1266</v>
      </c>
      <c r="AA1713">
        <v>190</v>
      </c>
      <c r="AB1713">
        <v>190</v>
      </c>
      <c r="AC1713">
        <v>8.6</v>
      </c>
      <c r="AD1713" s="52">
        <v>19</v>
      </c>
      <c r="AE1713">
        <v>16</v>
      </c>
      <c r="AF1713">
        <v>3</v>
      </c>
      <c r="AG1713" s="52">
        <v>4</v>
      </c>
      <c r="AH1713" s="52">
        <v>4</v>
      </c>
      <c r="AJ1713" s="46">
        <v>20000</v>
      </c>
      <c r="AM1713">
        <v>600</v>
      </c>
      <c r="AO1713" t="s">
        <v>16198</v>
      </c>
      <c r="AP1713" t="s">
        <v>11848</v>
      </c>
      <c r="AQ1713">
        <v>916443434</v>
      </c>
      <c r="AR1713" t="s">
        <v>1402</v>
      </c>
      <c r="AS1713">
        <v>10.7797022050734</v>
      </c>
      <c r="AT1713">
        <v>106.770879998803</v>
      </c>
      <c r="AU1713" t="s">
        <v>1527</v>
      </c>
      <c r="AV1713" t="s">
        <v>1528</v>
      </c>
      <c r="AX1713" t="s">
        <v>16199</v>
      </c>
      <c r="AZ1713" s="246" t="s">
        <v>992</v>
      </c>
      <c r="BA1713" t="s">
        <v>1981</v>
      </c>
      <c r="BB1713" t="s">
        <v>1100</v>
      </c>
      <c r="BD1713" s="246">
        <v>2</v>
      </c>
    </row>
    <row r="1714" spans="1:57" hidden="1" x14ac:dyDescent="0.25">
      <c r="A1714" t="s">
        <v>16200</v>
      </c>
      <c r="B1714">
        <v>1734</v>
      </c>
      <c r="C1714" t="s">
        <v>16204</v>
      </c>
      <c r="D1714" t="s">
        <v>16201</v>
      </c>
      <c r="E1714" t="s">
        <v>4678</v>
      </c>
      <c r="F1714">
        <v>2</v>
      </c>
      <c r="G1714" t="s">
        <v>1916</v>
      </c>
      <c r="H1714" t="s">
        <v>4837</v>
      </c>
      <c r="I1714" t="s">
        <v>38</v>
      </c>
      <c r="J1714" t="s">
        <v>1309</v>
      </c>
      <c r="K1714">
        <v>943302782</v>
      </c>
      <c r="L1714">
        <v>0.03</v>
      </c>
      <c r="M1714" t="s">
        <v>1281</v>
      </c>
      <c r="N1714" t="s">
        <v>1266</v>
      </c>
      <c r="O1714" s="243" t="s">
        <v>16202</v>
      </c>
      <c r="Q1714" t="s">
        <v>2</v>
      </c>
      <c r="S1714" t="s">
        <v>16203</v>
      </c>
      <c r="T1714" s="17" t="s">
        <v>16204</v>
      </c>
      <c r="U1714" t="s">
        <v>1526</v>
      </c>
      <c r="V1714" t="s">
        <v>534</v>
      </c>
      <c r="W1714" s="52" t="s">
        <v>1644</v>
      </c>
      <c r="X1714" s="192">
        <v>66.180000000000007</v>
      </c>
      <c r="Y1714" t="s">
        <v>2114</v>
      </c>
      <c r="Z1714" t="s">
        <v>1266</v>
      </c>
      <c r="AA1714">
        <v>51.6</v>
      </c>
      <c r="AB1714">
        <v>51.6</v>
      </c>
      <c r="AC1714">
        <v>3.8</v>
      </c>
      <c r="AD1714" s="52">
        <v>13.8</v>
      </c>
      <c r="AE1714">
        <v>4</v>
      </c>
      <c r="AF1714">
        <v>2</v>
      </c>
      <c r="AG1714" s="52">
        <v>2</v>
      </c>
      <c r="AH1714" s="52">
        <v>2</v>
      </c>
      <c r="AJ1714" s="46">
        <v>7700</v>
      </c>
      <c r="AL1714">
        <v>3</v>
      </c>
      <c r="AN1714">
        <v>908393131</v>
      </c>
      <c r="AO1714" t="s">
        <v>16205</v>
      </c>
      <c r="AP1714" t="s">
        <v>16206</v>
      </c>
      <c r="AQ1714">
        <v>943302782</v>
      </c>
      <c r="AR1714" t="s">
        <v>1309</v>
      </c>
      <c r="AU1714" t="s">
        <v>1527</v>
      </c>
      <c r="AV1714" t="s">
        <v>1528</v>
      </c>
      <c r="AX1714" t="s">
        <v>1636</v>
      </c>
      <c r="AZ1714" s="246" t="s">
        <v>988</v>
      </c>
      <c r="BA1714" t="s">
        <v>493</v>
      </c>
      <c r="BB1714" t="s">
        <v>1090</v>
      </c>
      <c r="BD1714">
        <v>1.1000000000000001</v>
      </c>
      <c r="BE1714">
        <v>1</v>
      </c>
    </row>
    <row r="1715" spans="1:57" hidden="1" x14ac:dyDescent="0.25">
      <c r="A1715" t="s">
        <v>16207</v>
      </c>
      <c r="B1715">
        <v>1735</v>
      </c>
      <c r="C1715" t="s">
        <v>16211</v>
      </c>
      <c r="D1715" t="s">
        <v>16208</v>
      </c>
      <c r="E1715" t="s">
        <v>5470</v>
      </c>
      <c r="F1715">
        <v>5</v>
      </c>
      <c r="G1715" t="s">
        <v>1293</v>
      </c>
      <c r="H1715" t="s">
        <v>3784</v>
      </c>
      <c r="I1715" t="s">
        <v>46</v>
      </c>
      <c r="J1715" t="s">
        <v>1952</v>
      </c>
      <c r="K1715">
        <v>931139199</v>
      </c>
      <c r="L1715">
        <v>0.03</v>
      </c>
      <c r="M1715" t="s">
        <v>1276</v>
      </c>
      <c r="N1715" t="s">
        <v>1266</v>
      </c>
      <c r="O1715" s="243" t="s">
        <v>16209</v>
      </c>
      <c r="Q1715" t="s">
        <v>1394</v>
      </c>
      <c r="S1715" t="s">
        <v>16210</v>
      </c>
      <c r="T1715" s="17" t="s">
        <v>16211</v>
      </c>
      <c r="U1715" t="s">
        <v>1526</v>
      </c>
      <c r="V1715" t="s">
        <v>543</v>
      </c>
      <c r="W1715" s="52" t="s">
        <v>10</v>
      </c>
      <c r="X1715" s="192" t="s">
        <v>16212</v>
      </c>
      <c r="Y1715" t="s">
        <v>3152</v>
      </c>
      <c r="Z1715" t="s">
        <v>1266</v>
      </c>
      <c r="AA1715">
        <v>83</v>
      </c>
      <c r="AB1715">
        <v>83</v>
      </c>
      <c r="AC1715">
        <v>5</v>
      </c>
      <c r="AD1715" s="52">
        <v>18</v>
      </c>
      <c r="AE1715">
        <v>5</v>
      </c>
      <c r="AF1715">
        <v>5</v>
      </c>
      <c r="AG1715" s="52"/>
      <c r="AH1715" s="52"/>
      <c r="AJ1715" s="46">
        <v>15000</v>
      </c>
      <c r="AL1715">
        <v>3</v>
      </c>
      <c r="AO1715" t="s">
        <v>16213</v>
      </c>
      <c r="AP1715" t="s">
        <v>16214</v>
      </c>
      <c r="AQ1715">
        <v>931139199</v>
      </c>
      <c r="AR1715" t="s">
        <v>1952</v>
      </c>
      <c r="AU1715" t="s">
        <v>1527</v>
      </c>
      <c r="AV1715" t="s">
        <v>1528</v>
      </c>
      <c r="AX1715" t="s">
        <v>16215</v>
      </c>
      <c r="AZ1715" s="246" t="s">
        <v>1947</v>
      </c>
      <c r="BA1715" t="s">
        <v>1981</v>
      </c>
      <c r="BB1715" t="s">
        <v>1092</v>
      </c>
      <c r="BD1715">
        <v>1.1000000000000001</v>
      </c>
    </row>
    <row r="1716" spans="1:57" hidden="1" x14ac:dyDescent="0.25">
      <c r="A1716" t="s">
        <v>16216</v>
      </c>
      <c r="B1716">
        <v>1736</v>
      </c>
      <c r="C1716" t="s">
        <v>16221</v>
      </c>
      <c r="D1716" t="s">
        <v>16217</v>
      </c>
      <c r="E1716" t="s">
        <v>16218</v>
      </c>
      <c r="F1716">
        <v>1</v>
      </c>
      <c r="G1716" t="s">
        <v>1303</v>
      </c>
      <c r="H1716" t="s">
        <v>2035</v>
      </c>
      <c r="I1716" t="s">
        <v>38</v>
      </c>
      <c r="J1716" t="s">
        <v>3766</v>
      </c>
      <c r="K1716">
        <v>969384987</v>
      </c>
      <c r="L1716">
        <v>0.03</v>
      </c>
      <c r="M1716" t="s">
        <v>1281</v>
      </c>
      <c r="N1716" t="s">
        <v>1266</v>
      </c>
      <c r="O1716" s="243" t="s">
        <v>16219</v>
      </c>
      <c r="Q1716" t="s">
        <v>1395</v>
      </c>
      <c r="S1716" t="s">
        <v>16220</v>
      </c>
      <c r="T1716" s="17" t="s">
        <v>16221</v>
      </c>
      <c r="U1716" t="s">
        <v>1526</v>
      </c>
      <c r="V1716" t="s">
        <v>541</v>
      </c>
      <c r="W1716" s="52" t="s">
        <v>13544</v>
      </c>
      <c r="X1716" s="192">
        <v>95</v>
      </c>
      <c r="Y1716" t="s">
        <v>16222</v>
      </c>
      <c r="Z1716" t="s">
        <v>1266</v>
      </c>
      <c r="AA1716">
        <v>113.2</v>
      </c>
      <c r="AB1716">
        <v>113.2</v>
      </c>
      <c r="AC1716">
        <v>4.5999999999999996</v>
      </c>
      <c r="AD1716" s="52">
        <v>22</v>
      </c>
      <c r="AE1716">
        <v>12</v>
      </c>
      <c r="AF1716">
        <v>1</v>
      </c>
      <c r="AG1716" s="52">
        <v>6</v>
      </c>
      <c r="AH1716" s="52">
        <v>3</v>
      </c>
      <c r="AJ1716" s="46">
        <v>7000</v>
      </c>
      <c r="AL1716">
        <v>3</v>
      </c>
      <c r="AN1716">
        <v>909531347</v>
      </c>
      <c r="AO1716" t="s">
        <v>2216</v>
      </c>
      <c r="AP1716" t="s">
        <v>16223</v>
      </c>
      <c r="AQ1716">
        <v>969384987</v>
      </c>
      <c r="AR1716" t="s">
        <v>3766</v>
      </c>
      <c r="AU1716" t="s">
        <v>1527</v>
      </c>
      <c r="AV1716" t="s">
        <v>1528</v>
      </c>
      <c r="AX1716" t="s">
        <v>16224</v>
      </c>
      <c r="AZ1716" s="246" t="s">
        <v>990</v>
      </c>
      <c r="BA1716" t="s">
        <v>493</v>
      </c>
      <c r="BB1716" t="s">
        <v>1089</v>
      </c>
      <c r="BD1716">
        <v>2</v>
      </c>
      <c r="BE1716">
        <v>1</v>
      </c>
    </row>
    <row r="1717" spans="1:57" hidden="1" x14ac:dyDescent="0.25">
      <c r="A1717" t="s">
        <v>16225</v>
      </c>
      <c r="B1717">
        <v>1737</v>
      </c>
      <c r="C1717" t="s">
        <v>16229</v>
      </c>
      <c r="D1717" t="s">
        <v>16226</v>
      </c>
      <c r="E1717" t="s">
        <v>3695</v>
      </c>
      <c r="F1717">
        <v>1</v>
      </c>
      <c r="G1717" t="s">
        <v>3237</v>
      </c>
      <c r="H1717" t="s">
        <v>2120</v>
      </c>
      <c r="I1717" t="s">
        <v>40</v>
      </c>
      <c r="J1717" t="s">
        <v>15172</v>
      </c>
      <c r="K1717">
        <v>905036498</v>
      </c>
      <c r="L1717">
        <v>0.03</v>
      </c>
      <c r="M1717" t="s">
        <v>1281</v>
      </c>
      <c r="N1717" t="s">
        <v>1266</v>
      </c>
      <c r="O1717" s="243" t="s">
        <v>16227</v>
      </c>
      <c r="Q1717" t="s">
        <v>1401</v>
      </c>
      <c r="S1717" t="s">
        <v>16228</v>
      </c>
      <c r="T1717" s="17" t="s">
        <v>16229</v>
      </c>
      <c r="U1717" t="s">
        <v>1526</v>
      </c>
      <c r="V1717" t="s">
        <v>1229</v>
      </c>
      <c r="W1717" s="52" t="s">
        <v>13369</v>
      </c>
      <c r="X1717" s="192" t="s">
        <v>16230</v>
      </c>
      <c r="Y1717" t="s">
        <v>13527</v>
      </c>
      <c r="Z1717" t="s">
        <v>1266</v>
      </c>
      <c r="AA1717">
        <v>79</v>
      </c>
      <c r="AB1717">
        <v>79</v>
      </c>
      <c r="AC1717">
        <v>6.3</v>
      </c>
      <c r="AD1717" s="52">
        <v>12.5</v>
      </c>
      <c r="AF1717">
        <v>1</v>
      </c>
      <c r="AG1717" s="52">
        <v>2</v>
      </c>
      <c r="AH1717" s="52">
        <v>1</v>
      </c>
      <c r="AJ1717" s="46">
        <v>4100</v>
      </c>
      <c r="AL1717">
        <v>3</v>
      </c>
      <c r="AN1717">
        <v>387662884</v>
      </c>
      <c r="AO1717" t="s">
        <v>16231</v>
      </c>
      <c r="AP1717" t="s">
        <v>16232</v>
      </c>
      <c r="AQ1717">
        <v>905036498</v>
      </c>
      <c r="AR1717" t="s">
        <v>15172</v>
      </c>
      <c r="AU1717" t="s">
        <v>1527</v>
      </c>
      <c r="AV1717" t="s">
        <v>1528</v>
      </c>
      <c r="AX1717" t="s">
        <v>15111</v>
      </c>
      <c r="AZ1717" s="246" t="s">
        <v>988</v>
      </c>
      <c r="BA1717" t="s">
        <v>490</v>
      </c>
      <c r="BB1717" t="s">
        <v>1109</v>
      </c>
      <c r="BD1717">
        <v>2</v>
      </c>
    </row>
    <row r="1718" spans="1:57" hidden="1" x14ac:dyDescent="0.25">
      <c r="A1718" t="s">
        <v>16233</v>
      </c>
      <c r="B1718">
        <v>1738</v>
      </c>
      <c r="C1718" t="s">
        <v>16237</v>
      </c>
      <c r="D1718" t="s">
        <v>16234</v>
      </c>
      <c r="E1718" t="s">
        <v>1370</v>
      </c>
      <c r="F1718">
        <v>1</v>
      </c>
      <c r="G1718" t="s">
        <v>1293</v>
      </c>
      <c r="H1718" t="s">
        <v>2362</v>
      </c>
      <c r="I1718" t="s">
        <v>46</v>
      </c>
      <c r="J1718" t="s">
        <v>2978</v>
      </c>
      <c r="K1718">
        <v>938769883</v>
      </c>
      <c r="L1718">
        <v>0.03</v>
      </c>
      <c r="M1718" t="s">
        <v>1281</v>
      </c>
      <c r="N1718" t="s">
        <v>1266</v>
      </c>
      <c r="O1718" s="243" t="s">
        <v>16235</v>
      </c>
      <c r="Q1718" t="s">
        <v>1390</v>
      </c>
      <c r="S1718" t="s">
        <v>16236</v>
      </c>
      <c r="T1718" s="17" t="s">
        <v>16237</v>
      </c>
      <c r="U1718" t="s">
        <v>1526</v>
      </c>
      <c r="V1718" t="s">
        <v>1227</v>
      </c>
      <c r="W1718" s="52" t="s">
        <v>1228</v>
      </c>
      <c r="X1718" s="192" t="s">
        <v>16238</v>
      </c>
      <c r="Y1718" t="s">
        <v>16239</v>
      </c>
      <c r="Z1718" t="s">
        <v>1266</v>
      </c>
      <c r="AA1718">
        <v>140</v>
      </c>
      <c r="AB1718">
        <v>140</v>
      </c>
      <c r="AC1718">
        <v>5</v>
      </c>
      <c r="AD1718" s="52">
        <v>28</v>
      </c>
      <c r="AF1718">
        <v>1</v>
      </c>
      <c r="AG1718" s="52"/>
      <c r="AH1718" s="52"/>
      <c r="AJ1718" s="46">
        <v>14000</v>
      </c>
      <c r="AL1718">
        <v>3</v>
      </c>
      <c r="AN1718">
        <v>363637234</v>
      </c>
      <c r="AO1718" t="s">
        <v>16240</v>
      </c>
      <c r="AP1718" t="s">
        <v>16241</v>
      </c>
      <c r="AQ1718">
        <v>938769883</v>
      </c>
      <c r="AR1718" t="s">
        <v>2978</v>
      </c>
      <c r="AU1718" t="s">
        <v>1527</v>
      </c>
      <c r="AV1718" t="s">
        <v>1528</v>
      </c>
      <c r="AX1718" t="s">
        <v>7718</v>
      </c>
      <c r="AZ1718" s="246" t="s">
        <v>998</v>
      </c>
      <c r="BA1718" t="s">
        <v>1063</v>
      </c>
      <c r="BB1718" t="s">
        <v>1106</v>
      </c>
      <c r="BD1718">
        <v>1</v>
      </c>
      <c r="BE1718">
        <v>1</v>
      </c>
    </row>
    <row r="1719" spans="1:57" hidden="1" x14ac:dyDescent="0.25">
      <c r="A1719" t="s">
        <v>16242</v>
      </c>
      <c r="B1719">
        <v>1739</v>
      </c>
      <c r="C1719" t="s">
        <v>16247</v>
      </c>
      <c r="D1719" t="s">
        <v>16243</v>
      </c>
      <c r="E1719" t="s">
        <v>16244</v>
      </c>
      <c r="F1719">
        <v>3</v>
      </c>
      <c r="G1719" t="s">
        <v>2210</v>
      </c>
      <c r="H1719" t="s">
        <v>6190</v>
      </c>
      <c r="I1719" t="s">
        <v>46</v>
      </c>
      <c r="J1719" t="s">
        <v>13087</v>
      </c>
      <c r="K1719">
        <v>937316618</v>
      </c>
      <c r="L1719">
        <v>0.03</v>
      </c>
      <c r="M1719" t="s">
        <v>1281</v>
      </c>
      <c r="N1719" t="s">
        <v>1266</v>
      </c>
      <c r="O1719" s="243" t="s">
        <v>16245</v>
      </c>
      <c r="Q1719" t="s">
        <v>1397</v>
      </c>
      <c r="S1719" t="s">
        <v>16246</v>
      </c>
      <c r="T1719" s="17" t="s">
        <v>16247</v>
      </c>
      <c r="U1719" t="s">
        <v>1526</v>
      </c>
      <c r="V1719" t="s">
        <v>1214</v>
      </c>
      <c r="W1719" s="52" t="s">
        <v>14452</v>
      </c>
      <c r="X1719" s="192">
        <v>113</v>
      </c>
      <c r="Y1719" t="s">
        <v>16248</v>
      </c>
      <c r="Z1719" t="s">
        <v>1266</v>
      </c>
      <c r="AA1719">
        <v>141</v>
      </c>
      <c r="AB1719">
        <v>179</v>
      </c>
      <c r="AC1719">
        <v>6</v>
      </c>
      <c r="AD1719" s="52">
        <v>24</v>
      </c>
      <c r="AF1719">
        <v>3</v>
      </c>
      <c r="AG1719" s="52">
        <v>6</v>
      </c>
      <c r="AH1719" s="52">
        <v>6</v>
      </c>
      <c r="AJ1719" s="46">
        <v>13200</v>
      </c>
      <c r="AL1719">
        <v>3</v>
      </c>
      <c r="AN1719">
        <v>931909003</v>
      </c>
      <c r="AO1719" t="s">
        <v>16249</v>
      </c>
      <c r="AP1719" t="s">
        <v>14505</v>
      </c>
      <c r="AQ1719">
        <v>937316618</v>
      </c>
      <c r="AR1719" t="s">
        <v>13087</v>
      </c>
      <c r="AS1719">
        <v>10.706426910721399</v>
      </c>
      <c r="AT1719">
        <v>106.67918365448701</v>
      </c>
      <c r="AU1719" t="s">
        <v>1527</v>
      </c>
      <c r="AV1719" t="s">
        <v>1528</v>
      </c>
      <c r="AX1719" t="s">
        <v>16250</v>
      </c>
      <c r="AZ1719" s="246" t="s">
        <v>990</v>
      </c>
      <c r="BA1719" t="s">
        <v>1062</v>
      </c>
      <c r="BB1719" t="s">
        <v>1088</v>
      </c>
      <c r="BD1719">
        <v>1.1000000000000001</v>
      </c>
    </row>
    <row r="1720" spans="1:57" hidden="1" x14ac:dyDescent="0.25">
      <c r="A1720" t="s">
        <v>16251</v>
      </c>
      <c r="B1720">
        <v>1740</v>
      </c>
      <c r="C1720" t="s">
        <v>16255</v>
      </c>
      <c r="D1720" t="s">
        <v>16252</v>
      </c>
      <c r="E1720" t="s">
        <v>4197</v>
      </c>
      <c r="F1720">
        <v>4</v>
      </c>
      <c r="G1720" t="s">
        <v>1267</v>
      </c>
      <c r="H1720" t="s">
        <v>4748</v>
      </c>
      <c r="I1720" t="s">
        <v>44</v>
      </c>
      <c r="J1720" t="s">
        <v>1995</v>
      </c>
      <c r="K1720">
        <v>902696839</v>
      </c>
      <c r="L1720">
        <v>0.03</v>
      </c>
      <c r="M1720" t="s">
        <v>1276</v>
      </c>
      <c r="N1720" t="s">
        <v>1266</v>
      </c>
      <c r="O1720" s="243" t="s">
        <v>16253</v>
      </c>
      <c r="Q1720" t="s">
        <v>13652</v>
      </c>
      <c r="S1720" t="s">
        <v>16254</v>
      </c>
      <c r="T1720" s="17" t="s">
        <v>16255</v>
      </c>
      <c r="U1720" t="s">
        <v>1526</v>
      </c>
      <c r="V1720" t="s">
        <v>1219</v>
      </c>
      <c r="W1720" s="52" t="s">
        <v>16256</v>
      </c>
      <c r="X1720" s="192">
        <v>232.11</v>
      </c>
      <c r="Y1720" t="s">
        <v>16257</v>
      </c>
      <c r="Z1720" t="s">
        <v>1266</v>
      </c>
      <c r="AA1720">
        <v>91</v>
      </c>
      <c r="AB1720">
        <v>91</v>
      </c>
      <c r="AC1720">
        <v>4</v>
      </c>
      <c r="AD1720">
        <v>23</v>
      </c>
      <c r="AF1720">
        <v>4</v>
      </c>
      <c r="AG1720" s="52">
        <v>9</v>
      </c>
      <c r="AH1720" s="52">
        <v>5</v>
      </c>
      <c r="AJ1720" s="46">
        <v>15300</v>
      </c>
      <c r="AL1720">
        <v>3</v>
      </c>
      <c r="AO1720" t="s">
        <v>16258</v>
      </c>
      <c r="AP1720" t="s">
        <v>4430</v>
      </c>
      <c r="AQ1720">
        <v>902696839</v>
      </c>
      <c r="AR1720" t="s">
        <v>1995</v>
      </c>
      <c r="AU1720" t="s">
        <v>1527</v>
      </c>
      <c r="AV1720" t="s">
        <v>1528</v>
      </c>
      <c r="AX1720" t="s">
        <v>3269</v>
      </c>
      <c r="AZ1720" s="246" t="s">
        <v>988</v>
      </c>
      <c r="BA1720" t="s">
        <v>1981</v>
      </c>
      <c r="BB1720" t="s">
        <v>1096</v>
      </c>
      <c r="BD1720">
        <v>1</v>
      </c>
      <c r="BE1720">
        <v>1</v>
      </c>
    </row>
    <row r="1721" spans="1:57" hidden="1" x14ac:dyDescent="0.25">
      <c r="A1721" t="s">
        <v>16259</v>
      </c>
      <c r="B1721">
        <v>1741</v>
      </c>
      <c r="C1721" t="s">
        <v>16264</v>
      </c>
      <c r="D1721" t="s">
        <v>16260</v>
      </c>
      <c r="E1721" t="s">
        <v>16261</v>
      </c>
      <c r="F1721">
        <v>4</v>
      </c>
      <c r="G1721" t="s">
        <v>8037</v>
      </c>
      <c r="H1721" t="s">
        <v>1974</v>
      </c>
      <c r="I1721" t="s">
        <v>44</v>
      </c>
      <c r="J1721" t="s">
        <v>1952</v>
      </c>
      <c r="K1721">
        <v>931139199</v>
      </c>
      <c r="L1721">
        <v>0.03</v>
      </c>
      <c r="M1721" t="s">
        <v>1276</v>
      </c>
      <c r="N1721" t="s">
        <v>1266</v>
      </c>
      <c r="O1721" s="243" t="s">
        <v>16262</v>
      </c>
      <c r="Q1721" t="s">
        <v>2</v>
      </c>
      <c r="S1721" t="s">
        <v>16263</v>
      </c>
      <c r="T1721" s="17" t="s">
        <v>16264</v>
      </c>
      <c r="U1721" t="s">
        <v>1526</v>
      </c>
      <c r="V1721" t="s">
        <v>534</v>
      </c>
      <c r="W1721" s="52" t="s">
        <v>1955</v>
      </c>
      <c r="X1721" s="192" t="s">
        <v>16265</v>
      </c>
      <c r="Y1721" t="s">
        <v>1957</v>
      </c>
      <c r="Z1721" t="s">
        <v>1266</v>
      </c>
      <c r="AA1721">
        <v>86</v>
      </c>
      <c r="AB1721">
        <v>104</v>
      </c>
      <c r="AC1721">
        <v>6.4</v>
      </c>
      <c r="AD1721" s="52">
        <v>16.5</v>
      </c>
      <c r="AF1721">
        <v>4</v>
      </c>
      <c r="AG1721" s="52"/>
      <c r="AH1721" s="52"/>
      <c r="AJ1721" s="46">
        <v>15500</v>
      </c>
      <c r="AL1721">
        <v>3</v>
      </c>
      <c r="AO1721" t="s">
        <v>16266</v>
      </c>
      <c r="AP1721" t="s">
        <v>16214</v>
      </c>
      <c r="AQ1721">
        <v>931139199</v>
      </c>
      <c r="AR1721" t="s">
        <v>1952</v>
      </c>
      <c r="AU1721" t="s">
        <v>1527</v>
      </c>
      <c r="AV1721" t="s">
        <v>1528</v>
      </c>
      <c r="AX1721" t="s">
        <v>3064</v>
      </c>
      <c r="AZ1721" s="246" t="s">
        <v>988</v>
      </c>
      <c r="BA1721" t="s">
        <v>1981</v>
      </c>
      <c r="BB1721" t="s">
        <v>1090</v>
      </c>
      <c r="BD1721" s="246">
        <v>2</v>
      </c>
    </row>
    <row r="1722" spans="1:57" hidden="1" x14ac:dyDescent="0.25">
      <c r="A1722" t="s">
        <v>16267</v>
      </c>
      <c r="B1722">
        <v>1742</v>
      </c>
      <c r="C1722" t="s">
        <v>16273</v>
      </c>
      <c r="D1722" t="s">
        <v>16268</v>
      </c>
      <c r="E1722" t="s">
        <v>16269</v>
      </c>
      <c r="F1722">
        <v>2</v>
      </c>
      <c r="G1722" t="s">
        <v>1278</v>
      </c>
      <c r="H1722" t="s">
        <v>16270</v>
      </c>
      <c r="I1722" t="s">
        <v>1385</v>
      </c>
      <c r="J1722" t="s">
        <v>4763</v>
      </c>
      <c r="K1722">
        <v>936319400</v>
      </c>
      <c r="L1722" t="s">
        <v>6148</v>
      </c>
      <c r="M1722" t="s">
        <v>1268</v>
      </c>
      <c r="N1722" t="s">
        <v>1266</v>
      </c>
      <c r="O1722" s="243" t="s">
        <v>16271</v>
      </c>
      <c r="Q1722" t="s">
        <v>1389</v>
      </c>
      <c r="S1722" t="s">
        <v>16272</v>
      </c>
      <c r="T1722" s="17" t="s">
        <v>16273</v>
      </c>
      <c r="U1722" t="s">
        <v>1526</v>
      </c>
      <c r="V1722" t="s">
        <v>1225</v>
      </c>
      <c r="W1722" s="52" t="s">
        <v>14097</v>
      </c>
      <c r="X1722" s="192" t="s">
        <v>16274</v>
      </c>
      <c r="Y1722" t="s">
        <v>15353</v>
      </c>
      <c r="Z1722" t="s">
        <v>1266</v>
      </c>
      <c r="AA1722">
        <v>207.6</v>
      </c>
      <c r="AB1722">
        <v>390</v>
      </c>
      <c r="AC1722">
        <v>16</v>
      </c>
      <c r="AD1722" s="52">
        <v>25</v>
      </c>
      <c r="AE1722">
        <v>6</v>
      </c>
      <c r="AF1722">
        <v>2</v>
      </c>
      <c r="AG1722" s="52">
        <v>15</v>
      </c>
      <c r="AH1722" s="52">
        <v>15</v>
      </c>
      <c r="AJ1722" s="46">
        <v>24900</v>
      </c>
      <c r="AM1722">
        <v>500</v>
      </c>
      <c r="AO1722" t="s">
        <v>16275</v>
      </c>
      <c r="AP1722" t="s">
        <v>16276</v>
      </c>
      <c r="AQ1722">
        <v>936319400</v>
      </c>
      <c r="AR1722" t="s">
        <v>4763</v>
      </c>
      <c r="AS1722">
        <v>10.748858200000001</v>
      </c>
      <c r="AT1722">
        <v>106.6936639</v>
      </c>
      <c r="AU1722" t="s">
        <v>1527</v>
      </c>
      <c r="AV1722" t="s">
        <v>1528</v>
      </c>
      <c r="AX1722" t="s">
        <v>16277</v>
      </c>
      <c r="AZ1722" s="246" t="s">
        <v>988</v>
      </c>
      <c r="BA1722" t="s">
        <v>1981</v>
      </c>
      <c r="BB1722" t="s">
        <v>1104</v>
      </c>
      <c r="BD1722" s="246">
        <v>2</v>
      </c>
    </row>
    <row r="1723" spans="1:57" hidden="1" x14ac:dyDescent="0.25">
      <c r="A1723" t="s">
        <v>16278</v>
      </c>
      <c r="B1723">
        <v>1743</v>
      </c>
      <c r="C1723" t="s">
        <v>16282</v>
      </c>
      <c r="D1723" t="s">
        <v>16279</v>
      </c>
      <c r="E1723" t="s">
        <v>13291</v>
      </c>
      <c r="F1723">
        <v>1</v>
      </c>
      <c r="G1723" t="s">
        <v>8442</v>
      </c>
      <c r="H1723" t="s">
        <v>1362</v>
      </c>
      <c r="I1723" t="s">
        <v>38</v>
      </c>
      <c r="J1723" t="s">
        <v>13087</v>
      </c>
      <c r="K1723">
        <v>937316618</v>
      </c>
      <c r="L1723">
        <v>0.03</v>
      </c>
      <c r="M1723" t="s">
        <v>1276</v>
      </c>
      <c r="N1723" t="s">
        <v>1266</v>
      </c>
      <c r="O1723" s="243" t="s">
        <v>16280</v>
      </c>
      <c r="Q1723" t="s">
        <v>1397</v>
      </c>
      <c r="S1723" t="s">
        <v>16281</v>
      </c>
      <c r="T1723" s="17" t="s">
        <v>16282</v>
      </c>
      <c r="U1723" t="s">
        <v>1526</v>
      </c>
      <c r="V1723" t="s">
        <v>1214</v>
      </c>
      <c r="W1723" s="52" t="s">
        <v>13295</v>
      </c>
      <c r="X1723" s="192" t="s">
        <v>16283</v>
      </c>
      <c r="Y1723" t="s">
        <v>16284</v>
      </c>
      <c r="Z1723" t="s">
        <v>1266</v>
      </c>
      <c r="AA1723" s="258">
        <v>1113</v>
      </c>
      <c r="AB1723" s="258">
        <v>1113</v>
      </c>
      <c r="AC1723">
        <v>13.5</v>
      </c>
      <c r="AD1723" s="52">
        <v>85</v>
      </c>
      <c r="AF1723">
        <v>1</v>
      </c>
      <c r="AG1723" s="52"/>
      <c r="AH1723" s="52"/>
      <c r="AJ1723" s="46">
        <v>6700</v>
      </c>
      <c r="AL1723">
        <v>3</v>
      </c>
      <c r="AO1723" t="s">
        <v>13298</v>
      </c>
      <c r="AP1723" t="s">
        <v>13299</v>
      </c>
      <c r="AQ1723">
        <v>937316618</v>
      </c>
      <c r="AR1723" t="s">
        <v>13087</v>
      </c>
      <c r="AS1723">
        <v>10.668552167225201</v>
      </c>
      <c r="AT1723">
        <v>106.621075943112</v>
      </c>
      <c r="AU1723" t="s">
        <v>1527</v>
      </c>
      <c r="AV1723" t="s">
        <v>1528</v>
      </c>
      <c r="AX1723" t="s">
        <v>13300</v>
      </c>
      <c r="AZ1723" s="246" t="s">
        <v>998</v>
      </c>
      <c r="BA1723" t="s">
        <v>492</v>
      </c>
      <c r="BB1723" t="s">
        <v>1088</v>
      </c>
      <c r="BD1723">
        <v>1</v>
      </c>
      <c r="BE1723">
        <v>1</v>
      </c>
    </row>
    <row r="1724" spans="1:57" hidden="1" x14ac:dyDescent="0.25">
      <c r="A1724" t="s">
        <v>16285</v>
      </c>
      <c r="B1724">
        <v>1744</v>
      </c>
      <c r="C1724" t="s">
        <v>16290</v>
      </c>
      <c r="D1724" t="s">
        <v>16286</v>
      </c>
      <c r="E1724" t="s">
        <v>16287</v>
      </c>
      <c r="F1724">
        <v>3</v>
      </c>
      <c r="G1724" t="s">
        <v>1267</v>
      </c>
      <c r="H1724" t="s">
        <v>1850</v>
      </c>
      <c r="I1724" t="s">
        <v>40</v>
      </c>
      <c r="J1724" t="s">
        <v>15490</v>
      </c>
      <c r="K1724">
        <v>903349655</v>
      </c>
      <c r="L1724">
        <v>0.03</v>
      </c>
      <c r="M1724" t="s">
        <v>1281</v>
      </c>
      <c r="N1724" t="s">
        <v>1266</v>
      </c>
      <c r="O1724" s="243" t="s">
        <v>16288</v>
      </c>
      <c r="Q1724" t="s">
        <v>1390</v>
      </c>
      <c r="S1724" t="s">
        <v>16289</v>
      </c>
      <c r="T1724" s="17" t="s">
        <v>16290</v>
      </c>
      <c r="U1724" t="s">
        <v>1526</v>
      </c>
      <c r="V1724" t="s">
        <v>1227</v>
      </c>
      <c r="W1724" s="52" t="s">
        <v>16291</v>
      </c>
      <c r="X1724" s="192">
        <v>488.3</v>
      </c>
      <c r="Y1724" t="s">
        <v>16292</v>
      </c>
      <c r="Z1724" t="s">
        <v>1266</v>
      </c>
      <c r="AA1724">
        <v>54.6</v>
      </c>
      <c r="AB1724">
        <v>54.6</v>
      </c>
      <c r="AC1724">
        <v>4</v>
      </c>
      <c r="AD1724" s="52">
        <v>14</v>
      </c>
      <c r="AE1724">
        <v>5</v>
      </c>
      <c r="AF1724">
        <v>3</v>
      </c>
      <c r="AG1724" s="52">
        <v>4</v>
      </c>
      <c r="AH1724" s="52">
        <v>4</v>
      </c>
      <c r="AJ1724" s="46">
        <v>4800</v>
      </c>
      <c r="AL1724">
        <v>3</v>
      </c>
      <c r="AN1724">
        <v>979687690</v>
      </c>
      <c r="AO1724" t="s">
        <v>16293</v>
      </c>
      <c r="AP1724" t="s">
        <v>16294</v>
      </c>
      <c r="AQ1724">
        <v>903349655</v>
      </c>
      <c r="AR1724" t="s">
        <v>15490</v>
      </c>
      <c r="AU1724" t="s">
        <v>1527</v>
      </c>
      <c r="AV1724" t="s">
        <v>1528</v>
      </c>
      <c r="AX1724" t="s">
        <v>16295</v>
      </c>
      <c r="AZ1724" s="246" t="s">
        <v>988</v>
      </c>
      <c r="BA1724" t="s">
        <v>490</v>
      </c>
      <c r="BB1724" t="s">
        <v>1106</v>
      </c>
      <c r="BD1724">
        <v>1.1000000000000001</v>
      </c>
    </row>
    <row r="1725" spans="1:57" hidden="1" x14ac:dyDescent="0.25">
      <c r="A1725" t="s">
        <v>16296</v>
      </c>
      <c r="B1725">
        <v>1745</v>
      </c>
      <c r="C1725" t="s">
        <v>16300</v>
      </c>
      <c r="D1725" t="s">
        <v>16297</v>
      </c>
      <c r="E1725" t="s">
        <v>1371</v>
      </c>
      <c r="F1725">
        <v>5</v>
      </c>
      <c r="G1725" t="s">
        <v>1323</v>
      </c>
      <c r="H1725" t="s">
        <v>6865</v>
      </c>
      <c r="I1725" t="s">
        <v>46</v>
      </c>
      <c r="J1725" t="s">
        <v>15172</v>
      </c>
      <c r="K1725">
        <v>905036498</v>
      </c>
      <c r="L1725">
        <v>0.03</v>
      </c>
      <c r="M1725" t="s">
        <v>1281</v>
      </c>
      <c r="N1725" t="s">
        <v>1266</v>
      </c>
      <c r="O1725" s="243" t="s">
        <v>16298</v>
      </c>
      <c r="Q1725" t="s">
        <v>1393</v>
      </c>
      <c r="S1725" t="s">
        <v>16299</v>
      </c>
      <c r="T1725" s="17" t="s">
        <v>16300</v>
      </c>
      <c r="U1725" t="s">
        <v>1526</v>
      </c>
      <c r="V1725" t="s">
        <v>1221</v>
      </c>
      <c r="W1725" s="52" t="s">
        <v>16195</v>
      </c>
      <c r="X1725" s="192">
        <v>61</v>
      </c>
      <c r="Y1725" t="s">
        <v>16301</v>
      </c>
      <c r="Z1725" t="s">
        <v>1266</v>
      </c>
      <c r="AA1725">
        <v>119</v>
      </c>
      <c r="AB1725">
        <v>119</v>
      </c>
      <c r="AC1725">
        <v>7</v>
      </c>
      <c r="AD1725" s="52">
        <v>17</v>
      </c>
      <c r="AF1725">
        <v>5</v>
      </c>
      <c r="AG1725" s="52">
        <v>5</v>
      </c>
      <c r="AH1725" s="52">
        <v>6</v>
      </c>
      <c r="AJ1725" s="46">
        <v>10600</v>
      </c>
      <c r="AL1725">
        <v>3</v>
      </c>
      <c r="AN1725">
        <v>945836164</v>
      </c>
      <c r="AO1725" t="s">
        <v>16302</v>
      </c>
      <c r="AP1725" t="s">
        <v>16303</v>
      </c>
      <c r="AQ1725">
        <v>905036498</v>
      </c>
      <c r="AR1725" t="s">
        <v>15172</v>
      </c>
      <c r="AU1725" t="s">
        <v>1527</v>
      </c>
      <c r="AV1725" t="s">
        <v>1528</v>
      </c>
      <c r="AX1725" t="s">
        <v>16304</v>
      </c>
      <c r="AZ1725" s="246" t="s">
        <v>990</v>
      </c>
      <c r="BA1725" t="s">
        <v>1059</v>
      </c>
      <c r="BB1725" t="s">
        <v>1100</v>
      </c>
      <c r="BD1725">
        <v>1</v>
      </c>
      <c r="BE1725">
        <v>1</v>
      </c>
    </row>
    <row r="1726" spans="1:57" hidden="1" x14ac:dyDescent="0.25">
      <c r="A1726" t="s">
        <v>16305</v>
      </c>
      <c r="B1726">
        <v>1746</v>
      </c>
      <c r="C1726" t="s">
        <v>16310</v>
      </c>
      <c r="D1726" t="s">
        <v>16306</v>
      </c>
      <c r="E1726" t="s">
        <v>16307</v>
      </c>
      <c r="F1726">
        <v>2</v>
      </c>
      <c r="G1726" t="s">
        <v>1267</v>
      </c>
      <c r="H1726" t="s">
        <v>1334</v>
      </c>
      <c r="I1726" t="s">
        <v>46</v>
      </c>
      <c r="J1726" t="s">
        <v>1328</v>
      </c>
      <c r="K1726">
        <v>902294507</v>
      </c>
      <c r="L1726">
        <v>0.03</v>
      </c>
      <c r="M1726" t="s">
        <v>1281</v>
      </c>
      <c r="N1726" t="s">
        <v>1266</v>
      </c>
      <c r="O1726" s="243" t="s">
        <v>16308</v>
      </c>
      <c r="Q1726" t="s">
        <v>1396</v>
      </c>
      <c r="S1726" t="s">
        <v>16309</v>
      </c>
      <c r="T1726" s="17" t="s">
        <v>16310</v>
      </c>
      <c r="U1726" t="s">
        <v>1526</v>
      </c>
      <c r="V1726" t="s">
        <v>1220</v>
      </c>
      <c r="W1726" s="52" t="s">
        <v>16311</v>
      </c>
      <c r="X1726" s="192" t="s">
        <v>16312</v>
      </c>
      <c r="Y1726" t="s">
        <v>16313</v>
      </c>
      <c r="Z1726" t="s">
        <v>1266</v>
      </c>
      <c r="AA1726">
        <v>58</v>
      </c>
      <c r="AB1726">
        <v>96</v>
      </c>
      <c r="AC1726">
        <v>4</v>
      </c>
      <c r="AD1726" s="52">
        <v>24</v>
      </c>
      <c r="AF1726">
        <v>2</v>
      </c>
      <c r="AG1726" s="52"/>
      <c r="AH1726" s="52"/>
      <c r="AJ1726" s="46">
        <v>9800</v>
      </c>
      <c r="AL1726">
        <v>3</v>
      </c>
      <c r="AN1726">
        <v>908090918</v>
      </c>
      <c r="AO1726" t="s">
        <v>16314</v>
      </c>
      <c r="AP1726" t="s">
        <v>4041</v>
      </c>
      <c r="AQ1726">
        <v>902294507</v>
      </c>
      <c r="AR1726" t="s">
        <v>1328</v>
      </c>
      <c r="AU1726" t="s">
        <v>1527</v>
      </c>
      <c r="AV1726" t="s">
        <v>1528</v>
      </c>
      <c r="AX1726" t="s">
        <v>3371</v>
      </c>
      <c r="AZ1726" s="246" t="s">
        <v>992</v>
      </c>
      <c r="BA1726" t="s">
        <v>1058</v>
      </c>
      <c r="BB1726" t="s">
        <v>1099</v>
      </c>
      <c r="BD1726" s="246">
        <v>2</v>
      </c>
    </row>
    <row r="1727" spans="1:57" hidden="1" x14ac:dyDescent="0.25">
      <c r="A1727" t="s">
        <v>16315</v>
      </c>
      <c r="B1727">
        <v>1747</v>
      </c>
      <c r="C1727" t="s">
        <v>16319</v>
      </c>
      <c r="D1727" t="s">
        <v>16316</v>
      </c>
      <c r="E1727" t="s">
        <v>2101</v>
      </c>
      <c r="F1727">
        <v>3</v>
      </c>
      <c r="G1727" t="s">
        <v>8483</v>
      </c>
      <c r="H1727" t="s">
        <v>3349</v>
      </c>
      <c r="I1727" t="s">
        <v>40</v>
      </c>
      <c r="J1727" t="s">
        <v>1315</v>
      </c>
      <c r="K1727">
        <v>392204156</v>
      </c>
      <c r="L1727">
        <v>0.03</v>
      </c>
      <c r="M1727" t="s">
        <v>1276</v>
      </c>
      <c r="N1727" t="s">
        <v>1266</v>
      </c>
      <c r="O1727" s="243" t="s">
        <v>16317</v>
      </c>
      <c r="Q1727" t="s">
        <v>17</v>
      </c>
      <c r="S1727" t="s">
        <v>16318</v>
      </c>
      <c r="T1727" s="17" t="s">
        <v>16319</v>
      </c>
      <c r="U1727" t="s">
        <v>1526</v>
      </c>
      <c r="V1727" t="s">
        <v>536</v>
      </c>
      <c r="W1727" s="52" t="s">
        <v>7</v>
      </c>
      <c r="X1727" s="192" t="s">
        <v>16320</v>
      </c>
      <c r="Y1727" t="s">
        <v>3266</v>
      </c>
      <c r="Z1727" t="s">
        <v>1266</v>
      </c>
      <c r="AA1727">
        <v>48</v>
      </c>
      <c r="AB1727">
        <v>48</v>
      </c>
      <c r="AC1727">
        <v>2.1</v>
      </c>
      <c r="AD1727">
        <v>23</v>
      </c>
      <c r="AF1727">
        <v>3</v>
      </c>
      <c r="AG1727" s="52"/>
      <c r="AH1727" s="52"/>
      <c r="AJ1727" s="46">
        <v>3800</v>
      </c>
      <c r="AL1727">
        <v>3</v>
      </c>
      <c r="AO1727" t="s">
        <v>8626</v>
      </c>
      <c r="AP1727" t="s">
        <v>16321</v>
      </c>
      <c r="AQ1727">
        <v>392204156</v>
      </c>
      <c r="AR1727" t="s">
        <v>1315</v>
      </c>
      <c r="AU1727" t="s">
        <v>1527</v>
      </c>
      <c r="AV1727" t="s">
        <v>1528</v>
      </c>
      <c r="AX1727" t="s">
        <v>16322</v>
      </c>
      <c r="AZ1727" s="246" t="s">
        <v>988</v>
      </c>
      <c r="BA1727" t="s">
        <v>489</v>
      </c>
      <c r="BB1727" t="s">
        <v>1107</v>
      </c>
      <c r="BD1727">
        <v>1.1000000000000001</v>
      </c>
      <c r="BE1727">
        <v>1</v>
      </c>
    </row>
    <row r="1728" spans="1:57" hidden="1" x14ac:dyDescent="0.25">
      <c r="A1728" t="s">
        <v>16323</v>
      </c>
      <c r="B1728">
        <v>1748</v>
      </c>
      <c r="C1728" t="s">
        <v>16328</v>
      </c>
      <c r="D1728" t="s">
        <v>16324</v>
      </c>
      <c r="E1728" t="s">
        <v>16325</v>
      </c>
      <c r="F1728">
        <v>3</v>
      </c>
      <c r="G1728" t="s">
        <v>1304</v>
      </c>
      <c r="H1728" t="s">
        <v>14625</v>
      </c>
      <c r="I1728" t="s">
        <v>44</v>
      </c>
      <c r="J1728" t="s">
        <v>1995</v>
      </c>
      <c r="K1728">
        <v>902696839</v>
      </c>
      <c r="L1728">
        <v>0.03</v>
      </c>
      <c r="M1728" t="s">
        <v>1268</v>
      </c>
      <c r="N1728" t="s">
        <v>1266</v>
      </c>
      <c r="O1728" s="243" t="s">
        <v>16326</v>
      </c>
      <c r="Q1728" t="s">
        <v>17</v>
      </c>
      <c r="S1728" t="s">
        <v>16327</v>
      </c>
      <c r="T1728" s="17" t="s">
        <v>16328</v>
      </c>
      <c r="U1728" t="s">
        <v>1526</v>
      </c>
      <c r="V1728" t="s">
        <v>536</v>
      </c>
      <c r="W1728" s="52" t="s">
        <v>4</v>
      </c>
      <c r="X1728" s="192" t="s">
        <v>16329</v>
      </c>
      <c r="Y1728" t="s">
        <v>2982</v>
      </c>
      <c r="Z1728" t="s">
        <v>1266</v>
      </c>
      <c r="AA1728">
        <v>150</v>
      </c>
      <c r="AB1728">
        <v>150</v>
      </c>
      <c r="AC1728">
        <v>8</v>
      </c>
      <c r="AD1728">
        <v>19</v>
      </c>
      <c r="AF1728">
        <v>3</v>
      </c>
      <c r="AG1728" s="52">
        <v>4</v>
      </c>
      <c r="AH1728" s="52">
        <v>4</v>
      </c>
      <c r="AJ1728" s="46">
        <v>20000</v>
      </c>
      <c r="AL1728">
        <v>3</v>
      </c>
      <c r="AO1728" t="s">
        <v>16330</v>
      </c>
      <c r="AP1728" t="s">
        <v>16331</v>
      </c>
      <c r="AQ1728">
        <v>902696839</v>
      </c>
      <c r="AR1728" t="s">
        <v>1995</v>
      </c>
      <c r="AU1728" t="s">
        <v>1527</v>
      </c>
      <c r="AV1728" t="s">
        <v>1528</v>
      </c>
      <c r="AX1728" t="s">
        <v>16332</v>
      </c>
      <c r="AZ1728" s="246" t="s">
        <v>992</v>
      </c>
      <c r="BA1728" t="s">
        <v>1981</v>
      </c>
      <c r="BB1728" t="s">
        <v>1107</v>
      </c>
      <c r="BD1728">
        <v>1.1000000000000001</v>
      </c>
    </row>
    <row r="1729" spans="1:57" hidden="1" x14ac:dyDescent="0.25">
      <c r="A1729" t="s">
        <v>16333</v>
      </c>
      <c r="B1729">
        <v>1749</v>
      </c>
      <c r="C1729" t="s">
        <v>16339</v>
      </c>
      <c r="D1729" t="s">
        <v>16334</v>
      </c>
      <c r="E1729" t="s">
        <v>16335</v>
      </c>
      <c r="F1729">
        <v>1</v>
      </c>
      <c r="G1729" t="s">
        <v>1591</v>
      </c>
      <c r="H1729" t="s">
        <v>16336</v>
      </c>
      <c r="I1729" t="s">
        <v>1385</v>
      </c>
      <c r="J1729" t="s">
        <v>13087</v>
      </c>
      <c r="K1729">
        <v>937316618</v>
      </c>
      <c r="L1729">
        <v>0.03</v>
      </c>
      <c r="M1729" t="s">
        <v>1281</v>
      </c>
      <c r="N1729" t="s">
        <v>1266</v>
      </c>
      <c r="O1729" s="243" t="s">
        <v>16337</v>
      </c>
      <c r="Q1729" t="s">
        <v>1387</v>
      </c>
      <c r="S1729" t="s">
        <v>16338</v>
      </c>
      <c r="T1729" s="17" t="s">
        <v>16339</v>
      </c>
      <c r="U1729" t="s">
        <v>1526</v>
      </c>
      <c r="V1729" t="s">
        <v>1226</v>
      </c>
      <c r="W1729" s="52" t="s">
        <v>1582</v>
      </c>
      <c r="X1729" s="192" t="s">
        <v>16340</v>
      </c>
      <c r="Y1729" t="s">
        <v>13880</v>
      </c>
      <c r="Z1729" t="s">
        <v>1266</v>
      </c>
      <c r="AA1729" s="258">
        <v>1712</v>
      </c>
      <c r="AB1729" s="258">
        <v>1712</v>
      </c>
      <c r="AC1729">
        <v>22</v>
      </c>
      <c r="AD1729" s="52">
        <v>72</v>
      </c>
      <c r="AF1729">
        <v>1</v>
      </c>
      <c r="AG1729" s="52"/>
      <c r="AH1729" s="52"/>
      <c r="AJ1729" s="46">
        <v>20600</v>
      </c>
      <c r="AL1729">
        <v>3</v>
      </c>
      <c r="AN1729">
        <v>931909003</v>
      </c>
      <c r="AO1729" t="s">
        <v>16341</v>
      </c>
      <c r="AP1729" t="s">
        <v>16342</v>
      </c>
      <c r="AQ1729">
        <v>937316618</v>
      </c>
      <c r="AR1729" t="s">
        <v>13087</v>
      </c>
      <c r="AS1729">
        <v>10.7166920756111</v>
      </c>
      <c r="AT1729">
        <v>106.63379766046999</v>
      </c>
      <c r="AU1729" t="s">
        <v>1527</v>
      </c>
      <c r="AV1729" t="s">
        <v>1528</v>
      </c>
      <c r="AX1729" t="s">
        <v>16343</v>
      </c>
      <c r="AZ1729" s="246" t="s">
        <v>998</v>
      </c>
      <c r="BA1729" t="s">
        <v>1981</v>
      </c>
      <c r="BB1729" t="s">
        <v>1105</v>
      </c>
      <c r="BD1729">
        <v>1</v>
      </c>
      <c r="BE1729">
        <v>1</v>
      </c>
    </row>
    <row r="1730" spans="1:57" hidden="1" x14ac:dyDescent="0.25">
      <c r="A1730" t="s">
        <v>16344</v>
      </c>
      <c r="B1730">
        <v>1750</v>
      </c>
      <c r="C1730" t="s">
        <v>16349</v>
      </c>
      <c r="D1730" t="s">
        <v>16345</v>
      </c>
      <c r="E1730" t="s">
        <v>16346</v>
      </c>
      <c r="F1730">
        <v>1</v>
      </c>
      <c r="G1730" t="s">
        <v>1304</v>
      </c>
      <c r="H1730" t="s">
        <v>13498</v>
      </c>
      <c r="I1730" t="s">
        <v>1385</v>
      </c>
      <c r="J1730" t="s">
        <v>14400</v>
      </c>
      <c r="K1730">
        <v>963045683</v>
      </c>
      <c r="L1730">
        <v>0.03</v>
      </c>
      <c r="M1730" t="s">
        <v>1268</v>
      </c>
      <c r="N1730" t="s">
        <v>1266</v>
      </c>
      <c r="O1730" s="243" t="s">
        <v>16347</v>
      </c>
      <c r="Q1730" t="s">
        <v>1389</v>
      </c>
      <c r="S1730" t="s">
        <v>16348</v>
      </c>
      <c r="T1730" s="17" t="s">
        <v>16349</v>
      </c>
      <c r="U1730" t="s">
        <v>1526</v>
      </c>
      <c r="V1730" t="s">
        <v>1225</v>
      </c>
      <c r="W1730" s="52" t="s">
        <v>13705</v>
      </c>
      <c r="X1730" s="192">
        <v>78</v>
      </c>
      <c r="Y1730" t="s">
        <v>16350</v>
      </c>
      <c r="Z1730" t="s">
        <v>1266</v>
      </c>
      <c r="AA1730">
        <v>215</v>
      </c>
      <c r="AB1730">
        <v>215</v>
      </c>
      <c r="AC1730">
        <v>8</v>
      </c>
      <c r="AD1730" s="52">
        <v>30</v>
      </c>
      <c r="AE1730">
        <v>16</v>
      </c>
      <c r="AF1730">
        <v>1</v>
      </c>
      <c r="AG1730" s="52">
        <v>3</v>
      </c>
      <c r="AH1730" s="52">
        <v>2</v>
      </c>
      <c r="AJ1730" s="46">
        <v>25000</v>
      </c>
      <c r="AL1730">
        <v>3</v>
      </c>
      <c r="AO1730" t="s">
        <v>16351</v>
      </c>
      <c r="AP1730" t="s">
        <v>10076</v>
      </c>
      <c r="AQ1730">
        <v>963045683</v>
      </c>
      <c r="AR1730" t="s">
        <v>14408</v>
      </c>
      <c r="AS1730">
        <v>10.748032275775399</v>
      </c>
      <c r="AT1730">
        <v>106.70659683644701</v>
      </c>
      <c r="AU1730" t="s">
        <v>1527</v>
      </c>
      <c r="AV1730" t="s">
        <v>1528</v>
      </c>
      <c r="AX1730" t="s">
        <v>16352</v>
      </c>
      <c r="AZ1730" s="246" t="s">
        <v>990</v>
      </c>
      <c r="BA1730" t="s">
        <v>1981</v>
      </c>
      <c r="BB1730" t="s">
        <v>1104</v>
      </c>
      <c r="BD1730" s="246">
        <v>2</v>
      </c>
    </row>
    <row r="1731" spans="1:57" hidden="1" x14ac:dyDescent="0.25">
      <c r="A1731" t="s">
        <v>16353</v>
      </c>
      <c r="B1731">
        <v>1751</v>
      </c>
      <c r="C1731" t="s">
        <v>16358</v>
      </c>
      <c r="D1731" t="s">
        <v>16354</v>
      </c>
      <c r="E1731" t="s">
        <v>16355</v>
      </c>
      <c r="F1731">
        <v>3</v>
      </c>
      <c r="G1731" t="s">
        <v>1279</v>
      </c>
      <c r="H1731" t="s">
        <v>1332</v>
      </c>
      <c r="I1731" t="s">
        <v>40</v>
      </c>
      <c r="J1731" t="s">
        <v>2487</v>
      </c>
      <c r="K1731">
        <v>903373630</v>
      </c>
      <c r="L1731">
        <v>0.03</v>
      </c>
      <c r="M1731" t="s">
        <v>1276</v>
      </c>
      <c r="N1731" t="s">
        <v>1266</v>
      </c>
      <c r="O1731" s="243" t="s">
        <v>16356</v>
      </c>
      <c r="Q1731" t="s">
        <v>15</v>
      </c>
      <c r="S1731" t="s">
        <v>16357</v>
      </c>
      <c r="T1731" s="17" t="s">
        <v>16358</v>
      </c>
      <c r="U1731" t="s">
        <v>1526</v>
      </c>
      <c r="V1731" t="s">
        <v>527</v>
      </c>
      <c r="W1731" s="52" t="s">
        <v>7</v>
      </c>
      <c r="X1731" s="192" t="s">
        <v>16359</v>
      </c>
      <c r="Y1731" t="s">
        <v>1066</v>
      </c>
      <c r="Z1731" t="s">
        <v>1266</v>
      </c>
      <c r="AA1731">
        <v>26</v>
      </c>
      <c r="AB1731">
        <v>28</v>
      </c>
      <c r="AC1731">
        <v>3</v>
      </c>
      <c r="AD1731" s="52">
        <v>9</v>
      </c>
      <c r="AF1731">
        <v>3</v>
      </c>
      <c r="AG1731" s="52"/>
      <c r="AH1731" s="52"/>
      <c r="AJ1731" s="46">
        <v>3950</v>
      </c>
      <c r="AL1731">
        <v>3</v>
      </c>
      <c r="AO1731" t="s">
        <v>13337</v>
      </c>
      <c r="AP1731" t="s">
        <v>16360</v>
      </c>
      <c r="AQ1731">
        <v>903373630</v>
      </c>
      <c r="AR1731" t="s">
        <v>2487</v>
      </c>
      <c r="AS1731">
        <v>10.7839848387831</v>
      </c>
      <c r="AT1731">
        <v>106.667624674737</v>
      </c>
      <c r="AU1731" t="s">
        <v>1527</v>
      </c>
      <c r="AV1731" t="s">
        <v>1528</v>
      </c>
      <c r="AX1731" t="s">
        <v>5301</v>
      </c>
      <c r="AZ1731" s="246" t="s">
        <v>988</v>
      </c>
      <c r="BA1731" t="s">
        <v>489</v>
      </c>
      <c r="BB1731" t="s">
        <v>1097</v>
      </c>
      <c r="BD1731">
        <v>2</v>
      </c>
      <c r="BE1731">
        <v>1</v>
      </c>
    </row>
    <row r="1732" spans="1:57" hidden="1" x14ac:dyDescent="0.25">
      <c r="A1732" t="s">
        <v>16361</v>
      </c>
      <c r="B1732">
        <v>1752</v>
      </c>
      <c r="C1732" t="s">
        <v>16366</v>
      </c>
      <c r="D1732" t="s">
        <v>16362</v>
      </c>
      <c r="E1732" t="s">
        <v>16363</v>
      </c>
      <c r="F1732">
        <v>4</v>
      </c>
      <c r="G1732" t="s">
        <v>1293</v>
      </c>
      <c r="H1732" t="s">
        <v>4465</v>
      </c>
      <c r="I1732" t="s">
        <v>46</v>
      </c>
      <c r="J1732" t="s">
        <v>13330</v>
      </c>
      <c r="K1732">
        <v>906077072</v>
      </c>
      <c r="L1732">
        <v>0.03</v>
      </c>
      <c r="M1732" t="s">
        <v>1281</v>
      </c>
      <c r="N1732" t="s">
        <v>1266</v>
      </c>
      <c r="O1732" s="243" t="s">
        <v>16364</v>
      </c>
      <c r="Q1732" t="s">
        <v>1389</v>
      </c>
      <c r="S1732" t="s">
        <v>16365</v>
      </c>
      <c r="T1732" s="17" t="s">
        <v>16366</v>
      </c>
      <c r="U1732" t="s">
        <v>1526</v>
      </c>
      <c r="V1732" t="s">
        <v>1225</v>
      </c>
      <c r="W1732" s="52" t="s">
        <v>13025</v>
      </c>
      <c r="X1732" s="192" t="s">
        <v>16367</v>
      </c>
      <c r="Y1732" t="s">
        <v>13720</v>
      </c>
      <c r="Z1732" t="s">
        <v>1266</v>
      </c>
      <c r="AA1732">
        <v>63.4</v>
      </c>
      <c r="AB1732">
        <v>83.4</v>
      </c>
      <c r="AC1732">
        <v>5</v>
      </c>
      <c r="AD1732" s="52">
        <v>18</v>
      </c>
      <c r="AF1732">
        <v>4</v>
      </c>
      <c r="AG1732" s="52">
        <v>4</v>
      </c>
      <c r="AH1732" s="52">
        <v>6</v>
      </c>
      <c r="AJ1732" s="46">
        <v>10300</v>
      </c>
      <c r="AL1732">
        <v>3</v>
      </c>
      <c r="AN1732">
        <v>909367573</v>
      </c>
      <c r="AO1732" t="s">
        <v>16368</v>
      </c>
      <c r="AP1732" t="s">
        <v>16369</v>
      </c>
      <c r="AQ1732">
        <v>906077072</v>
      </c>
      <c r="AR1732" t="s">
        <v>13330</v>
      </c>
      <c r="AU1732" t="s">
        <v>1527</v>
      </c>
      <c r="AV1732" t="s">
        <v>1528</v>
      </c>
      <c r="AX1732" t="s">
        <v>5143</v>
      </c>
      <c r="AZ1732" s="246" t="s">
        <v>988</v>
      </c>
      <c r="BA1732" t="s">
        <v>1059</v>
      </c>
      <c r="BB1732" t="s">
        <v>1104</v>
      </c>
      <c r="BD1732" s="246">
        <v>2</v>
      </c>
    </row>
    <row r="1733" spans="1:57" hidden="1" x14ac:dyDescent="0.25">
      <c r="A1733" t="s">
        <v>16370</v>
      </c>
      <c r="B1733">
        <v>1753</v>
      </c>
      <c r="C1733" t="s">
        <v>16375</v>
      </c>
      <c r="D1733" t="s">
        <v>16371</v>
      </c>
      <c r="E1733" t="s">
        <v>3695</v>
      </c>
      <c r="F1733">
        <v>5</v>
      </c>
      <c r="G1733" t="s">
        <v>2871</v>
      </c>
      <c r="H1733" t="s">
        <v>14200</v>
      </c>
      <c r="I1733" t="s">
        <v>1385</v>
      </c>
      <c r="J1733" t="s">
        <v>4178</v>
      </c>
      <c r="K1733">
        <v>768688865</v>
      </c>
      <c r="L1733" t="s">
        <v>16372</v>
      </c>
      <c r="M1733" t="s">
        <v>1268</v>
      </c>
      <c r="N1733" t="s">
        <v>1266</v>
      </c>
      <c r="O1733" s="243" t="s">
        <v>16373</v>
      </c>
      <c r="Q1733" t="s">
        <v>17</v>
      </c>
      <c r="S1733" t="s">
        <v>16374</v>
      </c>
      <c r="T1733" s="17" t="s">
        <v>16375</v>
      </c>
      <c r="U1733" t="s">
        <v>1526</v>
      </c>
      <c r="V1733" t="s">
        <v>536</v>
      </c>
      <c r="W1733" s="52" t="s">
        <v>1644</v>
      </c>
      <c r="X1733" s="192">
        <v>113</v>
      </c>
      <c r="Y1733" t="s">
        <v>2853</v>
      </c>
      <c r="Z1733" t="s">
        <v>1266</v>
      </c>
      <c r="AA1733">
        <v>79</v>
      </c>
      <c r="AB1733">
        <v>79</v>
      </c>
      <c r="AC1733">
        <v>4.5</v>
      </c>
      <c r="AD1733" s="52">
        <v>18</v>
      </c>
      <c r="AF1733">
        <v>5</v>
      </c>
      <c r="AG1733" s="52"/>
      <c r="AH1733" s="52"/>
      <c r="AJ1733" s="46">
        <v>25500</v>
      </c>
      <c r="AM1733">
        <v>750</v>
      </c>
      <c r="AO1733" t="s">
        <v>4067</v>
      </c>
      <c r="AP1733" t="s">
        <v>4302</v>
      </c>
      <c r="AQ1733">
        <v>768688865</v>
      </c>
      <c r="AR1733" t="s">
        <v>4178</v>
      </c>
      <c r="AU1733" t="s">
        <v>1527</v>
      </c>
      <c r="AV1733" t="s">
        <v>1528</v>
      </c>
      <c r="AX1733" t="s">
        <v>16376</v>
      </c>
      <c r="AZ1733" s="246" t="s">
        <v>990</v>
      </c>
      <c r="BA1733" t="s">
        <v>1981</v>
      </c>
      <c r="BB1733" t="s">
        <v>1107</v>
      </c>
      <c r="BD1733">
        <v>1.1000000000000001</v>
      </c>
    </row>
    <row r="1734" spans="1:57" hidden="1" x14ac:dyDescent="0.25">
      <c r="A1734" t="s">
        <v>16377</v>
      </c>
      <c r="B1734">
        <v>1754</v>
      </c>
      <c r="C1734" t="s">
        <v>16382</v>
      </c>
      <c r="D1734" t="s">
        <v>16378</v>
      </c>
      <c r="E1734" t="s">
        <v>16379</v>
      </c>
      <c r="F1734">
        <v>2</v>
      </c>
      <c r="G1734" t="s">
        <v>1279</v>
      </c>
      <c r="H1734" t="s">
        <v>1752</v>
      </c>
      <c r="I1734" t="s">
        <v>40</v>
      </c>
      <c r="J1734" t="s">
        <v>6332</v>
      </c>
      <c r="K1734">
        <v>933665468</v>
      </c>
      <c r="L1734">
        <v>0.03</v>
      </c>
      <c r="M1734" t="s">
        <v>1276</v>
      </c>
      <c r="N1734" t="s">
        <v>1266</v>
      </c>
      <c r="O1734" s="243" t="s">
        <v>16380</v>
      </c>
      <c r="Q1734" t="s">
        <v>15</v>
      </c>
      <c r="S1734" t="s">
        <v>16381</v>
      </c>
      <c r="T1734" s="17" t="s">
        <v>16382</v>
      </c>
      <c r="U1734" t="s">
        <v>1526</v>
      </c>
      <c r="V1734" t="s">
        <v>527</v>
      </c>
      <c r="W1734" s="52" t="s">
        <v>5</v>
      </c>
      <c r="X1734" s="192" t="s">
        <v>16383</v>
      </c>
      <c r="Y1734" t="s">
        <v>1066</v>
      </c>
      <c r="Z1734" t="s">
        <v>1266</v>
      </c>
      <c r="AA1734">
        <v>29.5</v>
      </c>
      <c r="AB1734">
        <v>35</v>
      </c>
      <c r="AC1734">
        <v>3</v>
      </c>
      <c r="AD1734" s="52">
        <v>11.5</v>
      </c>
      <c r="AE1734">
        <v>3</v>
      </c>
      <c r="AF1734">
        <v>2</v>
      </c>
      <c r="AG1734" s="52">
        <v>2</v>
      </c>
      <c r="AH1734" s="52">
        <v>1</v>
      </c>
      <c r="AJ1734" s="46">
        <v>4300</v>
      </c>
      <c r="AL1734">
        <v>3</v>
      </c>
      <c r="AO1734" t="s">
        <v>16384</v>
      </c>
      <c r="AP1734" t="s">
        <v>16385</v>
      </c>
      <c r="AQ1734">
        <v>933665468</v>
      </c>
      <c r="AR1734" t="s">
        <v>6332</v>
      </c>
      <c r="AS1734">
        <v>10.780878346265901</v>
      </c>
      <c r="AT1734">
        <v>106.673889309167</v>
      </c>
      <c r="AU1734" t="s">
        <v>1527</v>
      </c>
      <c r="AV1734" t="s">
        <v>1528</v>
      </c>
      <c r="AX1734" t="s">
        <v>16386</v>
      </c>
      <c r="AZ1734" s="246" t="s">
        <v>988</v>
      </c>
      <c r="BA1734" t="s">
        <v>490</v>
      </c>
      <c r="BB1734" t="s">
        <v>1097</v>
      </c>
      <c r="BD1734">
        <v>2</v>
      </c>
      <c r="BE1734">
        <v>1</v>
      </c>
    </row>
    <row r="1735" spans="1:57" hidden="1" x14ac:dyDescent="0.25">
      <c r="A1735" t="s">
        <v>16387</v>
      </c>
      <c r="B1735">
        <v>1755</v>
      </c>
      <c r="C1735" t="s">
        <v>16391</v>
      </c>
      <c r="D1735" t="s">
        <v>16388</v>
      </c>
      <c r="E1735" t="s">
        <v>2111</v>
      </c>
      <c r="F1735">
        <v>1</v>
      </c>
      <c r="G1735" t="s">
        <v>4089</v>
      </c>
      <c r="H1735" t="s">
        <v>3037</v>
      </c>
      <c r="I1735" t="s">
        <v>38</v>
      </c>
      <c r="J1735" t="s">
        <v>15040</v>
      </c>
      <c r="K1735">
        <v>928197879</v>
      </c>
      <c r="L1735">
        <v>0.03</v>
      </c>
      <c r="M1735" t="s">
        <v>1276</v>
      </c>
      <c r="N1735" t="s">
        <v>1266</v>
      </c>
      <c r="O1735" s="243" t="s">
        <v>16389</v>
      </c>
      <c r="Q1735" t="s">
        <v>1401</v>
      </c>
      <c r="S1735" t="s">
        <v>16390</v>
      </c>
      <c r="T1735" s="17" t="s">
        <v>16391</v>
      </c>
      <c r="U1735" t="s">
        <v>1526</v>
      </c>
      <c r="V1735" t="s">
        <v>1229</v>
      </c>
      <c r="W1735" s="52" t="s">
        <v>16392</v>
      </c>
      <c r="X1735" s="192" t="s">
        <v>16393</v>
      </c>
      <c r="Y1735" t="s">
        <v>16394</v>
      </c>
      <c r="Z1735" t="s">
        <v>1266</v>
      </c>
      <c r="AA1735">
        <v>72</v>
      </c>
      <c r="AB1735">
        <v>72</v>
      </c>
      <c r="AC1735">
        <v>5.0999999999999996</v>
      </c>
      <c r="AD1735" s="52">
        <v>14</v>
      </c>
      <c r="AE1735">
        <v>5</v>
      </c>
      <c r="AF1735">
        <v>1</v>
      </c>
      <c r="AG1735" s="52">
        <v>3</v>
      </c>
      <c r="AH1735" s="52">
        <v>3</v>
      </c>
      <c r="AJ1735" s="46">
        <v>7400</v>
      </c>
      <c r="AL1735">
        <v>3</v>
      </c>
      <c r="AO1735" t="s">
        <v>16395</v>
      </c>
      <c r="AP1735" t="s">
        <v>6028</v>
      </c>
      <c r="AQ1735">
        <v>928197879</v>
      </c>
      <c r="AR1735" t="s">
        <v>15040</v>
      </c>
      <c r="AU1735" t="s">
        <v>1527</v>
      </c>
      <c r="AV1735" t="s">
        <v>1528</v>
      </c>
      <c r="AX1735" t="s">
        <v>16396</v>
      </c>
      <c r="AZ1735" s="246" t="s">
        <v>988</v>
      </c>
      <c r="BA1735" t="s">
        <v>493</v>
      </c>
      <c r="BB1735" t="s">
        <v>1109</v>
      </c>
      <c r="BD1735" s="246">
        <v>2</v>
      </c>
    </row>
    <row r="1736" spans="1:57" hidden="1" x14ac:dyDescent="0.25">
      <c r="A1736" t="s">
        <v>16397</v>
      </c>
      <c r="B1736">
        <v>1756</v>
      </c>
      <c r="C1736" t="s">
        <v>16401</v>
      </c>
      <c r="D1736" t="s">
        <v>16398</v>
      </c>
      <c r="E1736" t="s">
        <v>10716</v>
      </c>
      <c r="F1736">
        <v>2</v>
      </c>
      <c r="G1736" t="s">
        <v>1267</v>
      </c>
      <c r="H1736" t="s">
        <v>2628</v>
      </c>
      <c r="I1736" t="s">
        <v>38</v>
      </c>
      <c r="J1736" t="s">
        <v>1995</v>
      </c>
      <c r="K1736">
        <v>902696839</v>
      </c>
      <c r="L1736">
        <v>0.03</v>
      </c>
      <c r="M1736" t="s">
        <v>1276</v>
      </c>
      <c r="N1736" t="s">
        <v>1266</v>
      </c>
      <c r="O1736" s="243" t="s">
        <v>16399</v>
      </c>
      <c r="Q1736" t="s">
        <v>1397</v>
      </c>
      <c r="S1736" t="s">
        <v>16400</v>
      </c>
      <c r="T1736" s="17" t="s">
        <v>16401</v>
      </c>
      <c r="U1736" t="s">
        <v>1526</v>
      </c>
      <c r="V1736" t="s">
        <v>1214</v>
      </c>
      <c r="W1736" s="52" t="s">
        <v>16402</v>
      </c>
      <c r="X1736" s="192">
        <v>1552</v>
      </c>
      <c r="Y1736" t="s">
        <v>16403</v>
      </c>
      <c r="Z1736" t="s">
        <v>1266</v>
      </c>
      <c r="AA1736">
        <v>103</v>
      </c>
      <c r="AB1736">
        <v>103</v>
      </c>
      <c r="AC1736">
        <v>4</v>
      </c>
      <c r="AD1736">
        <v>26</v>
      </c>
      <c r="AF1736">
        <v>2</v>
      </c>
      <c r="AG1736" s="52">
        <v>5</v>
      </c>
      <c r="AH1736" s="52">
        <v>2</v>
      </c>
      <c r="AJ1736" s="46">
        <v>8900</v>
      </c>
      <c r="AL1736">
        <v>3</v>
      </c>
      <c r="AO1736" t="s">
        <v>16404</v>
      </c>
      <c r="AP1736" t="s">
        <v>16405</v>
      </c>
      <c r="AQ1736">
        <v>902696839</v>
      </c>
      <c r="AR1736" t="s">
        <v>1995</v>
      </c>
      <c r="AU1736" t="s">
        <v>1527</v>
      </c>
      <c r="AV1736" t="s">
        <v>1528</v>
      </c>
      <c r="AX1736" t="s">
        <v>16406</v>
      </c>
      <c r="AZ1736" s="246" t="s">
        <v>990</v>
      </c>
      <c r="BA1736" t="s">
        <v>494</v>
      </c>
      <c r="BB1736" t="s">
        <v>1088</v>
      </c>
      <c r="BD1736" s="246">
        <v>2</v>
      </c>
    </row>
    <row r="1737" spans="1:57" hidden="1" x14ac:dyDescent="0.25">
      <c r="A1737" t="s">
        <v>16407</v>
      </c>
      <c r="B1737">
        <v>1757</v>
      </c>
      <c r="C1737" t="s">
        <v>16412</v>
      </c>
      <c r="D1737" t="s">
        <v>16408</v>
      </c>
      <c r="E1737" t="s">
        <v>16409</v>
      </c>
      <c r="F1737">
        <v>3</v>
      </c>
      <c r="G1737" t="s">
        <v>1292</v>
      </c>
      <c r="H1737" t="s">
        <v>2818</v>
      </c>
      <c r="I1737" t="s">
        <v>44</v>
      </c>
      <c r="J1737" t="s">
        <v>4526</v>
      </c>
      <c r="K1737">
        <v>931577779</v>
      </c>
      <c r="L1737">
        <v>0.03</v>
      </c>
      <c r="M1737" t="s">
        <v>1276</v>
      </c>
      <c r="N1737" t="s">
        <v>1266</v>
      </c>
      <c r="O1737" s="243" t="s">
        <v>16410</v>
      </c>
      <c r="Q1737" t="s">
        <v>1394</v>
      </c>
      <c r="S1737" t="s">
        <v>16411</v>
      </c>
      <c r="T1737" s="17" t="s">
        <v>16412</v>
      </c>
      <c r="U1737" t="s">
        <v>1526</v>
      </c>
      <c r="V1737" t="s">
        <v>543</v>
      </c>
      <c r="W1737" s="52" t="s">
        <v>13</v>
      </c>
      <c r="X1737" s="192">
        <v>123</v>
      </c>
      <c r="Y1737" t="s">
        <v>16413</v>
      </c>
      <c r="Z1737" t="s">
        <v>1266</v>
      </c>
      <c r="AA1737">
        <v>57.3</v>
      </c>
      <c r="AB1737">
        <v>68</v>
      </c>
      <c r="AC1737">
        <v>3.9</v>
      </c>
      <c r="AD1737" s="52">
        <v>15</v>
      </c>
      <c r="AE1737">
        <v>15</v>
      </c>
      <c r="AF1737">
        <v>3</v>
      </c>
      <c r="AG1737" s="52">
        <v>4</v>
      </c>
      <c r="AH1737" s="52">
        <v>3</v>
      </c>
      <c r="AJ1737" s="46">
        <v>17000</v>
      </c>
      <c r="AL1737">
        <v>3</v>
      </c>
      <c r="AO1737" t="s">
        <v>16414</v>
      </c>
      <c r="AP1737" t="s">
        <v>16415</v>
      </c>
      <c r="AQ1737">
        <v>931577779</v>
      </c>
      <c r="AR1737" t="s">
        <v>4526</v>
      </c>
      <c r="AU1737" t="s">
        <v>1527</v>
      </c>
      <c r="AV1737" t="s">
        <v>1528</v>
      </c>
      <c r="AX1737" t="s">
        <v>15309</v>
      </c>
      <c r="AZ1737" s="246" t="s">
        <v>990</v>
      </c>
      <c r="BA1737" t="s">
        <v>1981</v>
      </c>
      <c r="BB1737" t="s">
        <v>1092</v>
      </c>
      <c r="BD1737" s="246">
        <v>2</v>
      </c>
    </row>
    <row r="1738" spans="1:57" hidden="1" x14ac:dyDescent="0.25">
      <c r="A1738" t="s">
        <v>16416</v>
      </c>
      <c r="B1738">
        <v>1758</v>
      </c>
      <c r="C1738" t="s">
        <v>16420</v>
      </c>
      <c r="D1738" t="s">
        <v>16417</v>
      </c>
      <c r="E1738" t="s">
        <v>5576</v>
      </c>
      <c r="F1738">
        <v>1</v>
      </c>
      <c r="G1738" t="s">
        <v>1306</v>
      </c>
      <c r="H1738" t="s">
        <v>1288</v>
      </c>
      <c r="I1738" t="s">
        <v>40</v>
      </c>
      <c r="J1738" t="s">
        <v>2751</v>
      </c>
      <c r="K1738">
        <v>934609368</v>
      </c>
      <c r="L1738">
        <v>0.03</v>
      </c>
      <c r="M1738" t="s">
        <v>1276</v>
      </c>
      <c r="N1738" t="s">
        <v>1266</v>
      </c>
      <c r="O1738" s="243" t="s">
        <v>16418</v>
      </c>
      <c r="Q1738" t="s">
        <v>1395</v>
      </c>
      <c r="S1738" t="s">
        <v>16419</v>
      </c>
      <c r="T1738" s="17" t="s">
        <v>16420</v>
      </c>
      <c r="U1738" t="s">
        <v>1526</v>
      </c>
      <c r="V1738" t="s">
        <v>541</v>
      </c>
      <c r="W1738" s="52" t="s">
        <v>13526</v>
      </c>
      <c r="X1738" s="192">
        <v>75</v>
      </c>
      <c r="Y1738" t="s">
        <v>16421</v>
      </c>
      <c r="Z1738" t="s">
        <v>1266</v>
      </c>
      <c r="AA1738">
        <v>65.5</v>
      </c>
      <c r="AB1738">
        <v>65.5</v>
      </c>
      <c r="AC1738">
        <v>4.4000000000000004</v>
      </c>
      <c r="AD1738" s="52">
        <v>15.1</v>
      </c>
      <c r="AF1738">
        <v>1</v>
      </c>
      <c r="AG1738" s="52"/>
      <c r="AH1738" s="52"/>
      <c r="AJ1738" s="46">
        <v>5500</v>
      </c>
      <c r="AL1738">
        <v>3</v>
      </c>
      <c r="AO1738" t="s">
        <v>3909</v>
      </c>
      <c r="AP1738" t="s">
        <v>16422</v>
      </c>
      <c r="AQ1738">
        <v>934609368</v>
      </c>
      <c r="AR1738" t="s">
        <v>2751</v>
      </c>
      <c r="AU1738" t="s">
        <v>1527</v>
      </c>
      <c r="AV1738" t="s">
        <v>1528</v>
      </c>
      <c r="AX1738" t="s">
        <v>16423</v>
      </c>
      <c r="AZ1738" s="246" t="s">
        <v>990</v>
      </c>
      <c r="BA1738" t="s">
        <v>491</v>
      </c>
      <c r="BB1738" t="s">
        <v>1089</v>
      </c>
      <c r="BD1738" s="246">
        <v>2</v>
      </c>
      <c r="BE1738">
        <v>1</v>
      </c>
    </row>
    <row r="1739" spans="1:57" hidden="1" x14ac:dyDescent="0.25">
      <c r="A1739" t="s">
        <v>16424</v>
      </c>
      <c r="B1739">
        <v>1759</v>
      </c>
      <c r="C1739" t="s">
        <v>16429</v>
      </c>
      <c r="D1739" t="s">
        <v>16425</v>
      </c>
      <c r="E1739" t="s">
        <v>1310</v>
      </c>
      <c r="F1739">
        <v>2</v>
      </c>
      <c r="G1739" t="s">
        <v>1325</v>
      </c>
      <c r="H1739" t="s">
        <v>16426</v>
      </c>
      <c r="I1739" t="s">
        <v>38</v>
      </c>
      <c r="J1739" t="s">
        <v>15094</v>
      </c>
      <c r="K1739">
        <v>902744818</v>
      </c>
      <c r="L1739">
        <v>0.03</v>
      </c>
      <c r="M1739" t="s">
        <v>1281</v>
      </c>
      <c r="N1739" t="s">
        <v>1266</v>
      </c>
      <c r="O1739" s="243" t="s">
        <v>16427</v>
      </c>
      <c r="Q1739" t="s">
        <v>2</v>
      </c>
      <c r="S1739" t="s">
        <v>16428</v>
      </c>
      <c r="T1739" s="17" t="s">
        <v>16429</v>
      </c>
      <c r="U1739" t="s">
        <v>1526</v>
      </c>
      <c r="V1739" t="s">
        <v>534</v>
      </c>
      <c r="W1739" s="52" t="s">
        <v>1644</v>
      </c>
      <c r="X1739" s="192" t="s">
        <v>16430</v>
      </c>
      <c r="Y1739" t="s">
        <v>1646</v>
      </c>
      <c r="Z1739" t="s">
        <v>1266</v>
      </c>
      <c r="AA1739">
        <v>53</v>
      </c>
      <c r="AB1739">
        <v>53</v>
      </c>
      <c r="AC1739">
        <v>5.5</v>
      </c>
      <c r="AD1739" s="52">
        <v>10</v>
      </c>
      <c r="AF1739">
        <v>2</v>
      </c>
      <c r="AG1739" s="52">
        <v>3</v>
      </c>
      <c r="AH1739" s="52">
        <v>2</v>
      </c>
      <c r="AJ1739" s="46">
        <v>6550</v>
      </c>
      <c r="AL1739">
        <v>3</v>
      </c>
      <c r="AN1739">
        <v>943762044</v>
      </c>
      <c r="AO1739" t="s">
        <v>16431</v>
      </c>
      <c r="AP1739" t="s">
        <v>16432</v>
      </c>
      <c r="AQ1739">
        <v>902744818</v>
      </c>
      <c r="AR1739" t="s">
        <v>15094</v>
      </c>
      <c r="AU1739" t="s">
        <v>1527</v>
      </c>
      <c r="AV1739" t="s">
        <v>1528</v>
      </c>
      <c r="AX1739" t="s">
        <v>16433</v>
      </c>
      <c r="AZ1739" s="246" t="s">
        <v>988</v>
      </c>
      <c r="BA1739" t="s">
        <v>492</v>
      </c>
      <c r="BB1739" t="s">
        <v>1090</v>
      </c>
      <c r="BD1739">
        <v>1</v>
      </c>
      <c r="BE1739">
        <v>1</v>
      </c>
    </row>
    <row r="1740" spans="1:57" hidden="1" x14ac:dyDescent="0.25">
      <c r="A1740" t="s">
        <v>16434</v>
      </c>
      <c r="B1740">
        <v>1760</v>
      </c>
      <c r="C1740" t="s">
        <v>16438</v>
      </c>
      <c r="D1740" t="s">
        <v>16435</v>
      </c>
      <c r="E1740" t="s">
        <v>1310</v>
      </c>
      <c r="F1740">
        <v>3</v>
      </c>
      <c r="G1740" t="s">
        <v>1267</v>
      </c>
      <c r="H1740" t="s">
        <v>10399</v>
      </c>
      <c r="I1740" t="s">
        <v>40</v>
      </c>
      <c r="J1740" t="s">
        <v>1341</v>
      </c>
      <c r="K1740">
        <v>935089952</v>
      </c>
      <c r="L1740">
        <v>0.03</v>
      </c>
      <c r="M1740" t="s">
        <v>1276</v>
      </c>
      <c r="N1740" t="s">
        <v>1266</v>
      </c>
      <c r="O1740" s="243" t="s">
        <v>16436</v>
      </c>
      <c r="Q1740" t="s">
        <v>1395</v>
      </c>
      <c r="S1740" t="s">
        <v>16437</v>
      </c>
      <c r="T1740" s="17" t="s">
        <v>16438</v>
      </c>
      <c r="U1740" t="s">
        <v>1526</v>
      </c>
      <c r="V1740" t="s">
        <v>541</v>
      </c>
      <c r="W1740" s="52" t="s">
        <v>13572</v>
      </c>
      <c r="X1740" s="192" t="s">
        <v>16439</v>
      </c>
      <c r="Y1740" t="s">
        <v>13574</v>
      </c>
      <c r="Z1740" t="s">
        <v>1266</v>
      </c>
      <c r="AA1740">
        <v>53</v>
      </c>
      <c r="AB1740">
        <v>53</v>
      </c>
      <c r="AC1740">
        <v>4</v>
      </c>
      <c r="AD1740" s="52">
        <v>13.2</v>
      </c>
      <c r="AE1740">
        <v>8</v>
      </c>
      <c r="AF1740">
        <v>3</v>
      </c>
      <c r="AG1740" s="52">
        <v>4</v>
      </c>
      <c r="AH1740" s="52">
        <v>3</v>
      </c>
      <c r="AJ1740" s="46">
        <v>5690</v>
      </c>
      <c r="AL1740">
        <v>3</v>
      </c>
      <c r="AO1740" t="s">
        <v>16440</v>
      </c>
      <c r="AP1740" t="s">
        <v>16441</v>
      </c>
      <c r="AQ1740">
        <v>935089952</v>
      </c>
      <c r="AR1740" t="s">
        <v>1341</v>
      </c>
      <c r="AU1740" t="s">
        <v>1527</v>
      </c>
      <c r="AV1740" t="s">
        <v>1528</v>
      </c>
      <c r="AX1740" t="s">
        <v>4930</v>
      </c>
      <c r="AZ1740" s="246" t="s">
        <v>988</v>
      </c>
      <c r="BA1740" t="s">
        <v>491</v>
      </c>
      <c r="BB1740" t="s">
        <v>1089</v>
      </c>
      <c r="BD1740">
        <v>2</v>
      </c>
      <c r="BE1740">
        <v>1</v>
      </c>
    </row>
    <row r="1741" spans="1:57" hidden="1" x14ac:dyDescent="0.25">
      <c r="A1741" t="s">
        <v>16442</v>
      </c>
      <c r="B1741">
        <v>1761</v>
      </c>
      <c r="C1741" t="s">
        <v>16446</v>
      </c>
      <c r="D1741" t="s">
        <v>16443</v>
      </c>
      <c r="E1741" t="s">
        <v>47</v>
      </c>
      <c r="F1741">
        <v>2</v>
      </c>
      <c r="G1741" t="s">
        <v>2521</v>
      </c>
      <c r="H1741" t="s">
        <v>1674</v>
      </c>
      <c r="I1741" t="s">
        <v>40</v>
      </c>
      <c r="J1741" t="s">
        <v>2045</v>
      </c>
      <c r="K1741">
        <v>981828533</v>
      </c>
      <c r="L1741" t="s">
        <v>2568</v>
      </c>
      <c r="M1741" t="s">
        <v>1276</v>
      </c>
      <c r="N1741" t="s">
        <v>1266</v>
      </c>
      <c r="O1741" s="243" t="s">
        <v>16444</v>
      </c>
      <c r="Q1741" t="s">
        <v>1390</v>
      </c>
      <c r="S1741" t="s">
        <v>16445</v>
      </c>
      <c r="T1741" s="17" t="s">
        <v>16446</v>
      </c>
      <c r="U1741" t="s">
        <v>1526</v>
      </c>
      <c r="V1741" t="s">
        <v>1227</v>
      </c>
      <c r="W1741" s="52" t="s">
        <v>13418</v>
      </c>
      <c r="X1741" s="192" t="s">
        <v>16447</v>
      </c>
      <c r="Y1741" t="s">
        <v>16448</v>
      </c>
      <c r="Z1741" t="s">
        <v>1266</v>
      </c>
      <c r="AA1741">
        <v>45</v>
      </c>
      <c r="AB1741">
        <v>45</v>
      </c>
      <c r="AC1741">
        <v>3.7</v>
      </c>
      <c r="AD1741" s="52">
        <v>12</v>
      </c>
      <c r="AF1741">
        <v>2</v>
      </c>
      <c r="AG1741" s="52"/>
      <c r="AH1741" s="52"/>
      <c r="AJ1741" s="46">
        <v>3600</v>
      </c>
      <c r="AM1741">
        <v>120</v>
      </c>
      <c r="AO1741" t="s">
        <v>16449</v>
      </c>
      <c r="AP1741" t="s">
        <v>16450</v>
      </c>
      <c r="AQ1741">
        <v>981828533</v>
      </c>
      <c r="AR1741" t="s">
        <v>2045</v>
      </c>
      <c r="AU1741" t="s">
        <v>1527</v>
      </c>
      <c r="AV1741" t="s">
        <v>1528</v>
      </c>
      <c r="AX1741" t="s">
        <v>16451</v>
      </c>
      <c r="AZ1741" s="246" t="s">
        <v>988</v>
      </c>
      <c r="BA1741" t="s">
        <v>489</v>
      </c>
      <c r="BB1741" t="s">
        <v>1106</v>
      </c>
      <c r="BD1741">
        <v>2</v>
      </c>
    </row>
    <row r="1742" spans="1:57" hidden="1" x14ac:dyDescent="0.25">
      <c r="A1742" t="s">
        <v>16452</v>
      </c>
      <c r="B1742">
        <v>1762</v>
      </c>
      <c r="C1742" t="s">
        <v>16456</v>
      </c>
      <c r="D1742" t="s">
        <v>16453</v>
      </c>
      <c r="E1742" t="s">
        <v>2081</v>
      </c>
      <c r="F1742">
        <v>4</v>
      </c>
      <c r="G1742" t="s">
        <v>2210</v>
      </c>
      <c r="H1742" t="s">
        <v>1353</v>
      </c>
      <c r="I1742" t="s">
        <v>46</v>
      </c>
      <c r="J1742" t="s">
        <v>1578</v>
      </c>
      <c r="K1742">
        <v>888097678</v>
      </c>
      <c r="L1742">
        <v>0.03</v>
      </c>
      <c r="M1742" t="s">
        <v>1281</v>
      </c>
      <c r="N1742" t="s">
        <v>1266</v>
      </c>
      <c r="O1742" s="243" t="s">
        <v>16454</v>
      </c>
      <c r="Q1742" t="s">
        <v>1389</v>
      </c>
      <c r="S1742" t="s">
        <v>16455</v>
      </c>
      <c r="T1742" s="17" t="s">
        <v>16456</v>
      </c>
      <c r="U1742" t="s">
        <v>1526</v>
      </c>
      <c r="V1742" t="s">
        <v>1225</v>
      </c>
      <c r="W1742" s="52" t="s">
        <v>16457</v>
      </c>
      <c r="X1742" s="192">
        <v>23.25</v>
      </c>
      <c r="Y1742" t="s">
        <v>9713</v>
      </c>
      <c r="Z1742" t="s">
        <v>1266</v>
      </c>
      <c r="AA1742">
        <v>50</v>
      </c>
      <c r="AB1742">
        <v>50</v>
      </c>
      <c r="AC1742">
        <v>6</v>
      </c>
      <c r="AD1742" s="52">
        <v>10</v>
      </c>
      <c r="AF1742">
        <v>4</v>
      </c>
      <c r="AG1742" s="52">
        <v>5</v>
      </c>
      <c r="AH1742" s="52">
        <v>5</v>
      </c>
      <c r="AJ1742" s="46">
        <v>10500</v>
      </c>
      <c r="AL1742">
        <v>3</v>
      </c>
      <c r="AN1742">
        <v>907111789</v>
      </c>
      <c r="AO1742" t="s">
        <v>16458</v>
      </c>
      <c r="AP1742" t="s">
        <v>16459</v>
      </c>
      <c r="AQ1742">
        <v>888097678</v>
      </c>
      <c r="AR1742" t="s">
        <v>1578</v>
      </c>
      <c r="AU1742" t="s">
        <v>1527</v>
      </c>
      <c r="AV1742" t="s">
        <v>1528</v>
      </c>
      <c r="AX1742" t="s">
        <v>16460</v>
      </c>
      <c r="AZ1742" s="246" t="s">
        <v>988</v>
      </c>
      <c r="BA1742" t="s">
        <v>1059</v>
      </c>
      <c r="BB1742" t="s">
        <v>1104</v>
      </c>
      <c r="BD1742">
        <v>1.1000000000000001</v>
      </c>
    </row>
    <row r="1743" spans="1:57" hidden="1" x14ac:dyDescent="0.25">
      <c r="A1743" t="s">
        <v>16461</v>
      </c>
      <c r="B1743">
        <v>1763</v>
      </c>
      <c r="C1743" t="s">
        <v>16465</v>
      </c>
      <c r="D1743" t="s">
        <v>16462</v>
      </c>
      <c r="E1743" t="s">
        <v>13049</v>
      </c>
      <c r="F1743">
        <v>1</v>
      </c>
      <c r="G1743" t="s">
        <v>2210</v>
      </c>
      <c r="H1743" t="s">
        <v>11703</v>
      </c>
      <c r="I1743" t="s">
        <v>44</v>
      </c>
      <c r="J1743" t="s">
        <v>2839</v>
      </c>
      <c r="K1743">
        <v>902485485</v>
      </c>
      <c r="L1743" t="s">
        <v>11754</v>
      </c>
      <c r="M1743" t="s">
        <v>1276</v>
      </c>
      <c r="N1743" t="s">
        <v>1266</v>
      </c>
      <c r="O1743" s="243" t="s">
        <v>16463</v>
      </c>
      <c r="Q1743" t="s">
        <v>15</v>
      </c>
      <c r="S1743" t="s">
        <v>16464</v>
      </c>
      <c r="T1743" s="17" t="s">
        <v>16465</v>
      </c>
      <c r="U1743" t="s">
        <v>1526</v>
      </c>
      <c r="V1743" t="s">
        <v>527</v>
      </c>
      <c r="W1743" s="52" t="s">
        <v>4</v>
      </c>
      <c r="X1743" s="192" t="s">
        <v>16466</v>
      </c>
      <c r="Y1743" t="s">
        <v>2907</v>
      </c>
      <c r="Z1743" t="s">
        <v>1266</v>
      </c>
      <c r="AA1743">
        <v>147</v>
      </c>
      <c r="AB1743">
        <v>147</v>
      </c>
      <c r="AC1743">
        <v>6</v>
      </c>
      <c r="AD1743" s="52">
        <v>24</v>
      </c>
      <c r="AF1743">
        <v>1</v>
      </c>
      <c r="AG1743" s="52">
        <v>2</v>
      </c>
      <c r="AH1743" s="52">
        <v>1</v>
      </c>
      <c r="AJ1743" s="46">
        <v>19900</v>
      </c>
      <c r="AM1743">
        <v>600</v>
      </c>
      <c r="AO1743" t="s">
        <v>16467</v>
      </c>
      <c r="AP1743" t="s">
        <v>16468</v>
      </c>
      <c r="AQ1743">
        <v>902485485</v>
      </c>
      <c r="AR1743" t="s">
        <v>2839</v>
      </c>
      <c r="AU1743" t="s">
        <v>1527</v>
      </c>
      <c r="AV1743" t="s">
        <v>1528</v>
      </c>
      <c r="AX1743" t="s">
        <v>7415</v>
      </c>
      <c r="AZ1743" s="246" t="s">
        <v>988</v>
      </c>
      <c r="BA1743" t="s">
        <v>1981</v>
      </c>
      <c r="BB1743" t="s">
        <v>1097</v>
      </c>
      <c r="BD1743">
        <v>2</v>
      </c>
    </row>
    <row r="1744" spans="1:57" hidden="1" x14ac:dyDescent="0.25">
      <c r="A1744" t="s">
        <v>16469</v>
      </c>
      <c r="B1744">
        <v>1764</v>
      </c>
      <c r="C1744" t="s">
        <v>16473</v>
      </c>
      <c r="D1744" t="s">
        <v>16470</v>
      </c>
      <c r="E1744" t="s">
        <v>3136</v>
      </c>
      <c r="F1744">
        <v>3</v>
      </c>
      <c r="G1744" t="s">
        <v>1293</v>
      </c>
      <c r="H1744" t="s">
        <v>1994</v>
      </c>
      <c r="I1744" t="s">
        <v>38</v>
      </c>
      <c r="J1744" t="s">
        <v>1675</v>
      </c>
      <c r="K1744">
        <v>967265855</v>
      </c>
      <c r="L1744">
        <v>0.03</v>
      </c>
      <c r="M1744" t="s">
        <v>1276</v>
      </c>
      <c r="N1744" t="s">
        <v>1266</v>
      </c>
      <c r="O1744" s="243" t="s">
        <v>16471</v>
      </c>
      <c r="Q1744" t="s">
        <v>1395</v>
      </c>
      <c r="S1744" t="s">
        <v>16472</v>
      </c>
      <c r="T1744" s="17" t="s">
        <v>16473</v>
      </c>
      <c r="U1744" t="s">
        <v>1526</v>
      </c>
      <c r="V1744" t="s">
        <v>541</v>
      </c>
      <c r="W1744" s="52" t="s">
        <v>13526</v>
      </c>
      <c r="X1744" s="192" t="s">
        <v>16474</v>
      </c>
      <c r="Y1744" t="s">
        <v>16475</v>
      </c>
      <c r="Z1744" t="s">
        <v>1266</v>
      </c>
      <c r="AA1744">
        <v>99</v>
      </c>
      <c r="AB1744">
        <v>99</v>
      </c>
      <c r="AC1744">
        <v>5</v>
      </c>
      <c r="AD1744" s="52">
        <v>20</v>
      </c>
      <c r="AF1744">
        <v>3</v>
      </c>
      <c r="AG1744" s="52">
        <v>4</v>
      </c>
      <c r="AH1744" s="52">
        <v>3</v>
      </c>
      <c r="AJ1744" s="46">
        <v>6500</v>
      </c>
      <c r="AL1744">
        <v>3</v>
      </c>
      <c r="AO1744" t="s">
        <v>16476</v>
      </c>
      <c r="AP1744" t="s">
        <v>16477</v>
      </c>
      <c r="AQ1744">
        <v>967265855</v>
      </c>
      <c r="AR1744" t="s">
        <v>1675</v>
      </c>
      <c r="AU1744" t="s">
        <v>1527</v>
      </c>
      <c r="AV1744" t="s">
        <v>1528</v>
      </c>
      <c r="AX1744" t="s">
        <v>16478</v>
      </c>
      <c r="AZ1744" s="246" t="s">
        <v>988</v>
      </c>
      <c r="BA1744" t="s">
        <v>492</v>
      </c>
      <c r="BB1744" t="s">
        <v>1089</v>
      </c>
      <c r="BD1744">
        <v>1.1000000000000001</v>
      </c>
      <c r="BE1744">
        <v>1</v>
      </c>
    </row>
    <row r="1745" spans="1:57" hidden="1" x14ac:dyDescent="0.25">
      <c r="A1745" t="s">
        <v>16479</v>
      </c>
      <c r="B1745">
        <v>1765</v>
      </c>
      <c r="C1745" t="s">
        <v>16483</v>
      </c>
      <c r="D1745" t="s">
        <v>16480</v>
      </c>
      <c r="E1745" t="s">
        <v>2101</v>
      </c>
      <c r="F1745">
        <v>1</v>
      </c>
      <c r="G1745" t="s">
        <v>1267</v>
      </c>
      <c r="H1745" t="s">
        <v>2120</v>
      </c>
      <c r="I1745" t="s">
        <v>40</v>
      </c>
      <c r="J1745" t="s">
        <v>1315</v>
      </c>
      <c r="K1745">
        <v>392204156</v>
      </c>
      <c r="L1745">
        <v>0.03</v>
      </c>
      <c r="M1745" t="s">
        <v>1281</v>
      </c>
      <c r="N1745" t="s">
        <v>1266</v>
      </c>
      <c r="O1745" s="243" t="s">
        <v>16481</v>
      </c>
      <c r="Q1745" t="s">
        <v>1394</v>
      </c>
      <c r="S1745" t="s">
        <v>16482</v>
      </c>
      <c r="T1745" s="17" t="s">
        <v>16483</v>
      </c>
      <c r="U1745" t="s">
        <v>1526</v>
      </c>
      <c r="V1745" t="s">
        <v>543</v>
      </c>
      <c r="W1745" s="52" t="s">
        <v>13</v>
      </c>
      <c r="X1745" s="192" t="s">
        <v>16484</v>
      </c>
      <c r="Y1745" t="s">
        <v>14445</v>
      </c>
      <c r="Z1745" t="s">
        <v>1266</v>
      </c>
      <c r="AA1745">
        <v>48</v>
      </c>
      <c r="AB1745">
        <v>48</v>
      </c>
      <c r="AC1745">
        <v>4</v>
      </c>
      <c r="AD1745" s="52">
        <v>12</v>
      </c>
      <c r="AF1745">
        <v>1</v>
      </c>
      <c r="AG1745" s="52"/>
      <c r="AH1745" s="52"/>
      <c r="AJ1745" s="46">
        <v>4100</v>
      </c>
      <c r="AL1745">
        <v>3</v>
      </c>
      <c r="AN1745">
        <v>833677555</v>
      </c>
      <c r="AO1745" t="s">
        <v>16485</v>
      </c>
      <c r="AP1745" t="s">
        <v>16486</v>
      </c>
      <c r="AQ1745">
        <v>392204156</v>
      </c>
      <c r="AR1745" t="s">
        <v>1315</v>
      </c>
      <c r="AU1745" t="s">
        <v>1527</v>
      </c>
      <c r="AV1745" t="s">
        <v>1528</v>
      </c>
      <c r="AX1745" t="s">
        <v>4146</v>
      </c>
      <c r="AZ1745" s="246" t="s">
        <v>988</v>
      </c>
      <c r="BA1745" t="s">
        <v>490</v>
      </c>
      <c r="BB1745" t="s">
        <v>1092</v>
      </c>
      <c r="BD1745">
        <v>1.1000000000000001</v>
      </c>
    </row>
    <row r="1746" spans="1:57" hidden="1" x14ac:dyDescent="0.25">
      <c r="A1746" t="s">
        <v>16487</v>
      </c>
      <c r="B1746">
        <v>1766</v>
      </c>
      <c r="C1746" t="s">
        <v>16491</v>
      </c>
      <c r="D1746" t="s">
        <v>16488</v>
      </c>
      <c r="E1746" t="s">
        <v>8417</v>
      </c>
      <c r="F1746">
        <v>4</v>
      </c>
      <c r="G1746" t="s">
        <v>1721</v>
      </c>
      <c r="H1746" t="s">
        <v>6598</v>
      </c>
      <c r="I1746" t="s">
        <v>46</v>
      </c>
      <c r="J1746" t="s">
        <v>2121</v>
      </c>
      <c r="K1746">
        <v>902758780</v>
      </c>
      <c r="L1746">
        <v>0.03</v>
      </c>
      <c r="M1746" t="s">
        <v>1281</v>
      </c>
      <c r="N1746" t="s">
        <v>1266</v>
      </c>
      <c r="O1746" s="243" t="s">
        <v>16489</v>
      </c>
      <c r="Q1746" t="s">
        <v>12</v>
      </c>
      <c r="S1746" t="s">
        <v>16490</v>
      </c>
      <c r="T1746" s="17" t="s">
        <v>16491</v>
      </c>
      <c r="U1746" t="s">
        <v>1526</v>
      </c>
      <c r="V1746" t="s">
        <v>535</v>
      </c>
      <c r="W1746" s="52" t="s">
        <v>5</v>
      </c>
      <c r="X1746" s="192" t="s">
        <v>16492</v>
      </c>
      <c r="Y1746" t="s">
        <v>1606</v>
      </c>
      <c r="Z1746" t="s">
        <v>1266</v>
      </c>
      <c r="AA1746">
        <v>41</v>
      </c>
      <c r="AB1746">
        <v>50</v>
      </c>
      <c r="AC1746">
        <v>3.5</v>
      </c>
      <c r="AD1746" s="52">
        <v>14</v>
      </c>
      <c r="AF1746">
        <v>4</v>
      </c>
      <c r="AG1746" s="52">
        <v>5</v>
      </c>
      <c r="AH1746" s="52">
        <v>4</v>
      </c>
      <c r="AJ1746" s="46">
        <v>14500</v>
      </c>
      <c r="AL1746">
        <v>3</v>
      </c>
      <c r="AN1746">
        <v>909481651</v>
      </c>
      <c r="AO1746" t="s">
        <v>6925</v>
      </c>
      <c r="AP1746" t="s">
        <v>16493</v>
      </c>
      <c r="AQ1746">
        <v>902758780</v>
      </c>
      <c r="AR1746" t="s">
        <v>2121</v>
      </c>
      <c r="AU1746" t="s">
        <v>1527</v>
      </c>
      <c r="AV1746" t="s">
        <v>1528</v>
      </c>
      <c r="AX1746" t="s">
        <v>11188</v>
      </c>
      <c r="AZ1746" s="246" t="s">
        <v>988</v>
      </c>
      <c r="BA1746" t="s">
        <v>1063</v>
      </c>
      <c r="BB1746" t="s">
        <v>1095</v>
      </c>
      <c r="BD1746">
        <v>1.1000000000000001</v>
      </c>
    </row>
    <row r="1747" spans="1:57" hidden="1" x14ac:dyDescent="0.25">
      <c r="A1747" t="s">
        <v>16494</v>
      </c>
      <c r="B1747">
        <v>1767</v>
      </c>
      <c r="C1747" t="s">
        <v>16499</v>
      </c>
      <c r="D1747" t="s">
        <v>16495</v>
      </c>
      <c r="E1747" t="s">
        <v>16496</v>
      </c>
      <c r="F1747">
        <v>1</v>
      </c>
      <c r="G1747" t="s">
        <v>2871</v>
      </c>
      <c r="H1747" t="s">
        <v>2231</v>
      </c>
      <c r="I1747" t="s">
        <v>46</v>
      </c>
      <c r="J1747" t="s">
        <v>2448</v>
      </c>
      <c r="K1747">
        <v>355270636</v>
      </c>
      <c r="L1747">
        <v>0.03</v>
      </c>
      <c r="M1747" t="s">
        <v>1276</v>
      </c>
      <c r="N1747" t="s">
        <v>1266</v>
      </c>
      <c r="O1747" s="243" t="s">
        <v>16497</v>
      </c>
      <c r="Q1747" t="s">
        <v>2</v>
      </c>
      <c r="S1747" t="s">
        <v>16498</v>
      </c>
      <c r="T1747" s="17" t="s">
        <v>16499</v>
      </c>
      <c r="U1747" t="s">
        <v>1526</v>
      </c>
      <c r="V1747" t="s">
        <v>534</v>
      </c>
      <c r="W1747" s="52" t="s">
        <v>6</v>
      </c>
      <c r="X1747" s="192">
        <v>16</v>
      </c>
      <c r="Y1747" t="s">
        <v>3634</v>
      </c>
      <c r="Z1747" t="s">
        <v>1266</v>
      </c>
      <c r="AA1747">
        <v>49</v>
      </c>
      <c r="AB1747">
        <v>56</v>
      </c>
      <c r="AC1747">
        <v>4.5</v>
      </c>
      <c r="AD1747">
        <v>12</v>
      </c>
      <c r="AF1747">
        <v>1</v>
      </c>
      <c r="AG1747" s="52"/>
      <c r="AH1747" s="52"/>
      <c r="AJ1747" s="46">
        <v>12000</v>
      </c>
      <c r="AL1747">
        <v>3</v>
      </c>
      <c r="AO1747" t="s">
        <v>16500</v>
      </c>
      <c r="AP1747" t="s">
        <v>16501</v>
      </c>
      <c r="AQ1747">
        <v>355270636</v>
      </c>
      <c r="AR1747" t="s">
        <v>2448</v>
      </c>
      <c r="AU1747" t="s">
        <v>1527</v>
      </c>
      <c r="AV1747" t="s">
        <v>1528</v>
      </c>
      <c r="AX1747" t="s">
        <v>16502</v>
      </c>
      <c r="AZ1747" s="246" t="s">
        <v>990</v>
      </c>
      <c r="BA1747" t="s">
        <v>1061</v>
      </c>
      <c r="BB1747" t="s">
        <v>1090</v>
      </c>
      <c r="BD1747" s="246">
        <v>2</v>
      </c>
    </row>
    <row r="1748" spans="1:57" hidden="1" x14ac:dyDescent="0.25">
      <c r="A1748" t="s">
        <v>16503</v>
      </c>
      <c r="B1748">
        <v>1768</v>
      </c>
      <c r="C1748" t="s">
        <v>16509</v>
      </c>
      <c r="D1748" t="s">
        <v>16504</v>
      </c>
      <c r="E1748" t="s">
        <v>16505</v>
      </c>
      <c r="F1748">
        <v>4</v>
      </c>
      <c r="G1748" t="s">
        <v>1323</v>
      </c>
      <c r="H1748" t="s">
        <v>16506</v>
      </c>
      <c r="I1748" t="s">
        <v>1385</v>
      </c>
      <c r="J1748" t="s">
        <v>1675</v>
      </c>
      <c r="K1748">
        <v>967265855</v>
      </c>
      <c r="L1748">
        <v>0.03</v>
      </c>
      <c r="M1748" t="s">
        <v>1268</v>
      </c>
      <c r="N1748" t="s">
        <v>1266</v>
      </c>
      <c r="O1748" s="243" t="s">
        <v>16507</v>
      </c>
      <c r="Q1748" t="s">
        <v>1406</v>
      </c>
      <c r="S1748" t="s">
        <v>16508</v>
      </c>
      <c r="T1748" s="17" t="s">
        <v>16509</v>
      </c>
      <c r="U1748" t="s">
        <v>1526</v>
      </c>
      <c r="V1748" t="s">
        <v>1053</v>
      </c>
      <c r="W1748" s="52" t="s">
        <v>10</v>
      </c>
      <c r="X1748" s="192">
        <v>110.21</v>
      </c>
      <c r="Y1748" t="s">
        <v>16510</v>
      </c>
      <c r="Z1748" t="s">
        <v>1266</v>
      </c>
      <c r="AA1748">
        <v>181</v>
      </c>
      <c r="AB1748">
        <v>181</v>
      </c>
      <c r="AC1748">
        <v>7</v>
      </c>
      <c r="AD1748" s="52">
        <v>26</v>
      </c>
      <c r="AF1748">
        <v>4</v>
      </c>
      <c r="AG1748" s="52">
        <v>6</v>
      </c>
      <c r="AH1748" s="52">
        <v>7</v>
      </c>
      <c r="AJ1748" s="46">
        <v>25200</v>
      </c>
      <c r="AL1748">
        <v>3</v>
      </c>
      <c r="AO1748" t="s">
        <v>16511</v>
      </c>
      <c r="AP1748" t="s">
        <v>16512</v>
      </c>
      <c r="AQ1748">
        <v>967265855</v>
      </c>
      <c r="AR1748" t="s">
        <v>1675</v>
      </c>
      <c r="AU1748" t="s">
        <v>1527</v>
      </c>
      <c r="AV1748" t="s">
        <v>1528</v>
      </c>
      <c r="AX1748" t="s">
        <v>16513</v>
      </c>
      <c r="AZ1748" s="246" t="s">
        <v>988</v>
      </c>
      <c r="BA1748" t="s">
        <v>1981</v>
      </c>
      <c r="BB1748" t="s">
        <v>1098</v>
      </c>
      <c r="BD1748">
        <v>1.1000000000000001</v>
      </c>
    </row>
    <row r="1749" spans="1:57" hidden="1" x14ac:dyDescent="0.25">
      <c r="A1749" t="s">
        <v>16514</v>
      </c>
      <c r="B1749">
        <v>1769</v>
      </c>
      <c r="C1749" t="s">
        <v>16518</v>
      </c>
      <c r="D1749" t="s">
        <v>16515</v>
      </c>
      <c r="E1749" t="s">
        <v>5119</v>
      </c>
      <c r="F1749">
        <v>3</v>
      </c>
      <c r="G1749" t="s">
        <v>1267</v>
      </c>
      <c r="H1749" t="s">
        <v>3903</v>
      </c>
      <c r="I1749" t="s">
        <v>46</v>
      </c>
      <c r="J1749" t="s">
        <v>1312</v>
      </c>
      <c r="K1749">
        <v>907673831</v>
      </c>
      <c r="L1749">
        <v>0.03</v>
      </c>
      <c r="M1749" t="s">
        <v>1276</v>
      </c>
      <c r="N1749" t="s">
        <v>1266</v>
      </c>
      <c r="O1749" s="243" t="s">
        <v>16516</v>
      </c>
      <c r="Q1749" t="s">
        <v>13427</v>
      </c>
      <c r="S1749" t="s">
        <v>16517</v>
      </c>
      <c r="T1749" s="17" t="s">
        <v>16518</v>
      </c>
      <c r="U1749" t="s">
        <v>1526</v>
      </c>
      <c r="V1749" t="s">
        <v>1224</v>
      </c>
      <c r="W1749" s="52" t="s">
        <v>5</v>
      </c>
      <c r="X1749" s="192" t="s">
        <v>16519</v>
      </c>
      <c r="Y1749" t="s">
        <v>16520</v>
      </c>
      <c r="Z1749" t="s">
        <v>1266</v>
      </c>
      <c r="AA1749">
        <v>65</v>
      </c>
      <c r="AB1749">
        <v>65</v>
      </c>
      <c r="AC1749">
        <v>4</v>
      </c>
      <c r="AD1749" s="52">
        <v>17</v>
      </c>
      <c r="AE1749">
        <v>6</v>
      </c>
      <c r="AF1749">
        <v>3</v>
      </c>
      <c r="AG1749" s="52">
        <v>4</v>
      </c>
      <c r="AH1749" s="52">
        <v>4</v>
      </c>
      <c r="AJ1749" s="46">
        <v>10800</v>
      </c>
      <c r="AL1749">
        <v>3</v>
      </c>
      <c r="AO1749" t="s">
        <v>16521</v>
      </c>
      <c r="AP1749" t="s">
        <v>16522</v>
      </c>
      <c r="AQ1749">
        <v>907673831</v>
      </c>
      <c r="AR1749" t="s">
        <v>1312</v>
      </c>
      <c r="AS1749">
        <v>10.7525930349543</v>
      </c>
      <c r="AT1749">
        <v>106.630398966372</v>
      </c>
      <c r="AU1749" t="s">
        <v>1527</v>
      </c>
      <c r="AV1749" t="s">
        <v>1528</v>
      </c>
      <c r="AX1749" t="s">
        <v>16523</v>
      </c>
      <c r="AZ1749" s="246" t="s">
        <v>988</v>
      </c>
      <c r="BA1749" t="s">
        <v>1059</v>
      </c>
      <c r="BB1749" t="s">
        <v>1103</v>
      </c>
      <c r="BD1749">
        <v>1.1000000000000001</v>
      </c>
    </row>
    <row r="1750" spans="1:57" hidden="1" x14ac:dyDescent="0.25">
      <c r="A1750" t="s">
        <v>16479</v>
      </c>
      <c r="B1750">
        <v>1765</v>
      </c>
      <c r="C1750" t="s">
        <v>16526</v>
      </c>
      <c r="D1750" t="s">
        <v>16524</v>
      </c>
      <c r="E1750" t="s">
        <v>16287</v>
      </c>
      <c r="F1750">
        <v>3</v>
      </c>
      <c r="G1750" t="s">
        <v>1721</v>
      </c>
      <c r="H1750" t="s">
        <v>1316</v>
      </c>
      <c r="I1750" t="s">
        <v>38</v>
      </c>
      <c r="J1750" t="s">
        <v>2211</v>
      </c>
      <c r="K1750">
        <v>902550095</v>
      </c>
      <c r="L1750">
        <v>0.03</v>
      </c>
      <c r="M1750" t="s">
        <v>1276</v>
      </c>
      <c r="N1750" t="s">
        <v>1266</v>
      </c>
      <c r="O1750" s="243" t="s">
        <v>16516</v>
      </c>
      <c r="Q1750" t="s">
        <v>12</v>
      </c>
      <c r="S1750" t="s">
        <v>16525</v>
      </c>
      <c r="T1750" s="17" t="s">
        <v>16526</v>
      </c>
      <c r="U1750" t="s">
        <v>1526</v>
      </c>
      <c r="V1750" t="s">
        <v>535</v>
      </c>
      <c r="W1750" s="52" t="s">
        <v>1656</v>
      </c>
      <c r="X1750" s="192">
        <v>112.53</v>
      </c>
      <c r="Y1750" t="s">
        <v>9090</v>
      </c>
      <c r="Z1750" t="s">
        <v>1266</v>
      </c>
      <c r="AA1750">
        <v>54.6</v>
      </c>
      <c r="AB1750">
        <v>54.6</v>
      </c>
      <c r="AC1750">
        <v>3.5</v>
      </c>
      <c r="AD1750" s="52">
        <v>14</v>
      </c>
      <c r="AF1750">
        <v>3</v>
      </c>
      <c r="AG1750" s="52">
        <v>4</v>
      </c>
      <c r="AH1750" s="52">
        <v>4</v>
      </c>
      <c r="AJ1750" s="46">
        <v>7800</v>
      </c>
      <c r="AL1750">
        <v>3</v>
      </c>
      <c r="AO1750" t="s">
        <v>16527</v>
      </c>
      <c r="AP1750" t="s">
        <v>16528</v>
      </c>
      <c r="AQ1750">
        <v>902550095</v>
      </c>
      <c r="AR1750" t="s">
        <v>2211</v>
      </c>
      <c r="AS1750">
        <v>10.8034866339364</v>
      </c>
      <c r="AT1750">
        <v>106.678003817796</v>
      </c>
      <c r="AU1750" t="s">
        <v>1527</v>
      </c>
      <c r="AV1750" t="s">
        <v>1528</v>
      </c>
      <c r="AX1750" t="s">
        <v>4881</v>
      </c>
      <c r="AZ1750" s="246" t="s">
        <v>988</v>
      </c>
      <c r="BA1750" t="s">
        <v>493</v>
      </c>
      <c r="BB1750" t="s">
        <v>1095</v>
      </c>
      <c r="BD1750">
        <v>1.1000000000000001</v>
      </c>
      <c r="BE1750">
        <v>0</v>
      </c>
    </row>
    <row r="1751" spans="1:57" hidden="1" x14ac:dyDescent="0.25">
      <c r="A1751" t="s">
        <v>16529</v>
      </c>
      <c r="B1751">
        <v>1771</v>
      </c>
      <c r="C1751" t="s">
        <v>16533</v>
      </c>
      <c r="D1751" t="s">
        <v>16530</v>
      </c>
      <c r="E1751" t="s">
        <v>6799</v>
      </c>
      <c r="F1751">
        <v>2</v>
      </c>
      <c r="G1751" t="s">
        <v>1721</v>
      </c>
      <c r="H1751" t="s">
        <v>1828</v>
      </c>
      <c r="I1751" t="s">
        <v>40</v>
      </c>
      <c r="J1751" t="s">
        <v>7538</v>
      </c>
      <c r="K1751">
        <v>795641489</v>
      </c>
      <c r="L1751">
        <v>0.03</v>
      </c>
      <c r="M1751" t="s">
        <v>1281</v>
      </c>
      <c r="N1751" t="s">
        <v>1266</v>
      </c>
      <c r="O1751" s="243" t="s">
        <v>16531</v>
      </c>
      <c r="Q1751" t="s">
        <v>16</v>
      </c>
      <c r="S1751" t="s">
        <v>16532</v>
      </c>
      <c r="T1751" s="17" t="s">
        <v>16533</v>
      </c>
      <c r="U1751" t="s">
        <v>1526</v>
      </c>
      <c r="V1751" t="s">
        <v>528</v>
      </c>
      <c r="W1751" s="52" t="s">
        <v>1656</v>
      </c>
      <c r="X1751" s="192" t="s">
        <v>16534</v>
      </c>
      <c r="Y1751" t="s">
        <v>2038</v>
      </c>
      <c r="Z1751" t="s">
        <v>1266</v>
      </c>
      <c r="AA1751">
        <v>22.6</v>
      </c>
      <c r="AB1751">
        <v>22.6</v>
      </c>
      <c r="AC1751">
        <v>3.5</v>
      </c>
      <c r="AD1751" s="52">
        <v>6.3</v>
      </c>
      <c r="AE1751">
        <v>3</v>
      </c>
      <c r="AF1751">
        <v>2</v>
      </c>
      <c r="AG1751" s="52">
        <v>1</v>
      </c>
      <c r="AH1751" s="52">
        <v>2</v>
      </c>
      <c r="AJ1751" s="46">
        <v>3700</v>
      </c>
      <c r="AL1751">
        <v>3</v>
      </c>
      <c r="AN1751">
        <v>794494365</v>
      </c>
      <c r="AO1751" t="s">
        <v>16535</v>
      </c>
      <c r="AP1751" t="s">
        <v>16051</v>
      </c>
      <c r="AQ1751">
        <v>795641489</v>
      </c>
      <c r="AR1751" t="s">
        <v>7538</v>
      </c>
      <c r="AU1751" t="s">
        <v>1527</v>
      </c>
      <c r="AV1751" t="s">
        <v>1528</v>
      </c>
      <c r="AX1751" t="s">
        <v>6594</v>
      </c>
      <c r="AZ1751" s="246" t="s">
        <v>988</v>
      </c>
      <c r="BA1751" t="s">
        <v>489</v>
      </c>
      <c r="BB1751" t="s">
        <v>1163</v>
      </c>
      <c r="BD1751">
        <v>1</v>
      </c>
      <c r="BE1751">
        <v>1</v>
      </c>
    </row>
    <row r="1752" spans="1:57" hidden="1" x14ac:dyDescent="0.25">
      <c r="A1752" t="s">
        <v>16536</v>
      </c>
      <c r="B1752">
        <v>1772</v>
      </c>
      <c r="C1752" t="s">
        <v>16540</v>
      </c>
      <c r="D1752" t="s">
        <v>16537</v>
      </c>
      <c r="E1752" t="s">
        <v>2101</v>
      </c>
      <c r="F1752">
        <v>2</v>
      </c>
      <c r="G1752" t="s">
        <v>1267</v>
      </c>
      <c r="H1752" t="s">
        <v>1344</v>
      </c>
      <c r="I1752" t="s">
        <v>38</v>
      </c>
      <c r="J1752" t="s">
        <v>2423</v>
      </c>
      <c r="K1752">
        <v>902423929</v>
      </c>
      <c r="L1752">
        <v>0.03</v>
      </c>
      <c r="M1752" t="s">
        <v>1276</v>
      </c>
      <c r="N1752" t="s">
        <v>1266</v>
      </c>
      <c r="O1752" s="243" t="s">
        <v>16538</v>
      </c>
      <c r="Q1752" t="s">
        <v>1386</v>
      </c>
      <c r="S1752" t="s">
        <v>16539</v>
      </c>
      <c r="T1752" s="17" t="s">
        <v>16540</v>
      </c>
      <c r="U1752" t="s">
        <v>1526</v>
      </c>
      <c r="V1752" t="s">
        <v>1228</v>
      </c>
      <c r="W1752" s="52" t="s">
        <v>12994</v>
      </c>
      <c r="X1752" s="192" t="s">
        <v>16541</v>
      </c>
      <c r="Y1752" t="s">
        <v>16542</v>
      </c>
      <c r="Z1752" t="s">
        <v>1266</v>
      </c>
      <c r="AA1752">
        <v>48</v>
      </c>
      <c r="AB1752">
        <v>48</v>
      </c>
      <c r="AC1752">
        <v>4</v>
      </c>
      <c r="AD1752" s="52">
        <v>12</v>
      </c>
      <c r="AF1752">
        <v>2</v>
      </c>
      <c r="AG1752" s="52">
        <v>2</v>
      </c>
      <c r="AH1752" s="52">
        <v>1</v>
      </c>
      <c r="AJ1752" s="46">
        <v>8700</v>
      </c>
      <c r="AL1752">
        <v>3</v>
      </c>
      <c r="AO1752" t="s">
        <v>16543</v>
      </c>
      <c r="AP1752" t="s">
        <v>16544</v>
      </c>
      <c r="AQ1752">
        <v>902423929</v>
      </c>
      <c r="AR1752" t="s">
        <v>2423</v>
      </c>
      <c r="AU1752" t="s">
        <v>1527</v>
      </c>
      <c r="AV1752" t="s">
        <v>1528</v>
      </c>
      <c r="AX1752" t="s">
        <v>16545</v>
      </c>
      <c r="AZ1752" s="246" t="s">
        <v>990</v>
      </c>
      <c r="BA1752" t="s">
        <v>494</v>
      </c>
      <c r="BB1752" t="s">
        <v>1108</v>
      </c>
      <c r="BD1752">
        <v>1.1000000000000001</v>
      </c>
    </row>
    <row r="1753" spans="1:57" hidden="1" x14ac:dyDescent="0.25">
      <c r="A1753" t="s">
        <v>16546</v>
      </c>
      <c r="B1753">
        <v>1773</v>
      </c>
      <c r="C1753" t="s">
        <v>16550</v>
      </c>
      <c r="D1753" t="s">
        <v>16547</v>
      </c>
      <c r="E1753" t="s">
        <v>1291</v>
      </c>
      <c r="F1753">
        <v>2</v>
      </c>
      <c r="G1753" t="s">
        <v>1916</v>
      </c>
      <c r="H1753" t="s">
        <v>2250</v>
      </c>
      <c r="I1753" t="s">
        <v>40</v>
      </c>
      <c r="J1753" t="s">
        <v>1302</v>
      </c>
      <c r="K1753">
        <v>981796969</v>
      </c>
      <c r="L1753">
        <v>0.03</v>
      </c>
      <c r="M1753" t="s">
        <v>1276</v>
      </c>
      <c r="N1753" t="s">
        <v>1266</v>
      </c>
      <c r="O1753" s="243" t="s">
        <v>16548</v>
      </c>
      <c r="Q1753" t="s">
        <v>17</v>
      </c>
      <c r="S1753" t="s">
        <v>16549</v>
      </c>
      <c r="T1753" s="17" t="s">
        <v>16550</v>
      </c>
      <c r="U1753" t="s">
        <v>1526</v>
      </c>
      <c r="V1753" t="s">
        <v>536</v>
      </c>
      <c r="W1753" s="52" t="s">
        <v>4</v>
      </c>
      <c r="X1753" s="192" t="s">
        <v>16551</v>
      </c>
      <c r="Y1753" t="s">
        <v>1844</v>
      </c>
      <c r="Z1753" t="s">
        <v>1266</v>
      </c>
      <c r="AA1753">
        <v>42</v>
      </c>
      <c r="AB1753">
        <v>42</v>
      </c>
      <c r="AC1753">
        <v>3.8</v>
      </c>
      <c r="AD1753" s="52">
        <v>11</v>
      </c>
      <c r="AF1753">
        <v>2</v>
      </c>
      <c r="AG1753" s="52">
        <v>2</v>
      </c>
      <c r="AH1753" s="52">
        <v>2</v>
      </c>
      <c r="AJ1753" s="46">
        <v>3500</v>
      </c>
      <c r="AL1753">
        <v>3</v>
      </c>
      <c r="AO1753" t="s">
        <v>16552</v>
      </c>
      <c r="AP1753" t="s">
        <v>16553</v>
      </c>
      <c r="AQ1753">
        <v>981796969</v>
      </c>
      <c r="AR1753" t="s">
        <v>1302</v>
      </c>
      <c r="AU1753" t="s">
        <v>1527</v>
      </c>
      <c r="AV1753" t="s">
        <v>1528</v>
      </c>
      <c r="AX1753" t="s">
        <v>1738</v>
      </c>
      <c r="AZ1753" s="246" t="s">
        <v>988</v>
      </c>
      <c r="BA1753" t="s">
        <v>489</v>
      </c>
      <c r="BB1753" t="s">
        <v>1107</v>
      </c>
      <c r="BD1753">
        <v>1.1000000000000001</v>
      </c>
      <c r="BE1753">
        <v>1</v>
      </c>
    </row>
    <row r="1754" spans="1:57" hidden="1" x14ac:dyDescent="0.25">
      <c r="A1754" t="s">
        <v>16370</v>
      </c>
      <c r="B1754">
        <v>1753</v>
      </c>
      <c r="C1754" t="str">
        <f>T1754</f>
        <v>TK-ED31D5</v>
      </c>
      <c r="D1754" t="s">
        <v>16146</v>
      </c>
      <c r="E1754" t="s">
        <v>16147</v>
      </c>
      <c r="F1754">
        <v>3</v>
      </c>
      <c r="G1754" t="s">
        <v>1267</v>
      </c>
      <c r="H1754" t="s">
        <v>13096</v>
      </c>
      <c r="I1754" t="s">
        <v>40</v>
      </c>
      <c r="J1754" t="s">
        <v>2121</v>
      </c>
      <c r="K1754">
        <v>902758780</v>
      </c>
      <c r="L1754">
        <v>0.03</v>
      </c>
      <c r="M1754" t="s">
        <v>1281</v>
      </c>
      <c r="N1754" t="s">
        <v>1266</v>
      </c>
      <c r="O1754" s="243" t="s">
        <v>16554</v>
      </c>
      <c r="Q1754" t="s">
        <v>2</v>
      </c>
      <c r="S1754" t="s">
        <v>16555</v>
      </c>
      <c r="T1754" s="17" t="s">
        <v>16556</v>
      </c>
      <c r="U1754" t="s">
        <v>1526</v>
      </c>
      <c r="V1754" t="s">
        <v>534</v>
      </c>
      <c r="W1754" s="52" t="s">
        <v>9</v>
      </c>
      <c r="X1754" s="192">
        <v>34.14</v>
      </c>
      <c r="Y1754" t="s">
        <v>6680</v>
      </c>
      <c r="Z1754" t="s">
        <v>1266</v>
      </c>
      <c r="AA1754">
        <v>22</v>
      </c>
      <c r="AB1754">
        <v>24</v>
      </c>
      <c r="AC1754">
        <v>4</v>
      </c>
      <c r="AD1754" s="52">
        <v>6</v>
      </c>
      <c r="AF1754">
        <v>3</v>
      </c>
      <c r="AG1754" s="52">
        <v>3</v>
      </c>
      <c r="AH1754" s="52">
        <v>2</v>
      </c>
      <c r="AJ1754" s="46">
        <v>4150</v>
      </c>
      <c r="AL1754">
        <v>3</v>
      </c>
      <c r="AN1754">
        <v>909481651</v>
      </c>
      <c r="AO1754" t="s">
        <v>16151</v>
      </c>
      <c r="AP1754" t="s">
        <v>16152</v>
      </c>
      <c r="AQ1754">
        <v>902758780</v>
      </c>
      <c r="AR1754" t="s">
        <v>2121</v>
      </c>
      <c r="AU1754" t="s">
        <v>1527</v>
      </c>
      <c r="AV1754" t="s">
        <v>1528</v>
      </c>
      <c r="AX1754" t="s">
        <v>1799</v>
      </c>
      <c r="AZ1754" s="246" t="str">
        <f>Get_PhanLoaiNha(X1754)</f>
        <v>NHA TRONG HEM</v>
      </c>
      <c r="BA1754" t="str">
        <f>Get_PhanKhucNho(AJ1754)</f>
        <v>NHO5</v>
      </c>
      <c r="BB1754" t="str">
        <f>ConvertToUnSign(V1754)</f>
        <v>Binh Thanh</v>
      </c>
      <c r="BD1754">
        <v>1.1000000000000001</v>
      </c>
      <c r="BE1754">
        <v>0</v>
      </c>
    </row>
    <row r="1755" spans="1:57" x14ac:dyDescent="0.25">
      <c r="A1755" t="s">
        <v>16377</v>
      </c>
      <c r="B1755">
        <v>1754</v>
      </c>
      <c r="C1755" t="str">
        <f>T1755</f>
        <v>TK-35DB10</v>
      </c>
      <c r="D1755" t="s">
        <v>16557</v>
      </c>
      <c r="E1755" t="s">
        <v>1313</v>
      </c>
      <c r="F1755">
        <v>4</v>
      </c>
      <c r="G1755" t="s">
        <v>1298</v>
      </c>
      <c r="H1755" t="s">
        <v>1288</v>
      </c>
      <c r="I1755" t="s">
        <v>40</v>
      </c>
      <c r="J1755" t="s">
        <v>1290</v>
      </c>
      <c r="K1755">
        <v>985884878</v>
      </c>
      <c r="L1755">
        <v>0.03</v>
      </c>
      <c r="M1755" t="s">
        <v>1281</v>
      </c>
      <c r="N1755" t="s">
        <v>1266</v>
      </c>
      <c r="O1755" s="243" t="s">
        <v>16558</v>
      </c>
      <c r="Q1755" t="s">
        <v>2</v>
      </c>
      <c r="S1755" t="s">
        <v>16559</v>
      </c>
      <c r="T1755" s="17" t="s">
        <v>16560</v>
      </c>
      <c r="U1755" t="s">
        <v>1526</v>
      </c>
      <c r="V1755" t="s">
        <v>534</v>
      </c>
      <c r="W1755" s="52" t="s">
        <v>3</v>
      </c>
      <c r="X1755" s="192">
        <v>128.19</v>
      </c>
      <c r="Y1755" t="s">
        <v>1922</v>
      </c>
      <c r="Z1755" t="s">
        <v>1266</v>
      </c>
      <c r="AA1755">
        <v>33</v>
      </c>
      <c r="AB1755">
        <v>33</v>
      </c>
      <c r="AC1755">
        <v>4.3</v>
      </c>
      <c r="AD1755" s="52">
        <v>9</v>
      </c>
      <c r="AF1755">
        <v>4</v>
      </c>
      <c r="AG1755" s="52">
        <v>2</v>
      </c>
      <c r="AH1755" s="52">
        <v>3</v>
      </c>
      <c r="AJ1755" s="46">
        <v>5500</v>
      </c>
      <c r="AL1755">
        <v>3</v>
      </c>
      <c r="AN1755">
        <v>932640285</v>
      </c>
      <c r="AO1755" t="s">
        <v>9588</v>
      </c>
      <c r="AP1755" t="s">
        <v>4482</v>
      </c>
      <c r="AQ1755">
        <v>985884878</v>
      </c>
      <c r="AR1755" t="s">
        <v>1290</v>
      </c>
      <c r="AU1755" t="s">
        <v>1527</v>
      </c>
      <c r="AV1755" t="s">
        <v>1528</v>
      </c>
      <c r="AX1755" t="s">
        <v>4277</v>
      </c>
      <c r="AZ1755" s="246" t="str">
        <f>Get_PhanLoaiNha(X1755)</f>
        <v>NHA TRONG HEM</v>
      </c>
      <c r="BA1755" t="str">
        <f>Get_PhanKhucNho(AJ1755)</f>
        <v>NHO6</v>
      </c>
      <c r="BB1755" t="str">
        <f>ConvertToUnSign(V1755)</f>
        <v>Binh Thanh</v>
      </c>
      <c r="BD1755">
        <v>1.1000000000000001</v>
      </c>
      <c r="BE1755">
        <v>1</v>
      </c>
    </row>
    <row r="1756" spans="1:57" hidden="1" x14ac:dyDescent="0.25">
      <c r="A1756" t="s">
        <v>16561</v>
      </c>
      <c r="B1756">
        <v>1776</v>
      </c>
      <c r="C1756" t="s">
        <v>16566</v>
      </c>
      <c r="D1756" t="s">
        <v>16562</v>
      </c>
      <c r="E1756" t="s">
        <v>8660</v>
      </c>
      <c r="F1756">
        <v>3</v>
      </c>
      <c r="G1756" t="s">
        <v>1335</v>
      </c>
      <c r="H1756" t="s">
        <v>1404</v>
      </c>
      <c r="I1756" t="s">
        <v>1385</v>
      </c>
      <c r="J1756" t="s">
        <v>16563</v>
      </c>
      <c r="K1756">
        <v>396416121</v>
      </c>
      <c r="L1756">
        <v>0.03</v>
      </c>
      <c r="M1756" t="s">
        <v>1268</v>
      </c>
      <c r="N1756" t="s">
        <v>1266</v>
      </c>
      <c r="O1756" s="243" t="s">
        <v>16564</v>
      </c>
      <c r="Q1756" t="s">
        <v>1393</v>
      </c>
      <c r="S1756" t="s">
        <v>16565</v>
      </c>
      <c r="T1756" s="17" t="s">
        <v>16566</v>
      </c>
      <c r="U1756" t="s">
        <v>1526</v>
      </c>
      <c r="V1756" t="s">
        <v>1221</v>
      </c>
      <c r="W1756" s="52" t="s">
        <v>16195</v>
      </c>
      <c r="X1756" s="192" t="s">
        <v>16567</v>
      </c>
      <c r="Y1756" t="s">
        <v>16568</v>
      </c>
      <c r="Z1756" t="s">
        <v>1266</v>
      </c>
      <c r="AA1756">
        <v>200</v>
      </c>
      <c r="AB1756">
        <v>200</v>
      </c>
      <c r="AC1756">
        <v>10</v>
      </c>
      <c r="AD1756" s="52">
        <v>20</v>
      </c>
      <c r="AF1756">
        <v>3</v>
      </c>
      <c r="AG1756" s="52"/>
      <c r="AH1756" s="52"/>
      <c r="AJ1756" s="46">
        <v>23000</v>
      </c>
      <c r="AL1756">
        <v>3</v>
      </c>
      <c r="AO1756" t="s">
        <v>16569</v>
      </c>
      <c r="AP1756" t="s">
        <v>16570</v>
      </c>
      <c r="AQ1756">
        <v>396416121</v>
      </c>
      <c r="AR1756" t="s">
        <v>16563</v>
      </c>
      <c r="AU1756" t="s">
        <v>1527</v>
      </c>
      <c r="AV1756" t="s">
        <v>1528</v>
      </c>
      <c r="AX1756" t="s">
        <v>16571</v>
      </c>
      <c r="AZ1756" s="246" t="s">
        <v>992</v>
      </c>
      <c r="BA1756" t="s">
        <v>1981</v>
      </c>
      <c r="BB1756" t="s">
        <v>1100</v>
      </c>
      <c r="BD1756">
        <v>2</v>
      </c>
    </row>
    <row r="1757" spans="1:57" hidden="1" x14ac:dyDescent="0.25">
      <c r="A1757" t="s">
        <v>16572</v>
      </c>
      <c r="B1757">
        <v>1777</v>
      </c>
      <c r="C1757" t="s">
        <v>16576</v>
      </c>
      <c r="D1757" t="s">
        <v>16573</v>
      </c>
      <c r="E1757" t="s">
        <v>49</v>
      </c>
      <c r="F1757">
        <v>3</v>
      </c>
      <c r="G1757" t="s">
        <v>2090</v>
      </c>
      <c r="H1757" t="s">
        <v>2131</v>
      </c>
      <c r="I1757" t="s">
        <v>38</v>
      </c>
      <c r="J1757" t="s">
        <v>1995</v>
      </c>
      <c r="K1757">
        <v>902696839</v>
      </c>
      <c r="L1757">
        <v>0.03</v>
      </c>
      <c r="M1757" t="s">
        <v>1276</v>
      </c>
      <c r="N1757" t="s">
        <v>1266</v>
      </c>
      <c r="O1757" s="243" t="s">
        <v>16574</v>
      </c>
      <c r="Q1757" t="s">
        <v>17</v>
      </c>
      <c r="S1757" t="s">
        <v>16575</v>
      </c>
      <c r="T1757" s="17" t="s">
        <v>16576</v>
      </c>
      <c r="U1757" t="s">
        <v>1526</v>
      </c>
      <c r="V1757" t="s">
        <v>536</v>
      </c>
      <c r="W1757" s="52" t="s">
        <v>11</v>
      </c>
      <c r="X1757" s="192">
        <v>56</v>
      </c>
      <c r="Y1757" t="s">
        <v>10986</v>
      </c>
      <c r="Z1757" t="s">
        <v>1266</v>
      </c>
      <c r="AA1757">
        <v>44</v>
      </c>
      <c r="AB1757">
        <v>44</v>
      </c>
      <c r="AC1757">
        <v>5.8</v>
      </c>
      <c r="AD1757">
        <v>8</v>
      </c>
      <c r="AF1757">
        <v>3</v>
      </c>
      <c r="AG1757" s="52">
        <v>2</v>
      </c>
      <c r="AH1757" s="52">
        <v>2</v>
      </c>
      <c r="AJ1757" s="46">
        <v>8600</v>
      </c>
      <c r="AL1757">
        <v>3</v>
      </c>
      <c r="AO1757" t="s">
        <v>16577</v>
      </c>
      <c r="AP1757" t="s">
        <v>16578</v>
      </c>
      <c r="AQ1757">
        <v>902696839</v>
      </c>
      <c r="AR1757" t="s">
        <v>1995</v>
      </c>
      <c r="AU1757" t="s">
        <v>1527</v>
      </c>
      <c r="AV1757" t="s">
        <v>1528</v>
      </c>
      <c r="AX1757" t="s">
        <v>3133</v>
      </c>
      <c r="AZ1757" s="246" t="s">
        <v>990</v>
      </c>
      <c r="BA1757" t="s">
        <v>494</v>
      </c>
      <c r="BB1757" t="s">
        <v>1107</v>
      </c>
      <c r="BD1757">
        <v>1.1000000000000001</v>
      </c>
      <c r="BE1757">
        <v>1</v>
      </c>
    </row>
    <row r="1758" spans="1:57" hidden="1" x14ac:dyDescent="0.25">
      <c r="A1758" t="s">
        <v>16546</v>
      </c>
      <c r="B1758">
        <v>1773</v>
      </c>
      <c r="C1758" t="s">
        <v>16583</v>
      </c>
      <c r="D1758" t="s">
        <v>16579</v>
      </c>
      <c r="E1758" t="s">
        <v>16580</v>
      </c>
      <c r="F1758">
        <v>6</v>
      </c>
      <c r="G1758" t="s">
        <v>2412</v>
      </c>
      <c r="H1758" t="s">
        <v>1951</v>
      </c>
      <c r="I1758" t="s">
        <v>46</v>
      </c>
      <c r="J1758" t="s">
        <v>1302</v>
      </c>
      <c r="K1758">
        <v>981796969</v>
      </c>
      <c r="L1758">
        <v>0.03</v>
      </c>
      <c r="M1758" t="s">
        <v>1276</v>
      </c>
      <c r="N1758" t="s">
        <v>1266</v>
      </c>
      <c r="O1758" s="243" t="s">
        <v>16581</v>
      </c>
      <c r="Q1758" t="s">
        <v>16</v>
      </c>
      <c r="S1758" t="s">
        <v>16582</v>
      </c>
      <c r="T1758" s="17" t="s">
        <v>16583</v>
      </c>
      <c r="U1758" s="17" t="s">
        <v>1526</v>
      </c>
      <c r="V1758" t="s">
        <v>528</v>
      </c>
      <c r="W1758" s="52" t="s">
        <v>4</v>
      </c>
      <c r="X1758" s="192">
        <v>656.76</v>
      </c>
      <c r="Y1758" t="s">
        <v>1065</v>
      </c>
      <c r="Z1758" t="s">
        <v>1266</v>
      </c>
      <c r="AA1758">
        <v>38</v>
      </c>
      <c r="AB1758">
        <v>50</v>
      </c>
      <c r="AC1758">
        <v>3.1</v>
      </c>
      <c r="AD1758" s="52">
        <v>13</v>
      </c>
      <c r="AF1758">
        <v>6</v>
      </c>
      <c r="AG1758" s="52">
        <v>9</v>
      </c>
      <c r="AH1758" s="52">
        <v>9</v>
      </c>
      <c r="AJ1758" s="46">
        <v>9500</v>
      </c>
      <c r="AL1758">
        <v>3</v>
      </c>
      <c r="AO1758" t="s">
        <v>16584</v>
      </c>
      <c r="AP1758" t="s">
        <v>16585</v>
      </c>
      <c r="AQ1758">
        <v>981796969</v>
      </c>
      <c r="AR1758" t="s">
        <v>1302</v>
      </c>
      <c r="AU1758" t="s">
        <v>1527</v>
      </c>
      <c r="AV1758" t="s">
        <v>1528</v>
      </c>
      <c r="AX1758" t="s">
        <v>14086</v>
      </c>
      <c r="AZ1758" s="246" t="s">
        <v>988</v>
      </c>
      <c r="BA1758" t="s">
        <v>1058</v>
      </c>
      <c r="BB1758" t="s">
        <v>1163</v>
      </c>
      <c r="BD1758">
        <v>1.1000000000000001</v>
      </c>
      <c r="BE1758">
        <v>1</v>
      </c>
    </row>
    <row r="1759" spans="1:57" hidden="1" x14ac:dyDescent="0.25">
      <c r="A1759" t="s">
        <v>16586</v>
      </c>
      <c r="B1759">
        <v>1779</v>
      </c>
      <c r="C1759" t="s">
        <v>16590</v>
      </c>
      <c r="D1759" t="s">
        <v>16587</v>
      </c>
      <c r="E1759" t="s">
        <v>12315</v>
      </c>
      <c r="F1759">
        <v>2</v>
      </c>
      <c r="G1759" t="s">
        <v>1267</v>
      </c>
      <c r="H1759" t="s">
        <v>3349</v>
      </c>
      <c r="I1759" t="s">
        <v>40</v>
      </c>
      <c r="J1759" t="s">
        <v>1341</v>
      </c>
      <c r="K1759">
        <v>935089952</v>
      </c>
      <c r="L1759">
        <v>0.03</v>
      </c>
      <c r="M1759" t="s">
        <v>1281</v>
      </c>
      <c r="N1759" t="s">
        <v>1266</v>
      </c>
      <c r="O1759" s="243" t="s">
        <v>16588</v>
      </c>
      <c r="Q1759" t="s">
        <v>1386</v>
      </c>
      <c r="S1759" t="s">
        <v>16589</v>
      </c>
      <c r="T1759" s="17" t="s">
        <v>16590</v>
      </c>
      <c r="U1759" t="s">
        <v>1526</v>
      </c>
      <c r="V1759" t="s">
        <v>1228</v>
      </c>
      <c r="W1759" s="52" t="s">
        <v>13584</v>
      </c>
      <c r="X1759" s="192">
        <v>12.2</v>
      </c>
      <c r="Y1759" t="s">
        <v>15772</v>
      </c>
      <c r="Z1759" t="s">
        <v>1266</v>
      </c>
      <c r="AA1759">
        <v>45.3</v>
      </c>
      <c r="AB1759">
        <v>45.3</v>
      </c>
      <c r="AC1759">
        <v>4</v>
      </c>
      <c r="AD1759" s="52">
        <v>11.4</v>
      </c>
      <c r="AE1759">
        <v>4</v>
      </c>
      <c r="AF1759">
        <v>2</v>
      </c>
      <c r="AG1759" s="52">
        <v>3</v>
      </c>
      <c r="AH1759" s="52">
        <v>1</v>
      </c>
      <c r="AJ1759" s="46">
        <v>3800</v>
      </c>
      <c r="AL1759">
        <v>3</v>
      </c>
      <c r="AN1759">
        <v>977589972</v>
      </c>
      <c r="AO1759" t="s">
        <v>16591</v>
      </c>
      <c r="AP1759" t="s">
        <v>16592</v>
      </c>
      <c r="AQ1759">
        <v>935089952</v>
      </c>
      <c r="AR1759" t="s">
        <v>11053</v>
      </c>
      <c r="AU1759" t="s">
        <v>1527</v>
      </c>
      <c r="AV1759" t="s">
        <v>1528</v>
      </c>
      <c r="AX1759" t="s">
        <v>4930</v>
      </c>
      <c r="AZ1759" s="246" t="s">
        <v>988</v>
      </c>
      <c r="BA1759" t="s">
        <v>489</v>
      </c>
      <c r="BB1759" t="s">
        <v>1108</v>
      </c>
      <c r="BD1759">
        <v>2</v>
      </c>
    </row>
    <row r="1760" spans="1:57" hidden="1" x14ac:dyDescent="0.25">
      <c r="A1760" t="s">
        <v>16593</v>
      </c>
      <c r="B1760">
        <v>1780</v>
      </c>
      <c r="C1760" t="s">
        <v>16598</v>
      </c>
      <c r="D1760" t="s">
        <v>16594</v>
      </c>
      <c r="E1760" t="s">
        <v>16595</v>
      </c>
      <c r="F1760">
        <v>5</v>
      </c>
      <c r="G1760" t="s">
        <v>1721</v>
      </c>
      <c r="H1760" t="s">
        <v>6686</v>
      </c>
      <c r="I1760" t="s">
        <v>46</v>
      </c>
      <c r="J1760" t="s">
        <v>5937</v>
      </c>
      <c r="K1760">
        <v>918511117</v>
      </c>
      <c r="L1760">
        <v>0.03</v>
      </c>
      <c r="M1760" t="s">
        <v>1276</v>
      </c>
      <c r="N1760" t="s">
        <v>1266</v>
      </c>
      <c r="O1760" s="243" t="s">
        <v>16596</v>
      </c>
      <c r="Q1760" t="s">
        <v>1394</v>
      </c>
      <c r="S1760" t="s">
        <v>16597</v>
      </c>
      <c r="T1760" s="17" t="s">
        <v>16598</v>
      </c>
      <c r="U1760" t="s">
        <v>1526</v>
      </c>
      <c r="V1760" t="s">
        <v>543</v>
      </c>
      <c r="W1760" s="52" t="s">
        <v>4</v>
      </c>
      <c r="X1760" s="192">
        <v>63</v>
      </c>
      <c r="Y1760" t="s">
        <v>3710</v>
      </c>
      <c r="Z1760" t="s">
        <v>1266</v>
      </c>
      <c r="AA1760">
        <v>52</v>
      </c>
      <c r="AB1760">
        <v>68</v>
      </c>
      <c r="AC1760">
        <v>3.5</v>
      </c>
      <c r="AD1760" s="52">
        <v>18</v>
      </c>
      <c r="AE1760">
        <v>15</v>
      </c>
      <c r="AF1760">
        <v>5</v>
      </c>
      <c r="AG1760" s="52">
        <v>8</v>
      </c>
      <c r="AH1760" s="52">
        <v>9</v>
      </c>
      <c r="AI1760">
        <v>5</v>
      </c>
      <c r="AJ1760" s="46">
        <v>14300</v>
      </c>
      <c r="AL1760">
        <v>3</v>
      </c>
      <c r="AO1760" t="s">
        <v>16599</v>
      </c>
      <c r="AP1760" t="s">
        <v>16600</v>
      </c>
      <c r="AQ1760">
        <v>918511117</v>
      </c>
      <c r="AR1760" t="s">
        <v>5937</v>
      </c>
      <c r="AU1760" t="s">
        <v>1527</v>
      </c>
      <c r="AV1760" t="s">
        <v>1528</v>
      </c>
      <c r="AX1760" t="s">
        <v>7029</v>
      </c>
      <c r="AZ1760" s="246" t="s">
        <v>990</v>
      </c>
      <c r="BA1760" t="s">
        <v>1063</v>
      </c>
      <c r="BB1760" t="s">
        <v>1092</v>
      </c>
      <c r="BD1760">
        <v>1.1000000000000001</v>
      </c>
    </row>
    <row r="1761" spans="1:57" hidden="1" x14ac:dyDescent="0.25">
      <c r="A1761" t="s">
        <v>16601</v>
      </c>
      <c r="B1761">
        <v>1781</v>
      </c>
      <c r="C1761" t="s">
        <v>16606</v>
      </c>
      <c r="D1761" t="s">
        <v>16602</v>
      </c>
      <c r="E1761" t="s">
        <v>16603</v>
      </c>
      <c r="F1761">
        <v>2</v>
      </c>
      <c r="G1761" t="s">
        <v>1283</v>
      </c>
      <c r="H1761" t="s">
        <v>2314</v>
      </c>
      <c r="I1761" t="s">
        <v>38</v>
      </c>
      <c r="J1761" t="s">
        <v>5726</v>
      </c>
      <c r="K1761">
        <v>961606495</v>
      </c>
      <c r="L1761" t="s">
        <v>4829</v>
      </c>
      <c r="M1761" t="s">
        <v>1276</v>
      </c>
      <c r="N1761" t="s">
        <v>1266</v>
      </c>
      <c r="O1761" s="243" t="s">
        <v>16604</v>
      </c>
      <c r="Q1761" t="s">
        <v>2</v>
      </c>
      <c r="S1761" t="s">
        <v>16605</v>
      </c>
      <c r="T1761" s="17" t="s">
        <v>16606</v>
      </c>
      <c r="U1761" t="s">
        <v>1526</v>
      </c>
      <c r="V1761" t="s">
        <v>534</v>
      </c>
      <c r="W1761" s="52" t="s">
        <v>2064</v>
      </c>
      <c r="X1761" s="192" t="s">
        <v>16607</v>
      </c>
      <c r="Y1761" t="s">
        <v>2065</v>
      </c>
      <c r="Z1761" t="s">
        <v>1266</v>
      </c>
      <c r="AA1761">
        <v>70.099999999999994</v>
      </c>
      <c r="AB1761">
        <v>76</v>
      </c>
      <c r="AC1761">
        <v>4.2</v>
      </c>
      <c r="AD1761" s="52">
        <v>16</v>
      </c>
      <c r="AE1761">
        <v>2</v>
      </c>
      <c r="AF1761">
        <v>2</v>
      </c>
      <c r="AG1761" s="52">
        <v>3</v>
      </c>
      <c r="AH1761" s="52">
        <v>3</v>
      </c>
      <c r="AJ1761" s="46">
        <v>6900</v>
      </c>
      <c r="AM1761">
        <v>200</v>
      </c>
      <c r="AO1761" t="s">
        <v>16608</v>
      </c>
      <c r="AP1761" t="s">
        <v>16609</v>
      </c>
      <c r="AQ1761">
        <v>961606495</v>
      </c>
      <c r="AR1761" t="s">
        <v>5726</v>
      </c>
      <c r="AS1761">
        <v>10.796385787352699</v>
      </c>
      <c r="AT1761">
        <v>106.712213717401</v>
      </c>
      <c r="AU1761" t="s">
        <v>1527</v>
      </c>
      <c r="AV1761" t="s">
        <v>1528</v>
      </c>
      <c r="AX1761" t="s">
        <v>1649</v>
      </c>
      <c r="AZ1761" s="246" t="s">
        <v>988</v>
      </c>
      <c r="BA1761" t="s">
        <v>492</v>
      </c>
      <c r="BB1761" t="s">
        <v>1090</v>
      </c>
      <c r="BD1761">
        <v>1.1000000000000001</v>
      </c>
      <c r="BE1761">
        <v>1</v>
      </c>
    </row>
    <row r="1762" spans="1:57" hidden="1" x14ac:dyDescent="0.25">
      <c r="A1762" t="s">
        <v>16610</v>
      </c>
      <c r="B1762">
        <v>1782</v>
      </c>
      <c r="C1762" t="s">
        <v>16615</v>
      </c>
      <c r="D1762" t="s">
        <v>16611</v>
      </c>
      <c r="E1762" t="s">
        <v>16612</v>
      </c>
      <c r="F1762">
        <v>4</v>
      </c>
      <c r="G1762" t="s">
        <v>2210</v>
      </c>
      <c r="H1762" t="s">
        <v>3404</v>
      </c>
      <c r="I1762" t="s">
        <v>40</v>
      </c>
      <c r="J1762" t="s">
        <v>1578</v>
      </c>
      <c r="K1762">
        <v>888097678</v>
      </c>
      <c r="L1762">
        <v>0.03</v>
      </c>
      <c r="M1762" t="s">
        <v>1276</v>
      </c>
      <c r="N1762" t="s">
        <v>1266</v>
      </c>
      <c r="O1762" s="243" t="s">
        <v>16613</v>
      </c>
      <c r="Q1762" t="s">
        <v>1394</v>
      </c>
      <c r="S1762" t="s">
        <v>16614</v>
      </c>
      <c r="T1762" s="17" t="s">
        <v>16615</v>
      </c>
      <c r="U1762" t="s">
        <v>1526</v>
      </c>
      <c r="V1762" t="s">
        <v>543</v>
      </c>
      <c r="W1762" s="52" t="s">
        <v>9</v>
      </c>
      <c r="X1762" s="192" t="s">
        <v>16616</v>
      </c>
      <c r="Y1762" t="s">
        <v>2215</v>
      </c>
      <c r="Z1762" t="s">
        <v>1266</v>
      </c>
      <c r="AA1762">
        <v>25</v>
      </c>
      <c r="AB1762">
        <v>36</v>
      </c>
      <c r="AC1762">
        <v>6</v>
      </c>
      <c r="AD1762" s="52">
        <v>6</v>
      </c>
      <c r="AF1762">
        <v>4</v>
      </c>
      <c r="AG1762" s="52">
        <v>3</v>
      </c>
      <c r="AH1762" s="52">
        <v>4</v>
      </c>
      <c r="AJ1762" s="46">
        <v>3750</v>
      </c>
      <c r="AL1762">
        <v>3</v>
      </c>
      <c r="AO1762" t="s">
        <v>16617</v>
      </c>
      <c r="AP1762" t="s">
        <v>14698</v>
      </c>
      <c r="AQ1762">
        <v>888097678</v>
      </c>
      <c r="AR1762" t="s">
        <v>1578</v>
      </c>
      <c r="AU1762" t="s">
        <v>1527</v>
      </c>
      <c r="AV1762" t="s">
        <v>1528</v>
      </c>
      <c r="AX1762" t="s">
        <v>16618</v>
      </c>
      <c r="AZ1762" s="246" t="s">
        <v>988</v>
      </c>
      <c r="BA1762" t="s">
        <v>489</v>
      </c>
      <c r="BB1762" t="s">
        <v>1092</v>
      </c>
      <c r="BD1762">
        <v>1.1000000000000001</v>
      </c>
    </row>
    <row r="1763" spans="1:57" hidden="1" x14ac:dyDescent="0.25">
      <c r="A1763" t="s">
        <v>16619</v>
      </c>
      <c r="B1763">
        <v>1783</v>
      </c>
      <c r="C1763" t="s">
        <v>16623</v>
      </c>
      <c r="D1763" t="s">
        <v>16620</v>
      </c>
      <c r="E1763" t="s">
        <v>2486</v>
      </c>
      <c r="F1763">
        <v>5</v>
      </c>
      <c r="G1763" t="s">
        <v>4089</v>
      </c>
      <c r="H1763" t="s">
        <v>14461</v>
      </c>
      <c r="I1763" t="s">
        <v>1385</v>
      </c>
      <c r="J1763" t="s">
        <v>2839</v>
      </c>
      <c r="K1763">
        <v>902485485</v>
      </c>
      <c r="L1763">
        <v>0.03</v>
      </c>
      <c r="M1763" t="s">
        <v>1268</v>
      </c>
      <c r="N1763" t="s">
        <v>1266</v>
      </c>
      <c r="O1763" s="243" t="s">
        <v>16621</v>
      </c>
      <c r="Q1763" t="s">
        <v>16</v>
      </c>
      <c r="S1763" t="s">
        <v>16622</v>
      </c>
      <c r="T1763" s="17" t="s">
        <v>16623</v>
      </c>
      <c r="U1763" t="s">
        <v>1526</v>
      </c>
      <c r="V1763" t="s">
        <v>528</v>
      </c>
      <c r="W1763" s="52" t="s">
        <v>9</v>
      </c>
      <c r="X1763" s="192" t="s">
        <v>16624</v>
      </c>
      <c r="Y1763" t="s">
        <v>4030</v>
      </c>
      <c r="Z1763" t="s">
        <v>1266</v>
      </c>
      <c r="AA1763">
        <v>52</v>
      </c>
      <c r="AB1763">
        <v>52</v>
      </c>
      <c r="AC1763">
        <v>5.0999999999999996</v>
      </c>
      <c r="AD1763" s="52">
        <v>11</v>
      </c>
      <c r="AF1763">
        <v>5</v>
      </c>
      <c r="AG1763" s="52">
        <v>4</v>
      </c>
      <c r="AH1763" s="52">
        <v>3</v>
      </c>
      <c r="AJ1763" s="46">
        <v>24000</v>
      </c>
      <c r="AL1763">
        <v>3</v>
      </c>
      <c r="AO1763" t="s">
        <v>16625</v>
      </c>
      <c r="AP1763" t="s">
        <v>16626</v>
      </c>
      <c r="AQ1763">
        <v>902485485</v>
      </c>
      <c r="AR1763" t="s">
        <v>2839</v>
      </c>
      <c r="AU1763" t="s">
        <v>1527</v>
      </c>
      <c r="AV1763" t="s">
        <v>1528</v>
      </c>
      <c r="AX1763" t="s">
        <v>16627</v>
      </c>
      <c r="AZ1763" s="246" t="s">
        <v>988</v>
      </c>
      <c r="BA1763" t="s">
        <v>1981</v>
      </c>
      <c r="BB1763" t="s">
        <v>1163</v>
      </c>
      <c r="BD1763">
        <v>1.1000000000000001</v>
      </c>
    </row>
    <row r="1764" spans="1:57" hidden="1" x14ac:dyDescent="0.25">
      <c r="A1764" t="s">
        <v>16628</v>
      </c>
      <c r="B1764">
        <v>1784</v>
      </c>
      <c r="C1764" t="s">
        <v>16632</v>
      </c>
      <c r="D1764" t="s">
        <v>16629</v>
      </c>
      <c r="E1764" t="s">
        <v>1993</v>
      </c>
      <c r="F1764">
        <v>4</v>
      </c>
      <c r="G1764" t="s">
        <v>1267</v>
      </c>
      <c r="H1764" t="s">
        <v>3903</v>
      </c>
      <c r="I1764" t="s">
        <v>46</v>
      </c>
      <c r="J1764" t="s">
        <v>1372</v>
      </c>
      <c r="K1764">
        <v>902846146</v>
      </c>
      <c r="L1764">
        <v>0.03</v>
      </c>
      <c r="M1764" t="s">
        <v>1276</v>
      </c>
      <c r="N1764" t="s">
        <v>1266</v>
      </c>
      <c r="O1764" s="243" t="s">
        <v>16630</v>
      </c>
      <c r="Q1764" t="s">
        <v>17</v>
      </c>
      <c r="S1764" t="s">
        <v>16631</v>
      </c>
      <c r="T1764" s="17" t="s">
        <v>16632</v>
      </c>
      <c r="U1764" t="s">
        <v>1526</v>
      </c>
      <c r="V1764" t="s">
        <v>536</v>
      </c>
      <c r="W1764" s="52" t="s">
        <v>1955</v>
      </c>
      <c r="X1764" s="192" t="s">
        <v>16633</v>
      </c>
      <c r="Y1764" t="s">
        <v>2386</v>
      </c>
      <c r="Z1764" t="s">
        <v>1266</v>
      </c>
      <c r="AA1764">
        <v>60</v>
      </c>
      <c r="AB1764">
        <v>60</v>
      </c>
      <c r="AC1764">
        <v>4</v>
      </c>
      <c r="AD1764" s="52">
        <v>15</v>
      </c>
      <c r="AF1764">
        <v>4</v>
      </c>
      <c r="AG1764" s="52">
        <v>4</v>
      </c>
      <c r="AH1764" s="52">
        <v>4</v>
      </c>
      <c r="AJ1764" s="46">
        <v>10800</v>
      </c>
      <c r="AL1764">
        <v>3</v>
      </c>
      <c r="AO1764" t="s">
        <v>16634</v>
      </c>
      <c r="AP1764" t="s">
        <v>16635</v>
      </c>
      <c r="AQ1764">
        <v>902846146</v>
      </c>
      <c r="AR1764" t="s">
        <v>1372</v>
      </c>
      <c r="AU1764" t="s">
        <v>1527</v>
      </c>
      <c r="AV1764" t="s">
        <v>1528</v>
      </c>
      <c r="AX1764" t="s">
        <v>4896</v>
      </c>
      <c r="AZ1764" s="246" t="s">
        <v>988</v>
      </c>
      <c r="BA1764" t="s">
        <v>1059</v>
      </c>
      <c r="BB1764" t="s">
        <v>1107</v>
      </c>
      <c r="BD1764">
        <v>1.1000000000000001</v>
      </c>
    </row>
    <row r="1765" spans="1:57" hidden="1" x14ac:dyDescent="0.25">
      <c r="A1765" t="s">
        <v>16636</v>
      </c>
      <c r="B1765">
        <v>1785</v>
      </c>
      <c r="C1765" t="s">
        <v>16640</v>
      </c>
      <c r="D1765" t="s">
        <v>16637</v>
      </c>
      <c r="E1765" t="s">
        <v>1378</v>
      </c>
      <c r="F1765">
        <v>5</v>
      </c>
      <c r="G1765" t="s">
        <v>1299</v>
      </c>
      <c r="H1765" t="s">
        <v>3591</v>
      </c>
      <c r="I1765" t="s">
        <v>38</v>
      </c>
      <c r="J1765" t="s">
        <v>1578</v>
      </c>
      <c r="K1765">
        <v>888097678</v>
      </c>
      <c r="L1765">
        <v>0.03</v>
      </c>
      <c r="M1765" t="s">
        <v>1281</v>
      </c>
      <c r="N1765" t="s">
        <v>1266</v>
      </c>
      <c r="O1765" s="243" t="s">
        <v>16638</v>
      </c>
      <c r="Q1765" t="s">
        <v>1395</v>
      </c>
      <c r="S1765" t="s">
        <v>16639</v>
      </c>
      <c r="T1765" s="17" t="s">
        <v>16640</v>
      </c>
      <c r="U1765" t="s">
        <v>1526</v>
      </c>
      <c r="V1765" t="s">
        <v>541</v>
      </c>
      <c r="W1765" s="52" t="s">
        <v>14140</v>
      </c>
      <c r="X1765" s="192" t="s">
        <v>16641</v>
      </c>
      <c r="Y1765" t="s">
        <v>14140</v>
      </c>
      <c r="Z1765" t="s">
        <v>1266</v>
      </c>
      <c r="AA1765">
        <v>66</v>
      </c>
      <c r="AB1765">
        <v>66</v>
      </c>
      <c r="AC1765">
        <v>4.0999999999999996</v>
      </c>
      <c r="AD1765" s="52">
        <v>16.2</v>
      </c>
      <c r="AF1765">
        <v>5</v>
      </c>
      <c r="AG1765" s="52">
        <v>6</v>
      </c>
      <c r="AH1765" s="52">
        <v>4</v>
      </c>
      <c r="AJ1765" s="46">
        <v>7200</v>
      </c>
      <c r="AL1765">
        <v>3</v>
      </c>
      <c r="AN1765">
        <v>902969966</v>
      </c>
      <c r="AO1765" t="s">
        <v>16642</v>
      </c>
      <c r="AP1765" t="s">
        <v>16643</v>
      </c>
      <c r="AQ1765">
        <v>888097678</v>
      </c>
      <c r="AR1765" t="s">
        <v>1578</v>
      </c>
      <c r="AU1765" t="s">
        <v>1527</v>
      </c>
      <c r="AV1765" t="s">
        <v>1528</v>
      </c>
      <c r="AX1765" t="s">
        <v>16644</v>
      </c>
      <c r="AZ1765" s="246" t="s">
        <v>988</v>
      </c>
      <c r="BA1765" t="s">
        <v>493</v>
      </c>
      <c r="BB1765" t="s">
        <v>1089</v>
      </c>
      <c r="BD1765">
        <v>2</v>
      </c>
      <c r="BE1765">
        <v>1</v>
      </c>
    </row>
    <row r="1766" spans="1:57" hidden="1" x14ac:dyDescent="0.25">
      <c r="A1766" t="s">
        <v>16645</v>
      </c>
      <c r="B1766">
        <v>1786</v>
      </c>
      <c r="C1766" t="s">
        <v>16649</v>
      </c>
      <c r="D1766" t="s">
        <v>16646</v>
      </c>
      <c r="E1766" t="s">
        <v>6311</v>
      </c>
      <c r="F1766">
        <v>3</v>
      </c>
      <c r="G1766" t="s">
        <v>1293</v>
      </c>
      <c r="H1766" t="s">
        <v>1351</v>
      </c>
      <c r="I1766" t="s">
        <v>38</v>
      </c>
      <c r="J1766" t="s">
        <v>13050</v>
      </c>
      <c r="K1766">
        <v>961885873</v>
      </c>
      <c r="L1766">
        <v>0.03</v>
      </c>
      <c r="M1766" t="s">
        <v>1281</v>
      </c>
      <c r="N1766" t="s">
        <v>1266</v>
      </c>
      <c r="O1766" s="243" t="s">
        <v>16647</v>
      </c>
      <c r="Q1766" t="s">
        <v>1390</v>
      </c>
      <c r="S1766" t="s">
        <v>16648</v>
      </c>
      <c r="T1766" s="17" t="s">
        <v>16649</v>
      </c>
      <c r="U1766" t="s">
        <v>1526</v>
      </c>
      <c r="V1766" t="s">
        <v>1227</v>
      </c>
      <c r="W1766" s="52" t="s">
        <v>16650</v>
      </c>
      <c r="X1766" s="192" t="s">
        <v>16651</v>
      </c>
      <c r="Y1766" t="s">
        <v>15494</v>
      </c>
      <c r="Z1766" t="s">
        <v>1266</v>
      </c>
      <c r="AA1766">
        <v>97</v>
      </c>
      <c r="AB1766">
        <v>97</v>
      </c>
      <c r="AC1766">
        <v>5</v>
      </c>
      <c r="AD1766" s="52">
        <v>19.399999999999999</v>
      </c>
      <c r="AF1766">
        <v>3</v>
      </c>
      <c r="AG1766" s="52">
        <v>3</v>
      </c>
      <c r="AH1766" s="52"/>
      <c r="AJ1766" s="46">
        <v>7100</v>
      </c>
      <c r="AL1766">
        <v>3</v>
      </c>
      <c r="AN1766">
        <v>946871054</v>
      </c>
      <c r="AO1766" t="s">
        <v>16652</v>
      </c>
      <c r="AP1766" t="s">
        <v>16653</v>
      </c>
      <c r="AQ1766">
        <v>961885873</v>
      </c>
      <c r="AR1766" t="s">
        <v>13050</v>
      </c>
      <c r="AU1766" t="s">
        <v>1527</v>
      </c>
      <c r="AV1766" t="s">
        <v>1528</v>
      </c>
      <c r="AX1766" t="s">
        <v>2655</v>
      </c>
      <c r="AZ1766" s="246" t="s">
        <v>988</v>
      </c>
      <c r="BA1766" t="s">
        <v>493</v>
      </c>
      <c r="BB1766" t="s">
        <v>1106</v>
      </c>
      <c r="BD1766">
        <v>1.1000000000000001</v>
      </c>
    </row>
    <row r="1767" spans="1:57" hidden="1" x14ac:dyDescent="0.25">
      <c r="A1767" t="s">
        <v>16654</v>
      </c>
      <c r="B1767">
        <v>1787</v>
      </c>
      <c r="C1767" t="s">
        <v>16658</v>
      </c>
      <c r="D1767" t="s">
        <v>16655</v>
      </c>
      <c r="E1767" t="s">
        <v>1415</v>
      </c>
      <c r="F1767">
        <v>2</v>
      </c>
      <c r="G1767" t="s">
        <v>1304</v>
      </c>
      <c r="H1767" t="s">
        <v>2091</v>
      </c>
      <c r="I1767" t="s">
        <v>46</v>
      </c>
      <c r="J1767" t="s">
        <v>1300</v>
      </c>
      <c r="K1767">
        <v>836076879</v>
      </c>
      <c r="L1767">
        <v>0.03</v>
      </c>
      <c r="M1767" t="s">
        <v>1281</v>
      </c>
      <c r="N1767" t="s">
        <v>1266</v>
      </c>
      <c r="O1767" s="243" t="s">
        <v>16656</v>
      </c>
      <c r="Q1767" t="s">
        <v>1395</v>
      </c>
      <c r="S1767" t="s">
        <v>16657</v>
      </c>
      <c r="T1767" s="17" t="s">
        <v>16658</v>
      </c>
      <c r="U1767" t="s">
        <v>1526</v>
      </c>
      <c r="V1767" t="s">
        <v>541</v>
      </c>
      <c r="W1767" s="52" t="s">
        <v>13199</v>
      </c>
      <c r="X1767" s="192">
        <v>951.12599999999998</v>
      </c>
      <c r="Y1767" t="s">
        <v>16659</v>
      </c>
      <c r="Z1767" t="s">
        <v>1266</v>
      </c>
      <c r="AA1767">
        <v>160</v>
      </c>
      <c r="AB1767">
        <v>160</v>
      </c>
      <c r="AC1767">
        <v>8</v>
      </c>
      <c r="AD1767" s="52">
        <v>20</v>
      </c>
      <c r="AE1767">
        <v>12</v>
      </c>
      <c r="AF1767">
        <v>2</v>
      </c>
      <c r="AG1767" s="52">
        <v>3</v>
      </c>
      <c r="AH1767" s="52">
        <v>3</v>
      </c>
      <c r="AJ1767" s="46">
        <v>11500</v>
      </c>
      <c r="AL1767">
        <v>3</v>
      </c>
      <c r="AN1767">
        <v>933121200</v>
      </c>
      <c r="AO1767" t="s">
        <v>16660</v>
      </c>
      <c r="AP1767" t="s">
        <v>16661</v>
      </c>
      <c r="AQ1767">
        <v>836076879</v>
      </c>
      <c r="AR1767" t="s">
        <v>1300</v>
      </c>
      <c r="AU1767" t="s">
        <v>1527</v>
      </c>
      <c r="AV1767" t="s">
        <v>1528</v>
      </c>
      <c r="AX1767" t="s">
        <v>16662</v>
      </c>
      <c r="AZ1767" s="246" t="s">
        <v>988</v>
      </c>
      <c r="BA1767" t="s">
        <v>1060</v>
      </c>
      <c r="BB1767" t="s">
        <v>1089</v>
      </c>
      <c r="BD1767">
        <v>1.1000000000000001</v>
      </c>
      <c r="BE1767">
        <v>1</v>
      </c>
    </row>
    <row r="1768" spans="1:57" hidden="1" x14ac:dyDescent="0.25">
      <c r="A1768" t="s">
        <v>16663</v>
      </c>
      <c r="B1768">
        <v>1788</v>
      </c>
      <c r="C1768" t="s">
        <v>16666</v>
      </c>
      <c r="D1768" t="s">
        <v>14816</v>
      </c>
      <c r="E1768" t="s">
        <v>3056</v>
      </c>
      <c r="F1768">
        <v>4</v>
      </c>
      <c r="G1768" t="s">
        <v>1267</v>
      </c>
      <c r="H1768" t="s">
        <v>6598</v>
      </c>
      <c r="I1768" t="s">
        <v>46</v>
      </c>
      <c r="J1768" t="s">
        <v>1341</v>
      </c>
      <c r="K1768">
        <v>935089952</v>
      </c>
      <c r="L1768">
        <v>0.03</v>
      </c>
      <c r="M1768" t="s">
        <v>1276</v>
      </c>
      <c r="N1768" t="s">
        <v>1266</v>
      </c>
      <c r="O1768" s="243" t="s">
        <v>16664</v>
      </c>
      <c r="Q1768" t="s">
        <v>1386</v>
      </c>
      <c r="S1768" t="s">
        <v>16665</v>
      </c>
      <c r="T1768" s="17" t="s">
        <v>16666</v>
      </c>
      <c r="U1768" t="s">
        <v>1526</v>
      </c>
      <c r="V1768" t="s">
        <v>1228</v>
      </c>
      <c r="W1768" s="52" t="s">
        <v>13480</v>
      </c>
      <c r="X1768" s="192">
        <v>97</v>
      </c>
      <c r="Y1768" t="s">
        <v>14820</v>
      </c>
      <c r="Z1768" t="s">
        <v>1266</v>
      </c>
      <c r="AA1768">
        <v>88</v>
      </c>
      <c r="AB1768">
        <v>88</v>
      </c>
      <c r="AC1768">
        <v>4</v>
      </c>
      <c r="AD1768" s="52">
        <v>22</v>
      </c>
      <c r="AE1768">
        <v>16</v>
      </c>
      <c r="AF1768">
        <v>4</v>
      </c>
      <c r="AG1768" s="52">
        <v>6</v>
      </c>
      <c r="AH1768" s="52">
        <v>4</v>
      </c>
      <c r="AJ1768" s="46">
        <v>14500</v>
      </c>
      <c r="AL1768">
        <v>3</v>
      </c>
      <c r="AO1768" t="s">
        <v>14821</v>
      </c>
      <c r="AP1768" t="s">
        <v>6376</v>
      </c>
      <c r="AQ1768">
        <v>935089952</v>
      </c>
      <c r="AR1768" t="s">
        <v>1341</v>
      </c>
      <c r="AU1768" t="s">
        <v>1527</v>
      </c>
      <c r="AV1768" t="s">
        <v>1528</v>
      </c>
      <c r="AX1768" t="s">
        <v>4957</v>
      </c>
      <c r="AZ1768" s="246" t="s">
        <v>990</v>
      </c>
      <c r="BA1768" t="s">
        <v>1063</v>
      </c>
      <c r="BB1768" t="s">
        <v>1108</v>
      </c>
      <c r="BD1768">
        <v>2</v>
      </c>
    </row>
    <row r="1769" spans="1:57" hidden="1" x14ac:dyDescent="0.25">
      <c r="A1769" t="s">
        <v>16667</v>
      </c>
      <c r="B1769">
        <v>1789</v>
      </c>
      <c r="C1769" t="s">
        <v>16672</v>
      </c>
      <c r="D1769" t="s">
        <v>16668</v>
      </c>
      <c r="E1769" t="s">
        <v>1338</v>
      </c>
      <c r="F1769">
        <v>3</v>
      </c>
      <c r="G1769" t="s">
        <v>2871</v>
      </c>
      <c r="H1769" t="s">
        <v>16669</v>
      </c>
      <c r="I1769" t="s">
        <v>38</v>
      </c>
      <c r="J1769" t="s">
        <v>2291</v>
      </c>
      <c r="K1769">
        <v>869929639</v>
      </c>
      <c r="L1769">
        <v>0.03</v>
      </c>
      <c r="M1769" t="s">
        <v>1276</v>
      </c>
      <c r="N1769" t="s">
        <v>1266</v>
      </c>
      <c r="O1769" s="243" t="s">
        <v>16670</v>
      </c>
      <c r="Q1769" t="s">
        <v>1389</v>
      </c>
      <c r="S1769" t="s">
        <v>16671</v>
      </c>
      <c r="T1769" s="17" t="s">
        <v>16672</v>
      </c>
      <c r="U1769" t="s">
        <v>1526</v>
      </c>
      <c r="V1769" t="s">
        <v>1225</v>
      </c>
      <c r="W1769" s="52" t="s">
        <v>14404</v>
      </c>
      <c r="X1769" s="192" t="s">
        <v>16673</v>
      </c>
      <c r="Y1769" t="s">
        <v>13720</v>
      </c>
      <c r="Z1769" t="s">
        <v>1266</v>
      </c>
      <c r="AA1769">
        <v>62</v>
      </c>
      <c r="AB1769">
        <v>62</v>
      </c>
      <c r="AC1769">
        <v>4.5</v>
      </c>
      <c r="AD1769" s="52">
        <v>14</v>
      </c>
      <c r="AE1769">
        <v>5</v>
      </c>
      <c r="AF1769">
        <v>3</v>
      </c>
      <c r="AG1769" s="52">
        <v>4</v>
      </c>
      <c r="AH1769" s="52">
        <v>4</v>
      </c>
      <c r="AJ1769" s="46">
        <v>6990</v>
      </c>
      <c r="AL1769">
        <v>3</v>
      </c>
      <c r="AO1769" t="s">
        <v>16674</v>
      </c>
      <c r="AP1769" t="s">
        <v>16675</v>
      </c>
      <c r="AQ1769">
        <v>869929639</v>
      </c>
      <c r="AR1769" t="s">
        <v>2291</v>
      </c>
      <c r="AU1769" t="s">
        <v>1527</v>
      </c>
      <c r="AV1769" t="s">
        <v>1528</v>
      </c>
      <c r="AX1769" t="s">
        <v>16676</v>
      </c>
      <c r="AZ1769" s="246" t="s">
        <v>988</v>
      </c>
      <c r="BA1769" t="s">
        <v>492</v>
      </c>
      <c r="BB1769" t="s">
        <v>1104</v>
      </c>
      <c r="BD1769">
        <v>2</v>
      </c>
    </row>
    <row r="1770" spans="1:57" hidden="1" x14ac:dyDescent="0.25">
      <c r="A1770" t="s">
        <v>16677</v>
      </c>
      <c r="B1770">
        <v>1790</v>
      </c>
      <c r="C1770" t="s">
        <v>16682</v>
      </c>
      <c r="D1770" t="s">
        <v>16678</v>
      </c>
      <c r="E1770" t="s">
        <v>16679</v>
      </c>
      <c r="F1770">
        <v>1</v>
      </c>
      <c r="G1770" t="s">
        <v>2022</v>
      </c>
      <c r="H1770" t="s">
        <v>1412</v>
      </c>
      <c r="I1770" t="s">
        <v>1388</v>
      </c>
      <c r="J1770" t="s">
        <v>1300</v>
      </c>
      <c r="K1770">
        <v>836076879</v>
      </c>
      <c r="L1770">
        <v>0.03</v>
      </c>
      <c r="M1770" t="s">
        <v>1268</v>
      </c>
      <c r="N1770" t="s">
        <v>1266</v>
      </c>
      <c r="O1770" s="243" t="s">
        <v>16680</v>
      </c>
      <c r="Q1770" t="s">
        <v>1395</v>
      </c>
      <c r="S1770" t="s">
        <v>16681</v>
      </c>
      <c r="T1770" s="17" t="s">
        <v>16682</v>
      </c>
      <c r="U1770" t="s">
        <v>1526</v>
      </c>
      <c r="V1770" t="s">
        <v>541</v>
      </c>
      <c r="W1770" s="52" t="s">
        <v>13526</v>
      </c>
      <c r="X1770" s="192" t="s">
        <v>16683</v>
      </c>
      <c r="Y1770" t="s">
        <v>13938</v>
      </c>
      <c r="Z1770" t="s">
        <v>1266</v>
      </c>
      <c r="AA1770" s="258">
        <v>2000</v>
      </c>
      <c r="AB1770" s="258">
        <v>2000</v>
      </c>
      <c r="AC1770">
        <v>34</v>
      </c>
      <c r="AD1770" s="52">
        <v>73</v>
      </c>
      <c r="AE1770">
        <v>12</v>
      </c>
      <c r="AF1770">
        <v>1</v>
      </c>
      <c r="AG1770" s="52"/>
      <c r="AH1770" s="52"/>
      <c r="AJ1770" s="46">
        <v>50000</v>
      </c>
      <c r="AL1770">
        <v>3</v>
      </c>
      <c r="AO1770" t="s">
        <v>16684</v>
      </c>
      <c r="AP1770" t="s">
        <v>16685</v>
      </c>
      <c r="AQ1770">
        <v>836076879</v>
      </c>
      <c r="AR1770" t="s">
        <v>1300</v>
      </c>
      <c r="AU1770" t="s">
        <v>1527</v>
      </c>
      <c r="AV1770" t="s">
        <v>1528</v>
      </c>
      <c r="AX1770" t="s">
        <v>16686</v>
      </c>
      <c r="AZ1770" s="246" t="s">
        <v>998</v>
      </c>
      <c r="BA1770" t="s">
        <v>1981</v>
      </c>
      <c r="BB1770" t="s">
        <v>1089</v>
      </c>
      <c r="BD1770">
        <v>1</v>
      </c>
    </row>
    <row r="1771" spans="1:57" hidden="1" x14ac:dyDescent="0.25">
      <c r="A1771" t="s">
        <v>16687</v>
      </c>
      <c r="B1771">
        <v>1791</v>
      </c>
      <c r="C1771" t="s">
        <v>16692</v>
      </c>
      <c r="D1771" t="s">
        <v>16688</v>
      </c>
      <c r="E1771" t="s">
        <v>16689</v>
      </c>
      <c r="F1771">
        <v>1</v>
      </c>
      <c r="G1771" t="s">
        <v>1591</v>
      </c>
      <c r="H1771" t="s">
        <v>14510</v>
      </c>
      <c r="I1771" t="s">
        <v>1388</v>
      </c>
      <c r="J1771" t="s">
        <v>14499</v>
      </c>
      <c r="K1771">
        <v>981470678</v>
      </c>
      <c r="L1771">
        <v>0.03</v>
      </c>
      <c r="M1771" t="s">
        <v>1268</v>
      </c>
      <c r="N1771" t="s">
        <v>1266</v>
      </c>
      <c r="O1771" s="243" t="s">
        <v>16690</v>
      </c>
      <c r="Q1771" t="s">
        <v>1408</v>
      </c>
      <c r="S1771" t="s">
        <v>16691</v>
      </c>
      <c r="T1771" s="17" t="s">
        <v>16692</v>
      </c>
      <c r="U1771" t="s">
        <v>1526</v>
      </c>
      <c r="V1771" t="s">
        <v>1217</v>
      </c>
      <c r="W1771" s="52" t="s">
        <v>16693</v>
      </c>
      <c r="X1771" s="192" t="s">
        <v>16694</v>
      </c>
      <c r="Y1771" t="s">
        <v>16695</v>
      </c>
      <c r="Z1771" t="s">
        <v>1266</v>
      </c>
      <c r="AA1771">
        <v>634.29999999999995</v>
      </c>
      <c r="AB1771">
        <v>634.29999999999995</v>
      </c>
      <c r="AC1771">
        <v>22</v>
      </c>
      <c r="AD1771" s="52">
        <v>34</v>
      </c>
      <c r="AE1771">
        <v>6</v>
      </c>
      <c r="AF1771">
        <v>1</v>
      </c>
      <c r="AG1771" s="52"/>
      <c r="AH1771" s="52"/>
      <c r="AJ1771" s="46">
        <v>32000</v>
      </c>
      <c r="AL1771">
        <v>3</v>
      </c>
      <c r="AO1771" t="s">
        <v>16696</v>
      </c>
      <c r="AP1771" t="s">
        <v>14814</v>
      </c>
      <c r="AQ1771">
        <v>981470678</v>
      </c>
      <c r="AR1771" t="s">
        <v>14499</v>
      </c>
      <c r="AS1771">
        <v>10.855946538954001</v>
      </c>
      <c r="AT1771">
        <v>106.603334471583</v>
      </c>
      <c r="AU1771" t="s">
        <v>1527</v>
      </c>
      <c r="AV1771" t="s">
        <v>1528</v>
      </c>
      <c r="AX1771" t="s">
        <v>16697</v>
      </c>
      <c r="AZ1771" s="246" t="s">
        <v>992</v>
      </c>
      <c r="BA1771" t="s">
        <v>1981</v>
      </c>
      <c r="BB1771" t="s">
        <v>1093</v>
      </c>
      <c r="BD1771">
        <v>2</v>
      </c>
    </row>
    <row r="1772" spans="1:57" hidden="1" x14ac:dyDescent="0.25">
      <c r="A1772" t="s">
        <v>16698</v>
      </c>
      <c r="B1772">
        <v>1792</v>
      </c>
      <c r="C1772" t="s">
        <v>16702</v>
      </c>
      <c r="D1772" t="s">
        <v>16699</v>
      </c>
      <c r="E1772" t="s">
        <v>9700</v>
      </c>
      <c r="F1772">
        <v>4</v>
      </c>
      <c r="G1772" t="s">
        <v>3315</v>
      </c>
      <c r="H1772" t="s">
        <v>1994</v>
      </c>
      <c r="I1772" t="s">
        <v>38</v>
      </c>
      <c r="J1772" t="s">
        <v>13256</v>
      </c>
      <c r="K1772">
        <v>908393655</v>
      </c>
      <c r="L1772">
        <v>0.03</v>
      </c>
      <c r="M1772" t="s">
        <v>1276</v>
      </c>
      <c r="N1772" t="s">
        <v>1266</v>
      </c>
      <c r="O1772" s="243" t="s">
        <v>16700</v>
      </c>
      <c r="Q1772" t="s">
        <v>15</v>
      </c>
      <c r="S1772" t="s">
        <v>16701</v>
      </c>
      <c r="T1772" s="17" t="s">
        <v>16702</v>
      </c>
      <c r="U1772" t="s">
        <v>1526</v>
      </c>
      <c r="V1772" t="s">
        <v>527</v>
      </c>
      <c r="W1772" s="52" t="s">
        <v>7</v>
      </c>
      <c r="X1772" s="192" t="s">
        <v>16703</v>
      </c>
      <c r="Y1772" t="s">
        <v>1967</v>
      </c>
      <c r="Z1772" t="s">
        <v>1266</v>
      </c>
      <c r="AA1772">
        <v>36.299999999999997</v>
      </c>
      <c r="AB1772">
        <v>36.299999999999997</v>
      </c>
      <c r="AC1772">
        <v>5.3</v>
      </c>
      <c r="AD1772">
        <v>7</v>
      </c>
      <c r="AF1772">
        <v>4</v>
      </c>
      <c r="AG1772" s="52"/>
      <c r="AH1772" s="52"/>
      <c r="AJ1772" s="46">
        <v>6500</v>
      </c>
      <c r="AL1772">
        <v>3</v>
      </c>
      <c r="AO1772" t="s">
        <v>16704</v>
      </c>
      <c r="AP1772" t="s">
        <v>16705</v>
      </c>
      <c r="AQ1772">
        <v>908393655</v>
      </c>
      <c r="AR1772" t="s">
        <v>13256</v>
      </c>
      <c r="AU1772" t="s">
        <v>1527</v>
      </c>
      <c r="AV1772" t="s">
        <v>1528</v>
      </c>
      <c r="AX1772" t="s">
        <v>16706</v>
      </c>
      <c r="AZ1772" s="246" t="s">
        <v>988</v>
      </c>
      <c r="BA1772" t="s">
        <v>492</v>
      </c>
      <c r="BB1772" t="s">
        <v>1097</v>
      </c>
      <c r="BD1772">
        <v>1</v>
      </c>
      <c r="BE1772">
        <v>1</v>
      </c>
    </row>
    <row r="1773" spans="1:57" hidden="1" x14ac:dyDescent="0.25">
      <c r="A1773" t="s">
        <v>16707</v>
      </c>
      <c r="B1773">
        <v>1793</v>
      </c>
      <c r="C1773" t="s">
        <v>16711</v>
      </c>
      <c r="D1773" t="s">
        <v>16708</v>
      </c>
      <c r="E1773" t="s">
        <v>2770</v>
      </c>
      <c r="F1773">
        <v>2</v>
      </c>
      <c r="G1773" t="s">
        <v>1308</v>
      </c>
      <c r="H1773" t="s">
        <v>2035</v>
      </c>
      <c r="I1773" t="s">
        <v>38</v>
      </c>
      <c r="J1773" t="s">
        <v>14626</v>
      </c>
      <c r="K1773">
        <v>949619121</v>
      </c>
      <c r="L1773">
        <v>0.03</v>
      </c>
      <c r="M1773" t="s">
        <v>1276</v>
      </c>
      <c r="N1773" t="s">
        <v>1266</v>
      </c>
      <c r="O1773" s="243" t="s">
        <v>16709</v>
      </c>
      <c r="Q1773" t="s">
        <v>1389</v>
      </c>
      <c r="S1773" t="s">
        <v>16710</v>
      </c>
      <c r="T1773" s="17" t="s">
        <v>16711</v>
      </c>
      <c r="U1773" t="s">
        <v>1526</v>
      </c>
      <c r="V1773" t="s">
        <v>1225</v>
      </c>
      <c r="W1773" s="52" t="s">
        <v>13128</v>
      </c>
      <c r="X1773" s="192">
        <v>60.39</v>
      </c>
      <c r="Y1773" t="s">
        <v>16712</v>
      </c>
      <c r="Z1773" t="s">
        <v>1266</v>
      </c>
      <c r="AA1773">
        <v>68</v>
      </c>
      <c r="AB1773">
        <v>68</v>
      </c>
      <c r="AC1773">
        <v>4.7</v>
      </c>
      <c r="AD1773" s="52">
        <v>13</v>
      </c>
      <c r="AE1773">
        <v>2.5</v>
      </c>
      <c r="AF1773">
        <v>2</v>
      </c>
      <c r="AG1773" s="52">
        <v>2</v>
      </c>
      <c r="AH1773" s="52">
        <v>2</v>
      </c>
      <c r="AJ1773" s="46">
        <v>7000</v>
      </c>
      <c r="AL1773">
        <v>3</v>
      </c>
      <c r="AO1773" t="s">
        <v>16713</v>
      </c>
      <c r="AP1773" t="s">
        <v>16714</v>
      </c>
      <c r="AQ1773">
        <v>949619121</v>
      </c>
      <c r="AR1773" t="s">
        <v>14626</v>
      </c>
      <c r="AS1773">
        <v>10.7508950281617</v>
      </c>
      <c r="AT1773">
        <v>106.718873642384</v>
      </c>
      <c r="AU1773" t="s">
        <v>1527</v>
      </c>
      <c r="AV1773" t="s">
        <v>1528</v>
      </c>
      <c r="AX1773" t="s">
        <v>14684</v>
      </c>
      <c r="AZ1773" s="246" t="s">
        <v>988</v>
      </c>
      <c r="BA1773" t="s">
        <v>493</v>
      </c>
      <c r="BB1773" t="s">
        <v>1104</v>
      </c>
      <c r="BD1773">
        <v>2</v>
      </c>
    </row>
    <row r="1774" spans="1:57" hidden="1" x14ac:dyDescent="0.25">
      <c r="A1774" t="s">
        <v>16715</v>
      </c>
      <c r="B1774">
        <v>1794</v>
      </c>
      <c r="C1774" t="s">
        <v>16719</v>
      </c>
      <c r="D1774" t="s">
        <v>16716</v>
      </c>
      <c r="E1774" t="s">
        <v>55</v>
      </c>
      <c r="F1774">
        <v>2</v>
      </c>
      <c r="G1774" t="s">
        <v>1267</v>
      </c>
      <c r="H1774" t="s">
        <v>1331</v>
      </c>
      <c r="I1774" t="s">
        <v>1319</v>
      </c>
      <c r="J1774" t="s">
        <v>1333</v>
      </c>
      <c r="K1774">
        <v>938087966</v>
      </c>
      <c r="L1774" t="s">
        <v>1280</v>
      </c>
      <c r="M1774" t="s">
        <v>1276</v>
      </c>
      <c r="N1774" t="s">
        <v>1266</v>
      </c>
      <c r="O1774" s="243" t="s">
        <v>16717</v>
      </c>
      <c r="Q1774" t="s">
        <v>1386</v>
      </c>
      <c r="S1774" t="s">
        <v>16718</v>
      </c>
      <c r="T1774" s="17" t="s">
        <v>16719</v>
      </c>
      <c r="U1774" t="s">
        <v>1526</v>
      </c>
      <c r="V1774" t="s">
        <v>1228</v>
      </c>
      <c r="W1774" s="52" t="s">
        <v>13514</v>
      </c>
      <c r="X1774" s="192" t="s">
        <v>16720</v>
      </c>
      <c r="Y1774" t="s">
        <v>16721</v>
      </c>
      <c r="Z1774" t="s">
        <v>1266</v>
      </c>
      <c r="AA1774">
        <v>27</v>
      </c>
      <c r="AB1774">
        <v>27</v>
      </c>
      <c r="AC1774">
        <v>4</v>
      </c>
      <c r="AD1774" s="52">
        <v>7.2</v>
      </c>
      <c r="AF1774">
        <v>2</v>
      </c>
      <c r="AG1774" s="52"/>
      <c r="AH1774" s="52"/>
      <c r="AJ1774" s="46">
        <v>2700</v>
      </c>
      <c r="AM1774">
        <v>100</v>
      </c>
      <c r="AO1774" t="s">
        <v>4645</v>
      </c>
      <c r="AP1774" t="s">
        <v>16722</v>
      </c>
      <c r="AQ1774">
        <v>938087966</v>
      </c>
      <c r="AR1774" t="s">
        <v>1333</v>
      </c>
      <c r="AU1774" t="s">
        <v>1527</v>
      </c>
      <c r="AV1774" t="s">
        <v>1528</v>
      </c>
      <c r="AX1774" t="s">
        <v>1879</v>
      </c>
      <c r="AZ1774" s="246" t="s">
        <v>988</v>
      </c>
      <c r="BA1774" t="s">
        <v>488</v>
      </c>
      <c r="BB1774" t="s">
        <v>1108</v>
      </c>
      <c r="BD1774">
        <v>2</v>
      </c>
    </row>
    <row r="1775" spans="1:57" hidden="1" x14ac:dyDescent="0.25">
      <c r="A1775" t="s">
        <v>16723</v>
      </c>
      <c r="B1775">
        <v>1795</v>
      </c>
      <c r="C1775" t="s">
        <v>16727</v>
      </c>
      <c r="D1775" t="s">
        <v>16724</v>
      </c>
      <c r="E1775" t="s">
        <v>3097</v>
      </c>
      <c r="F1775">
        <v>2</v>
      </c>
      <c r="G1775" t="s">
        <v>1293</v>
      </c>
      <c r="H1775" t="s">
        <v>1994</v>
      </c>
      <c r="I1775" t="s">
        <v>38</v>
      </c>
      <c r="J1775" t="s">
        <v>1341</v>
      </c>
      <c r="K1775">
        <v>935089952</v>
      </c>
      <c r="L1775">
        <v>0.03</v>
      </c>
      <c r="M1775" t="s">
        <v>1281</v>
      </c>
      <c r="N1775" t="s">
        <v>1266</v>
      </c>
      <c r="O1775" s="243" t="s">
        <v>16725</v>
      </c>
      <c r="Q1775" t="s">
        <v>1386</v>
      </c>
      <c r="S1775" t="s">
        <v>16726</v>
      </c>
      <c r="T1775" s="17" t="s">
        <v>16727</v>
      </c>
      <c r="U1775" t="s">
        <v>1526</v>
      </c>
      <c r="V1775" t="s">
        <v>1228</v>
      </c>
      <c r="W1775" s="52" t="s">
        <v>13480</v>
      </c>
      <c r="X1775" s="192">
        <v>47</v>
      </c>
      <c r="Y1775" t="s">
        <v>16728</v>
      </c>
      <c r="Z1775" t="s">
        <v>1266</v>
      </c>
      <c r="AA1775">
        <v>71</v>
      </c>
      <c r="AB1775">
        <v>71</v>
      </c>
      <c r="AC1775">
        <v>5</v>
      </c>
      <c r="AD1775" s="52">
        <v>14</v>
      </c>
      <c r="AE1775">
        <v>8</v>
      </c>
      <c r="AF1775">
        <v>2</v>
      </c>
      <c r="AG1775" s="52">
        <v>2</v>
      </c>
      <c r="AH1775" s="52">
        <v>1</v>
      </c>
      <c r="AJ1775" s="46">
        <v>6500</v>
      </c>
      <c r="AL1775">
        <v>3</v>
      </c>
      <c r="AN1775">
        <v>909536024</v>
      </c>
      <c r="AO1775" t="s">
        <v>16729</v>
      </c>
      <c r="AP1775" t="s">
        <v>16730</v>
      </c>
      <c r="AQ1775">
        <v>935089952</v>
      </c>
      <c r="AR1775" t="s">
        <v>1341</v>
      </c>
      <c r="AU1775" t="s">
        <v>1527</v>
      </c>
      <c r="AV1775" t="s">
        <v>1528</v>
      </c>
      <c r="AX1775" t="s">
        <v>7428</v>
      </c>
      <c r="AZ1775" s="246" t="s">
        <v>990</v>
      </c>
      <c r="BA1775" t="s">
        <v>492</v>
      </c>
      <c r="BB1775" t="s">
        <v>1108</v>
      </c>
      <c r="BD1775">
        <v>2</v>
      </c>
    </row>
    <row r="1776" spans="1:57" hidden="1" x14ac:dyDescent="0.25">
      <c r="A1776" t="s">
        <v>16731</v>
      </c>
      <c r="B1776">
        <v>1796</v>
      </c>
      <c r="C1776" t="s">
        <v>16737</v>
      </c>
      <c r="D1776" t="s">
        <v>16732</v>
      </c>
      <c r="E1776" t="s">
        <v>16733</v>
      </c>
      <c r="F1776">
        <v>3</v>
      </c>
      <c r="G1776" t="s">
        <v>1815</v>
      </c>
      <c r="H1776" t="s">
        <v>16734</v>
      </c>
      <c r="I1776" t="s">
        <v>40</v>
      </c>
      <c r="J1776" t="s">
        <v>14299</v>
      </c>
      <c r="K1776">
        <v>908800768</v>
      </c>
      <c r="L1776">
        <v>0.03</v>
      </c>
      <c r="M1776" t="s">
        <v>1276</v>
      </c>
      <c r="N1776" t="s">
        <v>1266</v>
      </c>
      <c r="O1776" s="243" t="s">
        <v>16735</v>
      </c>
      <c r="Q1776" t="s">
        <v>1406</v>
      </c>
      <c r="S1776" t="s">
        <v>16736</v>
      </c>
      <c r="T1776" s="17" t="s">
        <v>16737</v>
      </c>
      <c r="U1776" t="s">
        <v>1526</v>
      </c>
      <c r="V1776" t="s">
        <v>1053</v>
      </c>
      <c r="W1776" s="52" t="s">
        <v>14</v>
      </c>
      <c r="X1776" s="192" t="s">
        <v>16738</v>
      </c>
      <c r="Y1776" t="s">
        <v>16739</v>
      </c>
      <c r="Z1776" t="s">
        <v>1266</v>
      </c>
      <c r="AA1776">
        <v>27.2</v>
      </c>
      <c r="AB1776">
        <v>27.2</v>
      </c>
      <c r="AC1776">
        <v>2.5</v>
      </c>
      <c r="AD1776" s="52">
        <v>8.5</v>
      </c>
      <c r="AE1776">
        <v>3</v>
      </c>
      <c r="AF1776">
        <v>3</v>
      </c>
      <c r="AG1776" s="52">
        <v>4</v>
      </c>
      <c r="AH1776" s="52">
        <v>3</v>
      </c>
      <c r="AJ1776" s="46">
        <v>5180</v>
      </c>
      <c r="AL1776">
        <v>3</v>
      </c>
      <c r="AO1776" t="s">
        <v>16740</v>
      </c>
      <c r="AP1776" t="s">
        <v>16741</v>
      </c>
      <c r="AQ1776">
        <v>908800768</v>
      </c>
      <c r="AR1776" t="s">
        <v>14299</v>
      </c>
      <c r="AS1776">
        <v>10.7590068358714</v>
      </c>
      <c r="AT1776">
        <v>106.656755022704</v>
      </c>
      <c r="AU1776" t="s">
        <v>1527</v>
      </c>
      <c r="AV1776" t="s">
        <v>1528</v>
      </c>
      <c r="AX1776" t="s">
        <v>4808</v>
      </c>
      <c r="AZ1776" s="246" t="s">
        <v>988</v>
      </c>
      <c r="BA1776" t="s">
        <v>491</v>
      </c>
      <c r="BB1776" t="s">
        <v>1098</v>
      </c>
      <c r="BD1776">
        <v>1</v>
      </c>
      <c r="BE1776">
        <v>1</v>
      </c>
    </row>
    <row r="1777" spans="1:57" hidden="1" x14ac:dyDescent="0.25">
      <c r="A1777" t="s">
        <v>16742</v>
      </c>
      <c r="B1777">
        <v>1797</v>
      </c>
      <c r="C1777" t="s">
        <v>16746</v>
      </c>
      <c r="D1777" t="s">
        <v>16743</v>
      </c>
      <c r="E1777" t="s">
        <v>47</v>
      </c>
      <c r="F1777">
        <v>5</v>
      </c>
      <c r="G1777" t="s">
        <v>1267</v>
      </c>
      <c r="H1777" t="s">
        <v>1664</v>
      </c>
      <c r="I1777" t="s">
        <v>40</v>
      </c>
      <c r="J1777" t="s">
        <v>15094</v>
      </c>
      <c r="K1777">
        <v>902744818</v>
      </c>
      <c r="L1777">
        <v>0.03</v>
      </c>
      <c r="M1777" t="s">
        <v>1281</v>
      </c>
      <c r="N1777" t="s">
        <v>1266</v>
      </c>
      <c r="O1777" s="243" t="s">
        <v>16744</v>
      </c>
      <c r="Q1777" t="s">
        <v>1395</v>
      </c>
      <c r="S1777" t="s">
        <v>16745</v>
      </c>
      <c r="T1777" s="17" t="s">
        <v>16746</v>
      </c>
      <c r="U1777" t="s">
        <v>1526</v>
      </c>
      <c r="V1777" t="s">
        <v>541</v>
      </c>
      <c r="W1777" s="52" t="s">
        <v>13138</v>
      </c>
      <c r="X1777" s="192">
        <v>13.5</v>
      </c>
      <c r="Y1777" t="s">
        <v>16747</v>
      </c>
      <c r="Z1777" t="s">
        <v>1266</v>
      </c>
      <c r="AA1777">
        <v>45</v>
      </c>
      <c r="AB1777">
        <v>45</v>
      </c>
      <c r="AC1777">
        <v>4</v>
      </c>
      <c r="AD1777" s="52">
        <v>11</v>
      </c>
      <c r="AF1777">
        <v>5</v>
      </c>
      <c r="AG1777" s="52">
        <v>5</v>
      </c>
      <c r="AH1777" s="52">
        <v>3</v>
      </c>
      <c r="AJ1777" s="46">
        <v>4500</v>
      </c>
      <c r="AL1777">
        <v>3</v>
      </c>
      <c r="AN1777">
        <v>934149586</v>
      </c>
      <c r="AO1777" t="s">
        <v>16748</v>
      </c>
      <c r="AP1777" t="s">
        <v>16749</v>
      </c>
      <c r="AQ1777">
        <v>902744818</v>
      </c>
      <c r="AR1777" t="s">
        <v>15094</v>
      </c>
      <c r="AU1777" t="s">
        <v>1527</v>
      </c>
      <c r="AV1777" t="s">
        <v>1528</v>
      </c>
      <c r="AX1777" t="s">
        <v>13577</v>
      </c>
      <c r="AZ1777" s="246" t="s">
        <v>988</v>
      </c>
      <c r="BA1777" t="s">
        <v>490</v>
      </c>
      <c r="BB1777" t="s">
        <v>1089</v>
      </c>
      <c r="BD1777" s="246">
        <v>2</v>
      </c>
      <c r="BE1777">
        <v>1</v>
      </c>
    </row>
    <row r="1778" spans="1:57" x14ac:dyDescent="0.25">
      <c r="A1778" t="s">
        <v>16572</v>
      </c>
      <c r="B1778">
        <v>1777</v>
      </c>
      <c r="C1778" t="str">
        <f>T1778</f>
        <v>TK-56C4DA</v>
      </c>
      <c r="D1778" t="s">
        <v>16751</v>
      </c>
      <c r="E1778" t="s">
        <v>16752</v>
      </c>
      <c r="F1778">
        <v>2</v>
      </c>
      <c r="G1778" t="s">
        <v>1267</v>
      </c>
      <c r="H1778" t="s">
        <v>2191</v>
      </c>
      <c r="I1778" t="s">
        <v>40</v>
      </c>
      <c r="J1778" t="s">
        <v>5392</v>
      </c>
      <c r="K1778">
        <v>932555951</v>
      </c>
      <c r="L1778">
        <v>0.03</v>
      </c>
      <c r="M1778" t="s">
        <v>1276</v>
      </c>
      <c r="N1778" t="s">
        <v>1266</v>
      </c>
      <c r="O1778" s="243" t="s">
        <v>16753</v>
      </c>
      <c r="Q1778" t="s">
        <v>2</v>
      </c>
      <c r="S1778" t="s">
        <v>16754</v>
      </c>
      <c r="T1778" s="17" t="s">
        <v>16755</v>
      </c>
      <c r="U1778" t="s">
        <v>1526</v>
      </c>
      <c r="V1778" t="s">
        <v>534</v>
      </c>
      <c r="W1778" s="52" t="s">
        <v>3172</v>
      </c>
      <c r="X1778" s="192" t="s">
        <v>16756</v>
      </c>
      <c r="Y1778" t="s">
        <v>7792</v>
      </c>
      <c r="Z1778" t="s">
        <v>1266</v>
      </c>
      <c r="AA1778">
        <v>37</v>
      </c>
      <c r="AB1778">
        <v>44</v>
      </c>
      <c r="AC1778">
        <v>4</v>
      </c>
      <c r="AD1778" s="52">
        <v>11</v>
      </c>
      <c r="AF1778">
        <v>2</v>
      </c>
      <c r="AG1778" s="52"/>
      <c r="AH1778" s="52"/>
      <c r="AJ1778" s="46">
        <v>5150</v>
      </c>
      <c r="AL1778">
        <v>3</v>
      </c>
      <c r="AO1778" t="s">
        <v>4009</v>
      </c>
      <c r="AP1778" t="s">
        <v>16757</v>
      </c>
      <c r="AQ1778">
        <v>932555951</v>
      </c>
      <c r="AR1778" t="s">
        <v>5392</v>
      </c>
      <c r="AS1778">
        <v>10.8145708116337</v>
      </c>
      <c r="AT1778">
        <v>106.706132143735</v>
      </c>
      <c r="AU1778" t="s">
        <v>1527</v>
      </c>
      <c r="AV1778" t="s">
        <v>1528</v>
      </c>
      <c r="AX1778" t="s">
        <v>16758</v>
      </c>
      <c r="AZ1778" s="246" t="str">
        <f>Get_PhanLoaiNha(X1778)</f>
        <v>NHA TRONG HEM</v>
      </c>
      <c r="BA1778" t="str">
        <f>Get_PhanKhucNho(AJ1778)</f>
        <v>NHO6</v>
      </c>
      <c r="BB1778" t="str">
        <f>ConvertToUnSign(V1778)</f>
        <v>Binh Thanh</v>
      </c>
      <c r="BD1778">
        <v>1.1000000000000001</v>
      </c>
      <c r="BE1778">
        <v>1</v>
      </c>
    </row>
    <row r="1779" spans="1:57" hidden="1" x14ac:dyDescent="0.25">
      <c r="A1779" t="s">
        <v>16759</v>
      </c>
      <c r="B1779">
        <v>1799</v>
      </c>
      <c r="C1779" t="s">
        <v>16764</v>
      </c>
      <c r="D1779" t="s">
        <v>16760</v>
      </c>
      <c r="E1779" t="s">
        <v>16761</v>
      </c>
      <c r="F1779">
        <v>2</v>
      </c>
      <c r="G1779" t="s">
        <v>5330</v>
      </c>
      <c r="H1779" t="s">
        <v>2250</v>
      </c>
      <c r="I1779" t="s">
        <v>40</v>
      </c>
      <c r="J1779" t="s">
        <v>2254</v>
      </c>
      <c r="K1779">
        <v>931211115</v>
      </c>
      <c r="L1779">
        <v>0.03</v>
      </c>
      <c r="M1779" t="s">
        <v>1276</v>
      </c>
      <c r="N1779" t="s">
        <v>1266</v>
      </c>
      <c r="O1779" s="243" t="s">
        <v>16762</v>
      </c>
      <c r="Q1779" t="s">
        <v>2</v>
      </c>
      <c r="S1779" t="s">
        <v>16763</v>
      </c>
      <c r="T1779" s="17" t="s">
        <v>16764</v>
      </c>
      <c r="U1779" t="s">
        <v>1526</v>
      </c>
      <c r="V1779" t="s">
        <v>534</v>
      </c>
      <c r="W1779" s="52" t="s">
        <v>4</v>
      </c>
      <c r="X1779" s="192" t="s">
        <v>16765</v>
      </c>
      <c r="Y1779" t="s">
        <v>2573</v>
      </c>
      <c r="Z1779" t="s">
        <v>1266</v>
      </c>
      <c r="AA1779">
        <v>42</v>
      </c>
      <c r="AB1779">
        <v>46</v>
      </c>
      <c r="AC1779">
        <v>1.9</v>
      </c>
      <c r="AD1779" s="52">
        <v>12</v>
      </c>
      <c r="AF1779">
        <v>2</v>
      </c>
      <c r="AG1779" s="52"/>
      <c r="AH1779" s="52"/>
      <c r="AJ1779" s="46">
        <v>3500</v>
      </c>
      <c r="AL1779">
        <v>3</v>
      </c>
      <c r="AO1779" t="s">
        <v>16766</v>
      </c>
      <c r="AP1779" t="s">
        <v>2745</v>
      </c>
      <c r="AQ1779">
        <v>931211115</v>
      </c>
      <c r="AR1779" t="s">
        <v>2254</v>
      </c>
      <c r="AU1779" t="s">
        <v>1527</v>
      </c>
      <c r="AV1779" t="s">
        <v>1528</v>
      </c>
      <c r="AX1779" t="s">
        <v>1557</v>
      </c>
      <c r="AZ1779" s="246" t="s">
        <v>988</v>
      </c>
      <c r="BA1779" t="s">
        <v>489</v>
      </c>
      <c r="BB1779" t="s">
        <v>1090</v>
      </c>
      <c r="BD1779" s="246">
        <v>2</v>
      </c>
      <c r="BE1779">
        <v>0</v>
      </c>
    </row>
    <row r="1780" spans="1:57" hidden="1" x14ac:dyDescent="0.25">
      <c r="A1780" t="s">
        <v>16767</v>
      </c>
      <c r="B1780">
        <v>1800</v>
      </c>
      <c r="C1780" t="s">
        <v>16771</v>
      </c>
      <c r="D1780" t="s">
        <v>16768</v>
      </c>
      <c r="E1780" t="s">
        <v>10171</v>
      </c>
      <c r="F1780">
        <v>2</v>
      </c>
      <c r="G1780" t="s">
        <v>3427</v>
      </c>
      <c r="H1780" t="s">
        <v>1994</v>
      </c>
      <c r="I1780" t="s">
        <v>38</v>
      </c>
      <c r="J1780" t="s">
        <v>2159</v>
      </c>
      <c r="K1780">
        <v>766893785</v>
      </c>
      <c r="L1780">
        <v>0.03</v>
      </c>
      <c r="M1780" t="s">
        <v>1276</v>
      </c>
      <c r="N1780" t="s">
        <v>1266</v>
      </c>
      <c r="O1780" s="243" t="s">
        <v>16769</v>
      </c>
      <c r="Q1780" t="s">
        <v>1396</v>
      </c>
      <c r="S1780" t="s">
        <v>16770</v>
      </c>
      <c r="T1780" s="17" t="s">
        <v>16771</v>
      </c>
      <c r="U1780" t="s">
        <v>1526</v>
      </c>
      <c r="V1780" t="s">
        <v>1220</v>
      </c>
      <c r="W1780" s="52" t="s">
        <v>14385</v>
      </c>
      <c r="X1780" s="192">
        <v>110.4</v>
      </c>
      <c r="Y1780" t="s">
        <v>14385</v>
      </c>
      <c r="Z1780" t="s">
        <v>1266</v>
      </c>
      <c r="AA1780">
        <v>76</v>
      </c>
      <c r="AB1780">
        <v>76</v>
      </c>
      <c r="AC1780">
        <v>4.9000000000000004</v>
      </c>
      <c r="AD1780" s="52">
        <v>15</v>
      </c>
      <c r="AE1780">
        <v>10</v>
      </c>
      <c r="AF1780">
        <v>2</v>
      </c>
      <c r="AG1780" s="52">
        <v>2</v>
      </c>
      <c r="AH1780" s="52">
        <v>2</v>
      </c>
      <c r="AJ1780" s="46">
        <v>6500</v>
      </c>
      <c r="AL1780">
        <v>3</v>
      </c>
      <c r="AO1780" t="s">
        <v>16772</v>
      </c>
      <c r="AP1780" t="s">
        <v>16773</v>
      </c>
      <c r="AQ1780">
        <v>766893785</v>
      </c>
      <c r="AR1780" t="s">
        <v>2159</v>
      </c>
      <c r="AU1780" t="s">
        <v>1527</v>
      </c>
      <c r="AV1780" t="s">
        <v>1528</v>
      </c>
      <c r="AX1780" t="s">
        <v>13680</v>
      </c>
      <c r="AZ1780" s="246" t="s">
        <v>988</v>
      </c>
      <c r="BA1780" t="s">
        <v>492</v>
      </c>
      <c r="BB1780" t="s">
        <v>1099</v>
      </c>
      <c r="BD1780">
        <v>1.1000000000000001</v>
      </c>
    </row>
    <row r="1781" spans="1:57" hidden="1" x14ac:dyDescent="0.25">
      <c r="A1781" t="s">
        <v>16774</v>
      </c>
      <c r="B1781">
        <v>1801</v>
      </c>
      <c r="C1781" t="s">
        <v>16777</v>
      </c>
      <c r="D1781" t="s">
        <v>2595</v>
      </c>
      <c r="E1781" t="s">
        <v>2596</v>
      </c>
      <c r="F1781">
        <v>4</v>
      </c>
      <c r="G1781" t="s">
        <v>1602</v>
      </c>
      <c r="H1781" t="s">
        <v>1332</v>
      </c>
      <c r="I1781" t="s">
        <v>40</v>
      </c>
      <c r="J1781" t="s">
        <v>2254</v>
      </c>
      <c r="K1781">
        <v>931211115</v>
      </c>
      <c r="L1781">
        <v>0.03</v>
      </c>
      <c r="M1781" t="s">
        <v>1276</v>
      </c>
      <c r="N1781" t="s">
        <v>1266</v>
      </c>
      <c r="O1781" s="243" t="s">
        <v>16775</v>
      </c>
      <c r="Q1781" t="s">
        <v>2</v>
      </c>
      <c r="S1781" t="s">
        <v>16776</v>
      </c>
      <c r="T1781" s="17" t="s">
        <v>16777</v>
      </c>
      <c r="U1781" t="s">
        <v>1526</v>
      </c>
      <c r="V1781" t="s">
        <v>534</v>
      </c>
      <c r="W1781" s="52" t="s">
        <v>1774</v>
      </c>
      <c r="X1781" s="192" t="s">
        <v>2600</v>
      </c>
      <c r="Y1781" t="s">
        <v>2114</v>
      </c>
      <c r="Z1781" t="s">
        <v>1266</v>
      </c>
      <c r="AA1781">
        <v>29.1</v>
      </c>
      <c r="AB1781">
        <v>34</v>
      </c>
      <c r="AC1781">
        <v>2.4</v>
      </c>
      <c r="AD1781" s="52">
        <v>14</v>
      </c>
      <c r="AF1781">
        <v>4</v>
      </c>
      <c r="AG1781" s="52"/>
      <c r="AH1781" s="52"/>
      <c r="AJ1781" s="46">
        <v>3950</v>
      </c>
      <c r="AL1781">
        <v>3</v>
      </c>
      <c r="AO1781" t="s">
        <v>16778</v>
      </c>
      <c r="AP1781" t="s">
        <v>2602</v>
      </c>
      <c r="AQ1781">
        <v>931211115</v>
      </c>
      <c r="AR1781" t="s">
        <v>2254</v>
      </c>
      <c r="AU1781" t="s">
        <v>1527</v>
      </c>
      <c r="AV1781" t="s">
        <v>1528</v>
      </c>
      <c r="AX1781" t="s">
        <v>2255</v>
      </c>
      <c r="AZ1781" s="246" t="s">
        <v>988</v>
      </c>
      <c r="BA1781" t="s">
        <v>489</v>
      </c>
      <c r="BB1781" t="s">
        <v>1090</v>
      </c>
      <c r="BD1781" s="246">
        <v>2</v>
      </c>
      <c r="BE1781">
        <v>0</v>
      </c>
    </row>
    <row r="1782" spans="1:57" hidden="1" x14ac:dyDescent="0.25">
      <c r="A1782" t="s">
        <v>16779</v>
      </c>
      <c r="B1782">
        <v>1802</v>
      </c>
      <c r="C1782" t="s">
        <v>16784</v>
      </c>
      <c r="D1782" t="s">
        <v>16780</v>
      </c>
      <c r="E1782" t="s">
        <v>16781</v>
      </c>
      <c r="F1782">
        <v>4</v>
      </c>
      <c r="G1782" t="s">
        <v>1721</v>
      </c>
      <c r="H1782" t="s">
        <v>1974</v>
      </c>
      <c r="I1782" t="s">
        <v>44</v>
      </c>
      <c r="J1782" t="s">
        <v>2121</v>
      </c>
      <c r="K1782">
        <v>902758780</v>
      </c>
      <c r="L1782">
        <v>0.03</v>
      </c>
      <c r="M1782" t="s">
        <v>1276</v>
      </c>
      <c r="N1782" t="s">
        <v>1266</v>
      </c>
      <c r="O1782" s="243" t="s">
        <v>16782</v>
      </c>
      <c r="Q1782" t="s">
        <v>16</v>
      </c>
      <c r="S1782" t="s">
        <v>16783</v>
      </c>
      <c r="T1782" s="17" t="s">
        <v>16784</v>
      </c>
      <c r="U1782" t="s">
        <v>1526</v>
      </c>
      <c r="V1782" t="s">
        <v>528</v>
      </c>
      <c r="W1782" s="52" t="s">
        <v>1656</v>
      </c>
      <c r="X1782" s="192">
        <v>14.28</v>
      </c>
      <c r="Y1782" t="s">
        <v>12060</v>
      </c>
      <c r="Z1782" t="s">
        <v>1266</v>
      </c>
      <c r="AA1782">
        <v>75</v>
      </c>
      <c r="AB1782">
        <v>78</v>
      </c>
      <c r="AC1782">
        <v>3.5</v>
      </c>
      <c r="AD1782" s="52">
        <v>23</v>
      </c>
      <c r="AF1782">
        <v>4</v>
      </c>
      <c r="AG1782" s="52">
        <v>5</v>
      </c>
      <c r="AH1782" s="52">
        <v>6</v>
      </c>
      <c r="AJ1782" s="46">
        <v>15500</v>
      </c>
      <c r="AL1782">
        <v>3</v>
      </c>
      <c r="AO1782" t="s">
        <v>4320</v>
      </c>
      <c r="AP1782" t="s">
        <v>16331</v>
      </c>
      <c r="AQ1782">
        <v>902758780</v>
      </c>
      <c r="AR1782" t="s">
        <v>2121</v>
      </c>
      <c r="AU1782" t="s">
        <v>1527</v>
      </c>
      <c r="AV1782" t="s">
        <v>1528</v>
      </c>
      <c r="AX1782" t="s">
        <v>7872</v>
      </c>
      <c r="AZ1782" s="246" t="s">
        <v>988</v>
      </c>
      <c r="BA1782" t="s">
        <v>1981</v>
      </c>
      <c r="BB1782" t="s">
        <v>1163</v>
      </c>
      <c r="BD1782">
        <v>1</v>
      </c>
      <c r="BE1782">
        <v>1</v>
      </c>
    </row>
    <row r="1783" spans="1:57" hidden="1" x14ac:dyDescent="0.25">
      <c r="A1783" t="s">
        <v>16750</v>
      </c>
      <c r="B1783">
        <v>1798</v>
      </c>
      <c r="C1783" t="s">
        <v>16789</v>
      </c>
      <c r="D1783" t="s">
        <v>16785</v>
      </c>
      <c r="E1783" t="s">
        <v>16786</v>
      </c>
      <c r="F1783">
        <v>4</v>
      </c>
      <c r="G1783" t="s">
        <v>1547</v>
      </c>
      <c r="H1783" t="s">
        <v>2131</v>
      </c>
      <c r="I1783" t="s">
        <v>38</v>
      </c>
      <c r="J1783" t="s">
        <v>8247</v>
      </c>
      <c r="K1783">
        <v>962314009</v>
      </c>
      <c r="L1783">
        <v>0.03</v>
      </c>
      <c r="M1783" t="s">
        <v>1276</v>
      </c>
      <c r="N1783" t="s">
        <v>1266</v>
      </c>
      <c r="O1783" s="243" t="s">
        <v>16787</v>
      </c>
      <c r="Q1783" t="s">
        <v>12</v>
      </c>
      <c r="S1783" t="s">
        <v>16788</v>
      </c>
      <c r="T1783" s="17" t="s">
        <v>16789</v>
      </c>
      <c r="U1783" t="s">
        <v>1526</v>
      </c>
      <c r="V1783" t="s">
        <v>535</v>
      </c>
      <c r="W1783" s="52" t="s">
        <v>5</v>
      </c>
      <c r="X1783" s="192">
        <v>541.6</v>
      </c>
      <c r="Y1783" t="s">
        <v>1606</v>
      </c>
      <c r="Z1783" t="s">
        <v>1266</v>
      </c>
      <c r="AA1783">
        <v>44.4</v>
      </c>
      <c r="AB1783">
        <v>44.4</v>
      </c>
      <c r="AC1783">
        <v>2.9</v>
      </c>
      <c r="AD1783" s="52">
        <v>15.3</v>
      </c>
      <c r="AE1783">
        <v>5</v>
      </c>
      <c r="AF1783">
        <v>4</v>
      </c>
      <c r="AG1783" s="52">
        <v>5</v>
      </c>
      <c r="AH1783" s="52">
        <v>4</v>
      </c>
      <c r="AJ1783" s="46">
        <v>8600</v>
      </c>
      <c r="AL1783">
        <v>3</v>
      </c>
      <c r="AO1783" t="s">
        <v>16790</v>
      </c>
      <c r="AP1783" t="s">
        <v>16791</v>
      </c>
      <c r="AQ1783">
        <v>962314009</v>
      </c>
      <c r="AR1783" t="s">
        <v>8247</v>
      </c>
      <c r="AU1783" t="s">
        <v>1527</v>
      </c>
      <c r="AV1783" t="s">
        <v>1528</v>
      </c>
      <c r="AX1783" t="s">
        <v>4896</v>
      </c>
      <c r="AZ1783" s="246" t="s">
        <v>988</v>
      </c>
      <c r="BA1783" t="s">
        <v>494</v>
      </c>
      <c r="BB1783" t="s">
        <v>1095</v>
      </c>
      <c r="BD1783">
        <v>1.1000000000000001</v>
      </c>
      <c r="BE1783">
        <v>0</v>
      </c>
    </row>
    <row r="1784" spans="1:57" hidden="1" x14ac:dyDescent="0.25">
      <c r="A1784" t="s">
        <v>16792</v>
      </c>
      <c r="B1784">
        <v>1804</v>
      </c>
      <c r="C1784" t="s">
        <v>16797</v>
      </c>
      <c r="D1784" t="s">
        <v>16793</v>
      </c>
      <c r="E1784" t="s">
        <v>16794</v>
      </c>
      <c r="F1784">
        <v>2</v>
      </c>
      <c r="G1784" t="s">
        <v>1698</v>
      </c>
      <c r="H1784" t="s">
        <v>1850</v>
      </c>
      <c r="I1784" t="s">
        <v>40</v>
      </c>
      <c r="J1784" t="s">
        <v>3027</v>
      </c>
      <c r="K1784">
        <v>938602837</v>
      </c>
      <c r="L1784">
        <v>0.03</v>
      </c>
      <c r="M1784" t="s">
        <v>1276</v>
      </c>
      <c r="N1784" t="s">
        <v>1266</v>
      </c>
      <c r="O1784" s="243" t="s">
        <v>16795</v>
      </c>
      <c r="Q1784" t="s">
        <v>1396</v>
      </c>
      <c r="S1784" t="s">
        <v>16796</v>
      </c>
      <c r="T1784" s="17" t="s">
        <v>16797</v>
      </c>
      <c r="U1784" t="s">
        <v>1526</v>
      </c>
      <c r="V1784" t="s">
        <v>1220</v>
      </c>
      <c r="W1784" s="52" t="s">
        <v>13356</v>
      </c>
      <c r="X1784" s="192" t="s">
        <v>16798</v>
      </c>
      <c r="Y1784" t="s">
        <v>16799</v>
      </c>
      <c r="Z1784" t="s">
        <v>1266</v>
      </c>
      <c r="AA1784">
        <v>105.7</v>
      </c>
      <c r="AB1784">
        <v>105.7</v>
      </c>
      <c r="AC1784">
        <v>5.7</v>
      </c>
      <c r="AD1784">
        <v>19</v>
      </c>
      <c r="AF1784">
        <v>2</v>
      </c>
      <c r="AG1784" s="52"/>
      <c r="AH1784" s="52"/>
      <c r="AJ1784" s="46">
        <v>4800</v>
      </c>
      <c r="AL1784">
        <v>3</v>
      </c>
      <c r="AO1784" t="s">
        <v>16800</v>
      </c>
      <c r="AP1784" t="s">
        <v>16801</v>
      </c>
      <c r="AQ1784">
        <v>938602837</v>
      </c>
      <c r="AR1784" t="s">
        <v>3027</v>
      </c>
      <c r="AS1784">
        <v>10.8982771</v>
      </c>
      <c r="AT1784">
        <v>106.6833891</v>
      </c>
      <c r="AU1784" t="s">
        <v>1527</v>
      </c>
      <c r="AV1784" t="s">
        <v>2030</v>
      </c>
      <c r="AW1784">
        <v>909978987</v>
      </c>
      <c r="AX1784" t="s">
        <v>16802</v>
      </c>
      <c r="AZ1784" s="246" t="s">
        <v>988</v>
      </c>
      <c r="BA1784" t="s">
        <v>490</v>
      </c>
      <c r="BB1784" t="s">
        <v>1099</v>
      </c>
      <c r="BD1784" s="246">
        <v>2</v>
      </c>
    </row>
    <row r="1785" spans="1:57" hidden="1" x14ac:dyDescent="0.25">
      <c r="A1785" t="s">
        <v>16803</v>
      </c>
      <c r="B1785">
        <v>1805</v>
      </c>
      <c r="C1785" t="s">
        <v>16808</v>
      </c>
      <c r="D1785" t="s">
        <v>16804</v>
      </c>
      <c r="E1785" t="s">
        <v>16805</v>
      </c>
      <c r="F1785">
        <v>6</v>
      </c>
      <c r="G1785" t="s">
        <v>1283</v>
      </c>
      <c r="H1785" t="s">
        <v>4168</v>
      </c>
      <c r="I1785" t="s">
        <v>46</v>
      </c>
      <c r="J1785" t="s">
        <v>2629</v>
      </c>
      <c r="K1785">
        <v>903381383</v>
      </c>
      <c r="L1785">
        <v>0.03</v>
      </c>
      <c r="M1785" t="s">
        <v>1281</v>
      </c>
      <c r="N1785" t="s">
        <v>1266</v>
      </c>
      <c r="O1785" s="243" t="s">
        <v>16806</v>
      </c>
      <c r="Q1785" t="s">
        <v>2</v>
      </c>
      <c r="S1785" t="s">
        <v>16807</v>
      </c>
      <c r="T1785" s="17" t="s">
        <v>16808</v>
      </c>
      <c r="U1785" t="s">
        <v>1526</v>
      </c>
      <c r="V1785" t="s">
        <v>534</v>
      </c>
      <c r="W1785" s="52" t="s">
        <v>10</v>
      </c>
      <c r="X1785" s="192">
        <v>200.38</v>
      </c>
      <c r="Y1785" t="s">
        <v>1667</v>
      </c>
      <c r="Z1785" t="s">
        <v>1266</v>
      </c>
      <c r="AA1785">
        <v>97</v>
      </c>
      <c r="AB1785">
        <v>100</v>
      </c>
      <c r="AC1785">
        <v>4.2</v>
      </c>
      <c r="AD1785" s="52">
        <v>24</v>
      </c>
      <c r="AE1785">
        <v>4</v>
      </c>
      <c r="AF1785">
        <v>6</v>
      </c>
      <c r="AG1785" s="52">
        <v>13</v>
      </c>
      <c r="AH1785" s="52">
        <v>13</v>
      </c>
      <c r="AJ1785" s="46">
        <v>14900</v>
      </c>
      <c r="AL1785">
        <v>3</v>
      </c>
      <c r="AN1785">
        <v>966450079</v>
      </c>
      <c r="AO1785" t="s">
        <v>16809</v>
      </c>
      <c r="AP1785" t="s">
        <v>16810</v>
      </c>
      <c r="AQ1785">
        <v>903381383</v>
      </c>
      <c r="AR1785" t="s">
        <v>2629</v>
      </c>
      <c r="AU1785" t="s">
        <v>1527</v>
      </c>
      <c r="AV1785" t="s">
        <v>1528</v>
      </c>
      <c r="AX1785" t="s">
        <v>16811</v>
      </c>
      <c r="AZ1785" s="246" t="s">
        <v>988</v>
      </c>
      <c r="BA1785" t="s">
        <v>1063</v>
      </c>
      <c r="BB1785" t="s">
        <v>1090</v>
      </c>
      <c r="BD1785">
        <v>1.1000000000000001</v>
      </c>
    </row>
    <row r="1786" spans="1:57" hidden="1" x14ac:dyDescent="0.25">
      <c r="A1786" t="s">
        <v>16812</v>
      </c>
      <c r="B1786">
        <v>1806</v>
      </c>
      <c r="C1786" t="s">
        <v>16817</v>
      </c>
      <c r="D1786" t="s">
        <v>16813</v>
      </c>
      <c r="E1786" t="s">
        <v>16814</v>
      </c>
      <c r="F1786">
        <v>4</v>
      </c>
      <c r="G1786" t="s">
        <v>1279</v>
      </c>
      <c r="H1786" t="s">
        <v>1951</v>
      </c>
      <c r="I1786" t="s">
        <v>46</v>
      </c>
      <c r="J1786" t="s">
        <v>14400</v>
      </c>
      <c r="K1786">
        <v>963045683</v>
      </c>
      <c r="L1786">
        <v>0.03</v>
      </c>
      <c r="M1786" t="s">
        <v>1276</v>
      </c>
      <c r="N1786" t="s">
        <v>1266</v>
      </c>
      <c r="O1786" s="243" t="s">
        <v>16815</v>
      </c>
      <c r="Q1786" t="s">
        <v>12</v>
      </c>
      <c r="S1786" t="s">
        <v>16816</v>
      </c>
      <c r="T1786" s="17" t="s">
        <v>16817</v>
      </c>
      <c r="U1786" t="s">
        <v>1526</v>
      </c>
      <c r="V1786" t="s">
        <v>535</v>
      </c>
      <c r="W1786" s="52" t="s">
        <v>6</v>
      </c>
      <c r="X1786" s="192">
        <v>140.16999999999999</v>
      </c>
      <c r="Y1786" t="s">
        <v>2962</v>
      </c>
      <c r="Z1786" t="s">
        <v>1266</v>
      </c>
      <c r="AA1786">
        <v>50</v>
      </c>
      <c r="AB1786">
        <v>49</v>
      </c>
      <c r="AC1786">
        <v>3</v>
      </c>
      <c r="AD1786" s="52">
        <v>17</v>
      </c>
      <c r="AE1786">
        <v>8</v>
      </c>
      <c r="AF1786">
        <v>4</v>
      </c>
      <c r="AG1786" s="52">
        <v>4</v>
      </c>
      <c r="AH1786" s="52">
        <v>4</v>
      </c>
      <c r="AJ1786" s="46">
        <v>9500</v>
      </c>
      <c r="AL1786">
        <v>3</v>
      </c>
      <c r="AO1786" t="s">
        <v>16818</v>
      </c>
      <c r="AP1786" t="s">
        <v>16819</v>
      </c>
      <c r="AQ1786">
        <v>963045683</v>
      </c>
      <c r="AR1786" t="s">
        <v>14408</v>
      </c>
      <c r="AS1786">
        <v>10.792956994191799</v>
      </c>
      <c r="AT1786">
        <v>106.667969003319</v>
      </c>
      <c r="AU1786" t="s">
        <v>1527</v>
      </c>
      <c r="AV1786" t="s">
        <v>1528</v>
      </c>
      <c r="AX1786" t="s">
        <v>2086</v>
      </c>
      <c r="AZ1786" s="246" t="s">
        <v>988</v>
      </c>
      <c r="BA1786" t="s">
        <v>1058</v>
      </c>
      <c r="BB1786" t="s">
        <v>1095</v>
      </c>
      <c r="BD1786">
        <v>1.1000000000000001</v>
      </c>
      <c r="BE1786">
        <v>0</v>
      </c>
    </row>
    <row r="1787" spans="1:57" hidden="1" x14ac:dyDescent="0.25">
      <c r="A1787" t="s">
        <v>16820</v>
      </c>
      <c r="B1787">
        <v>1807</v>
      </c>
      <c r="C1787" t="s">
        <v>16824</v>
      </c>
      <c r="D1787" t="s">
        <v>16821</v>
      </c>
      <c r="E1787" t="s">
        <v>2111</v>
      </c>
      <c r="F1787">
        <v>2</v>
      </c>
      <c r="G1787" t="s">
        <v>1267</v>
      </c>
      <c r="H1787" t="s">
        <v>1664</v>
      </c>
      <c r="I1787" t="s">
        <v>40</v>
      </c>
      <c r="J1787" t="s">
        <v>1343</v>
      </c>
      <c r="K1787">
        <v>898615855</v>
      </c>
      <c r="L1787">
        <v>0.03</v>
      </c>
      <c r="M1787" t="s">
        <v>1276</v>
      </c>
      <c r="N1787" t="s">
        <v>1266</v>
      </c>
      <c r="O1787" s="243" t="s">
        <v>16822</v>
      </c>
      <c r="Q1787" t="s">
        <v>1395</v>
      </c>
      <c r="S1787" t="s">
        <v>16823</v>
      </c>
      <c r="T1787" s="17" t="s">
        <v>16824</v>
      </c>
      <c r="U1787" t="s">
        <v>1526</v>
      </c>
      <c r="V1787" t="s">
        <v>541</v>
      </c>
      <c r="W1787" s="52" t="s">
        <v>15305</v>
      </c>
      <c r="X1787" s="192">
        <v>45</v>
      </c>
      <c r="Y1787" t="s">
        <v>16825</v>
      </c>
      <c r="Z1787" t="s">
        <v>1266</v>
      </c>
      <c r="AA1787">
        <v>72</v>
      </c>
      <c r="AB1787">
        <v>72</v>
      </c>
      <c r="AC1787">
        <v>4</v>
      </c>
      <c r="AD1787" s="52">
        <v>18</v>
      </c>
      <c r="AF1787">
        <v>2</v>
      </c>
      <c r="AG1787" s="52">
        <v>3</v>
      </c>
      <c r="AH1787" s="52"/>
      <c r="AJ1787" s="46">
        <v>4500</v>
      </c>
      <c r="AL1787">
        <v>3</v>
      </c>
      <c r="AO1787" t="s">
        <v>16826</v>
      </c>
      <c r="AP1787" t="s">
        <v>16827</v>
      </c>
      <c r="AQ1787">
        <v>898615855</v>
      </c>
      <c r="AR1787" t="s">
        <v>1343</v>
      </c>
      <c r="AU1787" t="s">
        <v>1527</v>
      </c>
      <c r="AV1787" t="s">
        <v>1528</v>
      </c>
      <c r="AX1787" t="s">
        <v>4521</v>
      </c>
      <c r="AZ1787" s="246" t="s">
        <v>990</v>
      </c>
      <c r="BA1787" t="s">
        <v>490</v>
      </c>
      <c r="BB1787" t="s">
        <v>1089</v>
      </c>
      <c r="BD1787" s="246">
        <v>3</v>
      </c>
      <c r="BE1787">
        <v>1</v>
      </c>
    </row>
    <row r="1788" spans="1:57" hidden="1" x14ac:dyDescent="0.25">
      <c r="A1788" t="s">
        <v>16828</v>
      </c>
      <c r="B1788">
        <v>1803</v>
      </c>
      <c r="C1788" t="s">
        <v>16833</v>
      </c>
      <c r="D1788" t="s">
        <v>16829</v>
      </c>
      <c r="E1788" t="s">
        <v>16830</v>
      </c>
      <c r="F1788">
        <v>1</v>
      </c>
      <c r="G1788" t="s">
        <v>1279</v>
      </c>
      <c r="H1788" t="s">
        <v>2072</v>
      </c>
      <c r="I1788" t="s">
        <v>40</v>
      </c>
      <c r="J1788" t="s">
        <v>5081</v>
      </c>
      <c r="K1788">
        <v>934632268</v>
      </c>
      <c r="L1788" t="s">
        <v>1280</v>
      </c>
      <c r="M1788" t="s">
        <v>1281</v>
      </c>
      <c r="N1788" t="s">
        <v>1266</v>
      </c>
      <c r="O1788" s="243" t="s">
        <v>16831</v>
      </c>
      <c r="Q1788" t="s">
        <v>12</v>
      </c>
      <c r="S1788" t="s">
        <v>16832</v>
      </c>
      <c r="T1788" s="17" t="s">
        <v>16833</v>
      </c>
      <c r="U1788" t="s">
        <v>1526</v>
      </c>
      <c r="V1788" t="s">
        <v>535</v>
      </c>
      <c r="W1788" s="52" t="s">
        <v>1875</v>
      </c>
      <c r="X1788" s="192">
        <v>111.12</v>
      </c>
      <c r="Y1788" t="s">
        <v>1606</v>
      </c>
      <c r="Z1788" t="s">
        <v>1266</v>
      </c>
      <c r="AA1788">
        <v>30.4</v>
      </c>
      <c r="AB1788">
        <v>31</v>
      </c>
      <c r="AC1788">
        <v>3</v>
      </c>
      <c r="AD1788">
        <v>10</v>
      </c>
      <c r="AF1788">
        <v>1</v>
      </c>
      <c r="AG1788" s="52"/>
      <c r="AH1788" s="52"/>
      <c r="AJ1788" s="46">
        <v>3400</v>
      </c>
      <c r="AM1788">
        <v>100</v>
      </c>
      <c r="AN1788">
        <v>799681699</v>
      </c>
      <c r="AO1788" t="s">
        <v>16834</v>
      </c>
      <c r="AP1788" t="s">
        <v>16835</v>
      </c>
      <c r="AQ1788">
        <v>934632268</v>
      </c>
      <c r="AR1788" t="s">
        <v>2718</v>
      </c>
      <c r="AU1788" t="s">
        <v>1527</v>
      </c>
      <c r="AV1788" t="s">
        <v>1528</v>
      </c>
      <c r="AX1788" t="s">
        <v>16836</v>
      </c>
      <c r="AZ1788" s="246" t="s">
        <v>988</v>
      </c>
      <c r="BA1788" t="s">
        <v>489</v>
      </c>
      <c r="BB1788" t="s">
        <v>1095</v>
      </c>
      <c r="BD1788">
        <v>1.1000000000000001</v>
      </c>
      <c r="BE1788">
        <v>0</v>
      </c>
    </row>
    <row r="1789" spans="1:57" hidden="1" x14ac:dyDescent="0.25">
      <c r="A1789" t="s">
        <v>16837</v>
      </c>
      <c r="B1789">
        <v>1809</v>
      </c>
      <c r="C1789" t="s">
        <v>16842</v>
      </c>
      <c r="D1789" t="s">
        <v>16838</v>
      </c>
      <c r="E1789" t="s">
        <v>16839</v>
      </c>
      <c r="F1789">
        <v>2</v>
      </c>
      <c r="G1789" t="s">
        <v>5064</v>
      </c>
      <c r="H1789" t="s">
        <v>1353</v>
      </c>
      <c r="I1789" t="s">
        <v>46</v>
      </c>
      <c r="J1789" t="s">
        <v>2786</v>
      </c>
      <c r="K1789">
        <v>327404098</v>
      </c>
      <c r="L1789">
        <v>0.03</v>
      </c>
      <c r="M1789" t="s">
        <v>1276</v>
      </c>
      <c r="N1789" t="s">
        <v>1266</v>
      </c>
      <c r="O1789" s="243" t="s">
        <v>16840</v>
      </c>
      <c r="Q1789" t="s">
        <v>1393</v>
      </c>
      <c r="S1789" t="s">
        <v>16841</v>
      </c>
      <c r="T1789" s="17" t="s">
        <v>16842</v>
      </c>
      <c r="U1789" t="s">
        <v>1526</v>
      </c>
      <c r="V1789" t="s">
        <v>1221</v>
      </c>
      <c r="W1789" s="52" t="s">
        <v>15891</v>
      </c>
      <c r="X1789" s="192">
        <v>104</v>
      </c>
      <c r="Y1789" t="s">
        <v>16843</v>
      </c>
      <c r="Z1789" t="s">
        <v>1266</v>
      </c>
      <c r="AA1789">
        <v>87.8</v>
      </c>
      <c r="AB1789">
        <v>88</v>
      </c>
      <c r="AC1789">
        <v>8.5</v>
      </c>
      <c r="AD1789">
        <v>10</v>
      </c>
      <c r="AF1789">
        <v>2</v>
      </c>
      <c r="AG1789" s="52"/>
      <c r="AH1789" s="52"/>
      <c r="AJ1789" s="46">
        <v>10500</v>
      </c>
      <c r="AL1789">
        <v>3</v>
      </c>
      <c r="AO1789" t="s">
        <v>16844</v>
      </c>
      <c r="AP1789" t="s">
        <v>16845</v>
      </c>
      <c r="AQ1789">
        <v>327404098</v>
      </c>
      <c r="AR1789" t="s">
        <v>2786</v>
      </c>
      <c r="AU1789" t="s">
        <v>1527</v>
      </c>
      <c r="AV1789" t="s">
        <v>1528</v>
      </c>
      <c r="AX1789" t="s">
        <v>7310</v>
      </c>
      <c r="AZ1789" s="246" t="s">
        <v>990</v>
      </c>
      <c r="BA1789" t="s">
        <v>1059</v>
      </c>
      <c r="BB1789" t="s">
        <v>1100</v>
      </c>
      <c r="BD1789" s="246">
        <v>2</v>
      </c>
    </row>
    <row r="1790" spans="1:57" hidden="1" x14ac:dyDescent="0.25">
      <c r="A1790" t="s">
        <v>16846</v>
      </c>
      <c r="B1790">
        <v>1810</v>
      </c>
      <c r="C1790" t="s">
        <v>16850</v>
      </c>
      <c r="D1790" t="s">
        <v>16847</v>
      </c>
      <c r="E1790" t="s">
        <v>2929</v>
      </c>
      <c r="F1790">
        <v>5</v>
      </c>
      <c r="G1790" t="s">
        <v>1298</v>
      </c>
      <c r="H1790" t="s">
        <v>6724</v>
      </c>
      <c r="I1790" t="s">
        <v>46</v>
      </c>
      <c r="J1790" t="s">
        <v>1333</v>
      </c>
      <c r="K1790">
        <v>938087966</v>
      </c>
      <c r="L1790">
        <v>0.03</v>
      </c>
      <c r="M1790" t="s">
        <v>1276</v>
      </c>
      <c r="N1790" t="s">
        <v>1266</v>
      </c>
      <c r="O1790" s="243" t="s">
        <v>16848</v>
      </c>
      <c r="Q1790" t="s">
        <v>1386</v>
      </c>
      <c r="S1790" t="s">
        <v>16849</v>
      </c>
      <c r="T1790" s="17" t="s">
        <v>16850</v>
      </c>
      <c r="U1790" t="s">
        <v>1526</v>
      </c>
      <c r="V1790" t="s">
        <v>1228</v>
      </c>
      <c r="W1790" s="52" t="s">
        <v>16851</v>
      </c>
      <c r="X1790" s="192">
        <v>975</v>
      </c>
      <c r="Y1790" t="s">
        <v>16852</v>
      </c>
      <c r="Z1790" t="s">
        <v>1266</v>
      </c>
      <c r="AA1790">
        <v>39</v>
      </c>
      <c r="AB1790">
        <v>39</v>
      </c>
      <c r="AC1790">
        <v>4.3</v>
      </c>
      <c r="AD1790" s="52">
        <v>9</v>
      </c>
      <c r="AF1790">
        <v>5</v>
      </c>
      <c r="AG1790" s="52"/>
      <c r="AH1790" s="52"/>
      <c r="AJ1790" s="46">
        <v>11300</v>
      </c>
      <c r="AL1790">
        <v>3</v>
      </c>
      <c r="AO1790" t="s">
        <v>6647</v>
      </c>
      <c r="AP1790" t="s">
        <v>16853</v>
      </c>
      <c r="AQ1790">
        <v>938087966</v>
      </c>
      <c r="AR1790" t="s">
        <v>1333</v>
      </c>
      <c r="AU1790" t="s">
        <v>1527</v>
      </c>
      <c r="AV1790" t="s">
        <v>1528</v>
      </c>
      <c r="AX1790" t="s">
        <v>4194</v>
      </c>
      <c r="AZ1790" s="246" t="s">
        <v>990</v>
      </c>
      <c r="BA1790" t="s">
        <v>1060</v>
      </c>
      <c r="BB1790" t="s">
        <v>1108</v>
      </c>
      <c r="BD1790">
        <v>1.1000000000000001</v>
      </c>
    </row>
    <row r="1791" spans="1:57" hidden="1" x14ac:dyDescent="0.25">
      <c r="A1791" t="s">
        <v>16854</v>
      </c>
      <c r="B1791">
        <v>1811</v>
      </c>
      <c r="C1791" t="s">
        <v>16859</v>
      </c>
      <c r="D1791" t="s">
        <v>16855</v>
      </c>
      <c r="E1791" t="s">
        <v>13159</v>
      </c>
      <c r="F1791">
        <v>2</v>
      </c>
      <c r="G1791" t="s">
        <v>1267</v>
      </c>
      <c r="H1791" t="s">
        <v>2120</v>
      </c>
      <c r="I1791" t="s">
        <v>40</v>
      </c>
      <c r="J1791" t="s">
        <v>1343</v>
      </c>
      <c r="K1791">
        <v>898615855</v>
      </c>
      <c r="L1791" t="s">
        <v>16856</v>
      </c>
      <c r="M1791" t="s">
        <v>1276</v>
      </c>
      <c r="N1791" t="s">
        <v>1266</v>
      </c>
      <c r="O1791" s="243" t="s">
        <v>16857</v>
      </c>
      <c r="Q1791" t="s">
        <v>1395</v>
      </c>
      <c r="S1791" t="s">
        <v>16858</v>
      </c>
      <c r="T1791" s="17" t="s">
        <v>16859</v>
      </c>
      <c r="U1791" t="s">
        <v>1526</v>
      </c>
      <c r="V1791" t="s">
        <v>541</v>
      </c>
      <c r="W1791" s="52" t="s">
        <v>13526</v>
      </c>
      <c r="X1791" s="192" t="s">
        <v>16860</v>
      </c>
      <c r="Y1791" t="s">
        <v>16825</v>
      </c>
      <c r="Z1791" t="s">
        <v>1266</v>
      </c>
      <c r="AA1791">
        <v>98</v>
      </c>
      <c r="AB1791">
        <v>98</v>
      </c>
      <c r="AC1791">
        <v>4</v>
      </c>
      <c r="AD1791" s="52">
        <v>25</v>
      </c>
      <c r="AF1791">
        <v>2</v>
      </c>
      <c r="AG1791" s="52"/>
      <c r="AH1791" s="52"/>
      <c r="AJ1791" s="46">
        <v>4100</v>
      </c>
      <c r="AM1791">
        <v>123</v>
      </c>
      <c r="AO1791" t="s">
        <v>6126</v>
      </c>
      <c r="AP1791" t="s">
        <v>16861</v>
      </c>
      <c r="AQ1791">
        <v>898615855</v>
      </c>
      <c r="AR1791" t="s">
        <v>1343</v>
      </c>
      <c r="AU1791" t="s">
        <v>1527</v>
      </c>
      <c r="AV1791" t="s">
        <v>1528</v>
      </c>
      <c r="AX1791" t="s">
        <v>3269</v>
      </c>
      <c r="AZ1791" s="246" t="s">
        <v>988</v>
      </c>
      <c r="BA1791" t="s">
        <v>490</v>
      </c>
      <c r="BB1791" t="s">
        <v>1089</v>
      </c>
      <c r="BD1791" s="246">
        <v>2</v>
      </c>
      <c r="BE1791">
        <v>1</v>
      </c>
    </row>
    <row r="1792" spans="1:57" hidden="1" x14ac:dyDescent="0.25">
      <c r="A1792" t="s">
        <v>16862</v>
      </c>
      <c r="B1792">
        <v>1812</v>
      </c>
      <c r="C1792" t="s">
        <v>16866</v>
      </c>
      <c r="D1792" t="s">
        <v>16863</v>
      </c>
      <c r="E1792" t="s">
        <v>1313</v>
      </c>
      <c r="F1792">
        <v>3</v>
      </c>
      <c r="G1792" t="s">
        <v>1295</v>
      </c>
      <c r="H1792" t="s">
        <v>3349</v>
      </c>
      <c r="I1792" t="s">
        <v>40</v>
      </c>
      <c r="J1792" t="s">
        <v>4828</v>
      </c>
      <c r="K1792">
        <v>905849866</v>
      </c>
      <c r="L1792">
        <v>0.03</v>
      </c>
      <c r="M1792" t="s">
        <v>1276</v>
      </c>
      <c r="N1792" t="s">
        <v>1266</v>
      </c>
      <c r="O1792" s="243" t="s">
        <v>16864</v>
      </c>
      <c r="Q1792" t="s">
        <v>17</v>
      </c>
      <c r="S1792" t="s">
        <v>16865</v>
      </c>
      <c r="T1792" s="17" t="s">
        <v>16866</v>
      </c>
      <c r="U1792" t="s">
        <v>1526</v>
      </c>
      <c r="V1792" t="s">
        <v>536</v>
      </c>
      <c r="W1792" s="52" t="s">
        <v>13</v>
      </c>
      <c r="X1792" s="192" t="s">
        <v>16867</v>
      </c>
      <c r="Y1792" t="s">
        <v>1833</v>
      </c>
      <c r="Z1792" t="s">
        <v>1266</v>
      </c>
      <c r="AA1792">
        <v>33</v>
      </c>
      <c r="AB1792">
        <v>33</v>
      </c>
      <c r="AC1792">
        <v>3.6</v>
      </c>
      <c r="AD1792" s="52">
        <v>9</v>
      </c>
      <c r="AE1792">
        <v>4</v>
      </c>
      <c r="AF1792">
        <v>3</v>
      </c>
      <c r="AG1792" s="52">
        <v>2</v>
      </c>
      <c r="AH1792" s="52">
        <v>3</v>
      </c>
      <c r="AJ1792" s="46">
        <v>3800</v>
      </c>
      <c r="AL1792">
        <v>3</v>
      </c>
      <c r="AO1792" t="s">
        <v>14904</v>
      </c>
      <c r="AP1792" t="s">
        <v>3193</v>
      </c>
      <c r="AQ1792">
        <v>905849866</v>
      </c>
      <c r="AR1792" t="s">
        <v>4828</v>
      </c>
      <c r="AU1792" t="s">
        <v>1527</v>
      </c>
      <c r="AV1792" t="s">
        <v>1528</v>
      </c>
      <c r="AX1792" t="s">
        <v>2614</v>
      </c>
      <c r="AZ1792" s="246" t="s">
        <v>988</v>
      </c>
      <c r="BA1792" t="s">
        <v>489</v>
      </c>
      <c r="BB1792" t="s">
        <v>1107</v>
      </c>
      <c r="BD1792">
        <v>1.1000000000000001</v>
      </c>
      <c r="BE1792">
        <v>1</v>
      </c>
    </row>
    <row r="1793" spans="1:57" hidden="1" x14ac:dyDescent="0.25">
      <c r="A1793" t="s">
        <v>16868</v>
      </c>
      <c r="B1793">
        <v>1813</v>
      </c>
      <c r="C1793" t="s">
        <v>16873</v>
      </c>
      <c r="D1793" t="s">
        <v>16869</v>
      </c>
      <c r="E1793" t="s">
        <v>16870</v>
      </c>
      <c r="F1793">
        <v>3</v>
      </c>
      <c r="G1793" t="s">
        <v>1267</v>
      </c>
      <c r="H1793" t="s">
        <v>2014</v>
      </c>
      <c r="I1793" t="s">
        <v>40</v>
      </c>
      <c r="J1793" t="s">
        <v>13330</v>
      </c>
      <c r="K1793">
        <v>906077072</v>
      </c>
      <c r="L1793">
        <v>0.03</v>
      </c>
      <c r="M1793" t="s">
        <v>1281</v>
      </c>
      <c r="N1793" t="s">
        <v>1266</v>
      </c>
      <c r="O1793" s="243" t="s">
        <v>16871</v>
      </c>
      <c r="Q1793" t="s">
        <v>1389</v>
      </c>
      <c r="S1793" t="s">
        <v>16872</v>
      </c>
      <c r="T1793" s="17" t="s">
        <v>16873</v>
      </c>
      <c r="U1793" t="s">
        <v>1526</v>
      </c>
      <c r="V1793" t="s">
        <v>1225</v>
      </c>
      <c r="W1793" s="52" t="s">
        <v>14097</v>
      </c>
      <c r="X1793" s="192" t="s">
        <v>16874</v>
      </c>
      <c r="Y1793" t="s">
        <v>15353</v>
      </c>
      <c r="Z1793" t="s">
        <v>1266</v>
      </c>
      <c r="AA1793">
        <v>32.200000000000003</v>
      </c>
      <c r="AB1793">
        <v>32.200000000000003</v>
      </c>
      <c r="AC1793">
        <v>4</v>
      </c>
      <c r="AD1793" s="52">
        <v>8</v>
      </c>
      <c r="AF1793">
        <v>3</v>
      </c>
      <c r="AG1793" s="52">
        <v>3</v>
      </c>
      <c r="AH1793" s="52">
        <v>4</v>
      </c>
      <c r="AJ1793" s="46">
        <v>4700</v>
      </c>
      <c r="AL1793">
        <v>3</v>
      </c>
      <c r="AN1793">
        <v>905995440</v>
      </c>
      <c r="AO1793" t="s">
        <v>10434</v>
      </c>
      <c r="AP1793" t="s">
        <v>9897</v>
      </c>
      <c r="AQ1793">
        <v>906077072</v>
      </c>
      <c r="AR1793" t="s">
        <v>16875</v>
      </c>
      <c r="AU1793" t="s">
        <v>1527</v>
      </c>
      <c r="AV1793" t="s">
        <v>1528</v>
      </c>
      <c r="AX1793" t="s">
        <v>8871</v>
      </c>
      <c r="AZ1793" s="246" t="s">
        <v>988</v>
      </c>
      <c r="BA1793" t="s">
        <v>490</v>
      </c>
      <c r="BB1793" t="s">
        <v>1104</v>
      </c>
      <c r="BD1793" s="246">
        <v>2</v>
      </c>
    </row>
    <row r="1794" spans="1:57" hidden="1" x14ac:dyDescent="0.25">
      <c r="A1794" t="s">
        <v>16876</v>
      </c>
      <c r="B1794">
        <v>1814</v>
      </c>
      <c r="C1794" t="s">
        <v>16880</v>
      </c>
      <c r="D1794" t="s">
        <v>16877</v>
      </c>
      <c r="E1794" t="s">
        <v>3459</v>
      </c>
      <c r="F1794">
        <v>4</v>
      </c>
      <c r="G1794" t="s">
        <v>1267</v>
      </c>
      <c r="H1794" t="s">
        <v>2191</v>
      </c>
      <c r="I1794" t="s">
        <v>40</v>
      </c>
      <c r="J1794" t="s">
        <v>1578</v>
      </c>
      <c r="K1794">
        <v>888097678</v>
      </c>
      <c r="L1794">
        <v>0.03</v>
      </c>
      <c r="M1794" t="s">
        <v>1276</v>
      </c>
      <c r="N1794" t="s">
        <v>1266</v>
      </c>
      <c r="O1794" s="243" t="s">
        <v>16878</v>
      </c>
      <c r="Q1794" t="s">
        <v>1395</v>
      </c>
      <c r="S1794" t="s">
        <v>16879</v>
      </c>
      <c r="T1794" s="17" t="s">
        <v>16880</v>
      </c>
      <c r="U1794" t="s">
        <v>1526</v>
      </c>
      <c r="V1794" t="s">
        <v>541</v>
      </c>
      <c r="W1794" s="52" t="s">
        <v>14140</v>
      </c>
      <c r="X1794" s="192" t="s">
        <v>16881</v>
      </c>
      <c r="Y1794" t="s">
        <v>16882</v>
      </c>
      <c r="Z1794" t="s">
        <v>1266</v>
      </c>
      <c r="AA1794">
        <v>41</v>
      </c>
      <c r="AB1794">
        <v>41</v>
      </c>
      <c r="AC1794">
        <v>4</v>
      </c>
      <c r="AD1794" s="52">
        <v>10</v>
      </c>
      <c r="AF1794">
        <v>4</v>
      </c>
      <c r="AG1794" s="52">
        <v>4</v>
      </c>
      <c r="AH1794" s="52">
        <v>3</v>
      </c>
      <c r="AJ1794" s="46">
        <v>5150</v>
      </c>
      <c r="AL1794">
        <v>3</v>
      </c>
      <c r="AO1794" t="s">
        <v>7152</v>
      </c>
      <c r="AP1794" t="s">
        <v>16883</v>
      </c>
      <c r="AQ1794">
        <v>888097678</v>
      </c>
      <c r="AR1794" t="s">
        <v>1578</v>
      </c>
      <c r="AU1794" t="s">
        <v>1527</v>
      </c>
      <c r="AV1794" t="s">
        <v>1528</v>
      </c>
      <c r="AX1794" t="s">
        <v>16662</v>
      </c>
      <c r="AZ1794" s="246" t="s">
        <v>988</v>
      </c>
      <c r="BA1794" t="s">
        <v>491</v>
      </c>
      <c r="BB1794" t="s">
        <v>1089</v>
      </c>
      <c r="BD1794" s="246">
        <v>2</v>
      </c>
      <c r="BE1794">
        <v>1</v>
      </c>
    </row>
    <row r="1795" spans="1:57" hidden="1" x14ac:dyDescent="0.25">
      <c r="A1795" t="s">
        <v>16884</v>
      </c>
      <c r="B1795">
        <v>1815</v>
      </c>
      <c r="C1795" t="s">
        <v>16888</v>
      </c>
      <c r="D1795" t="s">
        <v>16885</v>
      </c>
      <c r="E1795" t="s">
        <v>1291</v>
      </c>
      <c r="F1795">
        <v>3</v>
      </c>
      <c r="G1795" t="s">
        <v>1721</v>
      </c>
      <c r="H1795" t="s">
        <v>8661</v>
      </c>
      <c r="I1795" t="s">
        <v>44</v>
      </c>
      <c r="J1795" t="s">
        <v>2448</v>
      </c>
      <c r="K1795">
        <v>355270636</v>
      </c>
      <c r="L1795">
        <v>0.03</v>
      </c>
      <c r="M1795" t="s">
        <v>1276</v>
      </c>
      <c r="N1795" t="s">
        <v>1266</v>
      </c>
      <c r="O1795" s="243" t="s">
        <v>16886</v>
      </c>
      <c r="Q1795" t="s">
        <v>2</v>
      </c>
      <c r="S1795" t="s">
        <v>16887</v>
      </c>
      <c r="T1795" s="17" t="s">
        <v>16888</v>
      </c>
      <c r="U1795" t="s">
        <v>1526</v>
      </c>
      <c r="V1795" t="s">
        <v>534</v>
      </c>
      <c r="W1795" s="52" t="s">
        <v>9</v>
      </c>
      <c r="X1795" s="192">
        <v>136</v>
      </c>
      <c r="Y1795" t="s">
        <v>7542</v>
      </c>
      <c r="Z1795" t="s">
        <v>1266</v>
      </c>
      <c r="AA1795">
        <v>42</v>
      </c>
      <c r="AB1795">
        <v>42</v>
      </c>
      <c r="AC1795">
        <v>3.5</v>
      </c>
      <c r="AD1795">
        <v>12</v>
      </c>
      <c r="AF1795">
        <v>3</v>
      </c>
      <c r="AG1795" s="52">
        <v>6</v>
      </c>
      <c r="AH1795" s="52">
        <v>6</v>
      </c>
      <c r="AJ1795" s="46">
        <v>17800</v>
      </c>
      <c r="AL1795">
        <v>3</v>
      </c>
      <c r="AO1795" t="s">
        <v>16889</v>
      </c>
      <c r="AP1795" t="s">
        <v>16890</v>
      </c>
      <c r="AQ1795">
        <v>355270636</v>
      </c>
      <c r="AR1795" t="s">
        <v>2448</v>
      </c>
      <c r="AU1795" t="s">
        <v>1527</v>
      </c>
      <c r="AV1795" t="s">
        <v>1528</v>
      </c>
      <c r="AX1795" t="s">
        <v>16502</v>
      </c>
      <c r="AZ1795" s="246" t="s">
        <v>990</v>
      </c>
      <c r="BA1795" t="s">
        <v>1981</v>
      </c>
      <c r="BB1795" t="s">
        <v>1090</v>
      </c>
      <c r="BD1795">
        <v>1.1000000000000001</v>
      </c>
    </row>
    <row r="1796" spans="1:57" hidden="1" x14ac:dyDescent="0.25">
      <c r="A1796" t="s">
        <v>16891</v>
      </c>
      <c r="B1796">
        <v>1816</v>
      </c>
      <c r="C1796" t="s">
        <v>16880</v>
      </c>
      <c r="D1796" t="s">
        <v>16877</v>
      </c>
      <c r="E1796" t="s">
        <v>3459</v>
      </c>
      <c r="F1796">
        <v>4</v>
      </c>
      <c r="G1796" t="s">
        <v>1267</v>
      </c>
      <c r="H1796" t="s">
        <v>2191</v>
      </c>
      <c r="I1796" t="s">
        <v>40</v>
      </c>
      <c r="J1796" t="s">
        <v>1578</v>
      </c>
      <c r="K1796">
        <v>888097678</v>
      </c>
      <c r="L1796">
        <v>0.03</v>
      </c>
      <c r="M1796" t="s">
        <v>1276</v>
      </c>
      <c r="N1796" t="s">
        <v>1266</v>
      </c>
      <c r="O1796" s="243" t="s">
        <v>16892</v>
      </c>
      <c r="Q1796" t="s">
        <v>1395</v>
      </c>
      <c r="S1796" t="s">
        <v>16879</v>
      </c>
      <c r="T1796" s="17" t="s">
        <v>16880</v>
      </c>
      <c r="U1796" t="s">
        <v>1526</v>
      </c>
      <c r="V1796" t="s">
        <v>541</v>
      </c>
      <c r="W1796" s="52" t="s">
        <v>14140</v>
      </c>
      <c r="X1796" s="192" t="s">
        <v>16881</v>
      </c>
      <c r="Y1796" t="s">
        <v>16882</v>
      </c>
      <c r="Z1796" t="s">
        <v>1266</v>
      </c>
      <c r="AA1796">
        <v>41</v>
      </c>
      <c r="AB1796">
        <v>41</v>
      </c>
      <c r="AC1796">
        <v>4</v>
      </c>
      <c r="AD1796" s="52">
        <v>10</v>
      </c>
      <c r="AF1796">
        <v>4</v>
      </c>
      <c r="AG1796" s="52">
        <v>4</v>
      </c>
      <c r="AH1796" s="52">
        <v>3</v>
      </c>
      <c r="AJ1796" s="46">
        <v>5150</v>
      </c>
      <c r="AL1796">
        <v>3</v>
      </c>
      <c r="AO1796" t="s">
        <v>7152</v>
      </c>
      <c r="AP1796" t="s">
        <v>16883</v>
      </c>
      <c r="AQ1796">
        <v>888097678</v>
      </c>
      <c r="AR1796" t="s">
        <v>1578</v>
      </c>
      <c r="AU1796" t="s">
        <v>1527</v>
      </c>
      <c r="AV1796" t="s">
        <v>1528</v>
      </c>
      <c r="AX1796" t="s">
        <v>16662</v>
      </c>
      <c r="AZ1796" s="246" t="s">
        <v>988</v>
      </c>
      <c r="BA1796" t="s">
        <v>491</v>
      </c>
      <c r="BB1796" t="s">
        <v>1089</v>
      </c>
      <c r="BD1796" s="246">
        <v>2</v>
      </c>
      <c r="BE1796">
        <v>1</v>
      </c>
    </row>
    <row r="1797" spans="1:57" hidden="1" x14ac:dyDescent="0.25">
      <c r="A1797" t="s">
        <v>16893</v>
      </c>
      <c r="B1797">
        <v>1817</v>
      </c>
      <c r="C1797" t="s">
        <v>16898</v>
      </c>
      <c r="D1797" t="s">
        <v>16894</v>
      </c>
      <c r="E1797" t="s">
        <v>16895</v>
      </c>
      <c r="F1797">
        <v>1</v>
      </c>
      <c r="G1797" t="s">
        <v>2871</v>
      </c>
      <c r="H1797" t="s">
        <v>1407</v>
      </c>
      <c r="I1797" t="s">
        <v>1385</v>
      </c>
      <c r="J1797" t="s">
        <v>1829</v>
      </c>
      <c r="K1797">
        <v>938047586</v>
      </c>
      <c r="L1797">
        <v>0.03</v>
      </c>
      <c r="M1797" t="s">
        <v>1268</v>
      </c>
      <c r="N1797" t="s">
        <v>1266</v>
      </c>
      <c r="O1797" s="243" t="s">
        <v>16896</v>
      </c>
      <c r="Q1797" t="s">
        <v>1396</v>
      </c>
      <c r="S1797" t="s">
        <v>16897</v>
      </c>
      <c r="T1797" s="17" t="s">
        <v>16898</v>
      </c>
      <c r="U1797" t="s">
        <v>1526</v>
      </c>
      <c r="V1797" t="s">
        <v>1220</v>
      </c>
      <c r="W1797" s="52" t="s">
        <v>16311</v>
      </c>
      <c r="X1797" s="192" t="s">
        <v>16899</v>
      </c>
      <c r="Y1797" t="s">
        <v>16900</v>
      </c>
      <c r="Z1797" t="s">
        <v>1266</v>
      </c>
      <c r="AA1797">
        <v>161</v>
      </c>
      <c r="AB1797">
        <v>165</v>
      </c>
      <c r="AC1797">
        <v>4.5</v>
      </c>
      <c r="AD1797" s="52">
        <v>40</v>
      </c>
      <c r="AE1797">
        <v>22</v>
      </c>
      <c r="AF1797">
        <v>1</v>
      </c>
      <c r="AG1797" s="52">
        <v>1</v>
      </c>
      <c r="AH1797" s="52">
        <v>1</v>
      </c>
      <c r="AJ1797" s="46">
        <v>21000</v>
      </c>
      <c r="AL1797">
        <v>3</v>
      </c>
      <c r="AO1797" t="s">
        <v>4347</v>
      </c>
      <c r="AP1797" t="s">
        <v>16901</v>
      </c>
      <c r="AQ1797">
        <v>938047586</v>
      </c>
      <c r="AR1797" t="s">
        <v>1829</v>
      </c>
      <c r="AU1797" t="s">
        <v>1527</v>
      </c>
      <c r="AV1797" t="s">
        <v>1528</v>
      </c>
      <c r="AX1797" t="s">
        <v>16902</v>
      </c>
      <c r="AZ1797" s="246" t="s">
        <v>998</v>
      </c>
      <c r="BA1797" t="s">
        <v>1981</v>
      </c>
      <c r="BB1797" t="s">
        <v>1099</v>
      </c>
      <c r="BD1797">
        <v>1</v>
      </c>
      <c r="BE1797">
        <v>1</v>
      </c>
    </row>
    <row r="1798" spans="1:57" hidden="1" x14ac:dyDescent="0.25">
      <c r="A1798" t="s">
        <v>16903</v>
      </c>
      <c r="B1798">
        <v>1818</v>
      </c>
      <c r="C1798" t="s">
        <v>16908</v>
      </c>
      <c r="D1798" t="s">
        <v>16904</v>
      </c>
      <c r="E1798" t="s">
        <v>4876</v>
      </c>
      <c r="F1798">
        <v>2</v>
      </c>
      <c r="G1798" t="s">
        <v>1267</v>
      </c>
      <c r="H1798" t="s">
        <v>16905</v>
      </c>
      <c r="I1798" t="s">
        <v>40</v>
      </c>
      <c r="J1798" t="s">
        <v>1912</v>
      </c>
      <c r="K1798">
        <v>931938649</v>
      </c>
      <c r="L1798">
        <v>0.03</v>
      </c>
      <c r="M1798" t="s">
        <v>1276</v>
      </c>
      <c r="N1798" t="s">
        <v>1266</v>
      </c>
      <c r="O1798" s="243" t="s">
        <v>16906</v>
      </c>
      <c r="Q1798" t="s">
        <v>1396</v>
      </c>
      <c r="S1798" t="s">
        <v>16907</v>
      </c>
      <c r="T1798" s="17" t="s">
        <v>16908</v>
      </c>
      <c r="U1798" t="s">
        <v>1526</v>
      </c>
      <c r="V1798" t="s">
        <v>1220</v>
      </c>
      <c r="W1798" s="52" t="s">
        <v>16909</v>
      </c>
      <c r="X1798" s="192" t="s">
        <v>16910</v>
      </c>
      <c r="Y1798" t="s">
        <v>2853</v>
      </c>
      <c r="Z1798" t="s">
        <v>1266</v>
      </c>
      <c r="AA1798">
        <v>63</v>
      </c>
      <c r="AB1798">
        <v>63</v>
      </c>
      <c r="AC1798">
        <v>4</v>
      </c>
      <c r="AD1798" s="52">
        <v>16</v>
      </c>
      <c r="AE1798">
        <v>6</v>
      </c>
      <c r="AF1798">
        <v>2</v>
      </c>
      <c r="AG1798" s="52">
        <v>2</v>
      </c>
      <c r="AH1798" s="52">
        <v>1</v>
      </c>
      <c r="AJ1798" s="46">
        <v>4699</v>
      </c>
      <c r="AL1798">
        <v>3</v>
      </c>
      <c r="AO1798" t="s">
        <v>16911</v>
      </c>
      <c r="AP1798" t="s">
        <v>16912</v>
      </c>
      <c r="AQ1798">
        <v>931938649</v>
      </c>
      <c r="AR1798" t="s">
        <v>1912</v>
      </c>
      <c r="AU1798" t="s">
        <v>1527</v>
      </c>
      <c r="AV1798" t="s">
        <v>1528</v>
      </c>
      <c r="AX1798" t="s">
        <v>16913</v>
      </c>
      <c r="AZ1798" s="246" t="s">
        <v>988</v>
      </c>
      <c r="BA1798" t="s">
        <v>490</v>
      </c>
      <c r="BB1798" t="s">
        <v>1099</v>
      </c>
      <c r="BD1798" s="246">
        <v>2</v>
      </c>
    </row>
    <row r="1799" spans="1:57" hidden="1" x14ac:dyDescent="0.25">
      <c r="A1799" t="s">
        <v>16914</v>
      </c>
      <c r="B1799">
        <v>1819</v>
      </c>
      <c r="C1799" t="s">
        <v>16918</v>
      </c>
      <c r="D1799" t="s">
        <v>16915</v>
      </c>
      <c r="E1799" t="s">
        <v>15054</v>
      </c>
      <c r="F1799">
        <v>1</v>
      </c>
      <c r="G1799" t="s">
        <v>3481</v>
      </c>
      <c r="H1799" t="s">
        <v>1288</v>
      </c>
      <c r="I1799" t="s">
        <v>40</v>
      </c>
      <c r="J1799" t="s">
        <v>3685</v>
      </c>
      <c r="K1799">
        <v>909401116</v>
      </c>
      <c r="L1799">
        <v>0.03</v>
      </c>
      <c r="M1799" t="s">
        <v>1281</v>
      </c>
      <c r="N1799" t="s">
        <v>1266</v>
      </c>
      <c r="O1799" s="243" t="s">
        <v>16916</v>
      </c>
      <c r="Q1799" t="s">
        <v>1390</v>
      </c>
      <c r="S1799" t="s">
        <v>16917</v>
      </c>
      <c r="T1799" s="17" t="s">
        <v>16918</v>
      </c>
      <c r="U1799" t="s">
        <v>1526</v>
      </c>
      <c r="V1799" t="s">
        <v>1227</v>
      </c>
      <c r="W1799" s="52" t="s">
        <v>15010</v>
      </c>
      <c r="X1799" s="192" t="s">
        <v>16919</v>
      </c>
      <c r="Y1799" t="s">
        <v>16920</v>
      </c>
      <c r="Z1799" t="s">
        <v>1266</v>
      </c>
      <c r="AA1799">
        <v>80.599999999999994</v>
      </c>
      <c r="AB1799">
        <v>80.599999999999994</v>
      </c>
      <c r="AC1799">
        <v>5.6</v>
      </c>
      <c r="AD1799" s="52">
        <v>14.4</v>
      </c>
      <c r="AE1799">
        <v>7</v>
      </c>
      <c r="AF1799">
        <v>1</v>
      </c>
      <c r="AG1799" s="52">
        <v>2</v>
      </c>
      <c r="AH1799" s="52">
        <v>1</v>
      </c>
      <c r="AJ1799" s="46">
        <v>5500</v>
      </c>
      <c r="AL1799">
        <v>3</v>
      </c>
      <c r="AN1799">
        <v>839310443</v>
      </c>
      <c r="AO1799" t="s">
        <v>16921</v>
      </c>
      <c r="AP1799" t="s">
        <v>16922</v>
      </c>
      <c r="AQ1799">
        <v>909401116</v>
      </c>
      <c r="AR1799" t="s">
        <v>16923</v>
      </c>
      <c r="AU1799" t="s">
        <v>1527</v>
      </c>
      <c r="AV1799" t="s">
        <v>1528</v>
      </c>
      <c r="AX1799" t="s">
        <v>1636</v>
      </c>
      <c r="AZ1799" s="246" t="s">
        <v>988</v>
      </c>
      <c r="BA1799" t="s">
        <v>491</v>
      </c>
      <c r="BB1799" t="s">
        <v>1106</v>
      </c>
      <c r="BD1799" s="246">
        <v>2</v>
      </c>
    </row>
    <row r="1800" spans="1:57" hidden="1" x14ac:dyDescent="0.25">
      <c r="A1800" t="s">
        <v>16884</v>
      </c>
      <c r="B1800">
        <v>1815</v>
      </c>
      <c r="C1800" t="s">
        <v>16927</v>
      </c>
      <c r="D1800" t="s">
        <v>16924</v>
      </c>
      <c r="E1800" t="s">
        <v>3178</v>
      </c>
      <c r="F1800">
        <v>2</v>
      </c>
      <c r="G1800" t="s">
        <v>1721</v>
      </c>
      <c r="H1800" t="s">
        <v>4100</v>
      </c>
      <c r="I1800" t="s">
        <v>38</v>
      </c>
      <c r="J1800" t="s">
        <v>1348</v>
      </c>
      <c r="K1800">
        <v>931149123</v>
      </c>
      <c r="L1800">
        <v>0.03</v>
      </c>
      <c r="M1800" t="s">
        <v>1276</v>
      </c>
      <c r="N1800" t="s">
        <v>1266</v>
      </c>
      <c r="O1800" s="243" t="s">
        <v>16925</v>
      </c>
      <c r="Q1800" t="s">
        <v>16</v>
      </c>
      <c r="S1800" t="s">
        <v>16926</v>
      </c>
      <c r="T1800" s="17" t="s">
        <v>16927</v>
      </c>
      <c r="U1800" s="17" t="s">
        <v>1526</v>
      </c>
      <c r="V1800" t="s">
        <v>528</v>
      </c>
      <c r="W1800" s="52" t="s">
        <v>14</v>
      </c>
      <c r="X1800" s="192">
        <v>95.19</v>
      </c>
      <c r="Y1800" t="s">
        <v>16928</v>
      </c>
      <c r="Z1800" t="s">
        <v>1266</v>
      </c>
      <c r="AA1800">
        <v>56</v>
      </c>
      <c r="AB1800">
        <v>56</v>
      </c>
      <c r="AC1800">
        <v>3.5</v>
      </c>
      <c r="AD1800" s="52">
        <v>16</v>
      </c>
      <c r="AF1800">
        <v>2</v>
      </c>
      <c r="AG1800" s="52"/>
      <c r="AH1800" s="52"/>
      <c r="AJ1800" s="46">
        <v>7900</v>
      </c>
      <c r="AL1800">
        <v>3</v>
      </c>
      <c r="AO1800" t="s">
        <v>16929</v>
      </c>
      <c r="AP1800" t="s">
        <v>16930</v>
      </c>
      <c r="AQ1800">
        <v>931149123</v>
      </c>
      <c r="AR1800" t="s">
        <v>1348</v>
      </c>
      <c r="AS1800">
        <v>10.771157834454099</v>
      </c>
      <c r="AT1800">
        <v>106.68257396668101</v>
      </c>
      <c r="AU1800" t="s">
        <v>1527</v>
      </c>
      <c r="AV1800" t="s">
        <v>2030</v>
      </c>
      <c r="AW1800">
        <v>909978987</v>
      </c>
      <c r="AX1800" t="s">
        <v>16931</v>
      </c>
      <c r="AZ1800" s="246" t="s">
        <v>988</v>
      </c>
      <c r="BA1800" t="s">
        <v>493</v>
      </c>
      <c r="BB1800" t="s">
        <v>1163</v>
      </c>
      <c r="BD1800">
        <v>1.1000000000000001</v>
      </c>
      <c r="BE1800">
        <v>1</v>
      </c>
    </row>
    <row r="1801" spans="1:57" hidden="1" x14ac:dyDescent="0.25">
      <c r="A1801" t="s">
        <v>16891</v>
      </c>
      <c r="B1801">
        <v>1816</v>
      </c>
      <c r="C1801" t="s">
        <v>16936</v>
      </c>
      <c r="D1801" t="s">
        <v>16932</v>
      </c>
      <c r="E1801" t="s">
        <v>16933</v>
      </c>
      <c r="F1801">
        <v>4</v>
      </c>
      <c r="G1801" t="s">
        <v>1298</v>
      </c>
      <c r="H1801" t="s">
        <v>2383</v>
      </c>
      <c r="I1801" t="s">
        <v>38</v>
      </c>
      <c r="J1801" t="s">
        <v>1302</v>
      </c>
      <c r="K1801">
        <v>981796969</v>
      </c>
      <c r="L1801">
        <v>0.03</v>
      </c>
      <c r="M1801" t="s">
        <v>1276</v>
      </c>
      <c r="N1801" t="s">
        <v>1266</v>
      </c>
      <c r="O1801" s="243" t="s">
        <v>16934</v>
      </c>
      <c r="Q1801" t="s">
        <v>16</v>
      </c>
      <c r="S1801" t="s">
        <v>16935</v>
      </c>
      <c r="T1801" s="17" t="s">
        <v>16936</v>
      </c>
      <c r="U1801" s="17" t="s">
        <v>1526</v>
      </c>
      <c r="V1801" t="s">
        <v>528</v>
      </c>
      <c r="W1801" s="52" t="s">
        <v>1955</v>
      </c>
      <c r="X1801" s="192">
        <v>238.5</v>
      </c>
      <c r="Y1801" t="s">
        <v>16937</v>
      </c>
      <c r="Z1801" t="s">
        <v>1266</v>
      </c>
      <c r="AA1801">
        <v>23</v>
      </c>
      <c r="AB1801">
        <v>35</v>
      </c>
      <c r="AC1801">
        <v>4.3</v>
      </c>
      <c r="AD1801" s="52">
        <v>8</v>
      </c>
      <c r="AF1801">
        <v>4</v>
      </c>
      <c r="AG1801" s="52">
        <v>3</v>
      </c>
      <c r="AH1801" s="52">
        <v>3</v>
      </c>
      <c r="AJ1801" s="46">
        <v>7500</v>
      </c>
      <c r="AL1801">
        <v>3</v>
      </c>
      <c r="AO1801" t="s">
        <v>16938</v>
      </c>
      <c r="AP1801" t="s">
        <v>9108</v>
      </c>
      <c r="AQ1801">
        <v>981796969</v>
      </c>
      <c r="AR1801" t="s">
        <v>1302</v>
      </c>
      <c r="AU1801" t="s">
        <v>1527</v>
      </c>
      <c r="AV1801" t="s">
        <v>1528</v>
      </c>
      <c r="AX1801" t="s">
        <v>1738</v>
      </c>
      <c r="AZ1801" s="246" t="s">
        <v>988</v>
      </c>
      <c r="BA1801" t="s">
        <v>493</v>
      </c>
      <c r="BB1801" t="s">
        <v>1163</v>
      </c>
      <c r="BD1801">
        <v>1.1000000000000001</v>
      </c>
      <c r="BE1801">
        <v>1</v>
      </c>
    </row>
    <row r="1802" spans="1:57" hidden="1" x14ac:dyDescent="0.25">
      <c r="A1802" t="s">
        <v>16939</v>
      </c>
      <c r="B1802">
        <v>1822</v>
      </c>
      <c r="C1802" t="s">
        <v>16943</v>
      </c>
      <c r="D1802" t="s">
        <v>16940</v>
      </c>
      <c r="E1802" t="s">
        <v>1827</v>
      </c>
      <c r="F1802">
        <v>3</v>
      </c>
      <c r="G1802" t="s">
        <v>1292</v>
      </c>
      <c r="H1802" t="s">
        <v>1275</v>
      </c>
      <c r="I1802" t="s">
        <v>40</v>
      </c>
      <c r="J1802" t="s">
        <v>1803</v>
      </c>
      <c r="K1802">
        <v>909656589</v>
      </c>
      <c r="L1802">
        <v>0.03</v>
      </c>
      <c r="M1802" t="s">
        <v>1281</v>
      </c>
      <c r="N1802" t="s">
        <v>1266</v>
      </c>
      <c r="O1802" s="243" t="s">
        <v>16941</v>
      </c>
      <c r="Q1802" t="s">
        <v>1395</v>
      </c>
      <c r="S1802" t="s">
        <v>16942</v>
      </c>
      <c r="T1802" s="17" t="s">
        <v>16943</v>
      </c>
      <c r="U1802" t="s">
        <v>1526</v>
      </c>
      <c r="V1802" t="s">
        <v>541</v>
      </c>
      <c r="W1802" s="52" t="s">
        <v>15252</v>
      </c>
      <c r="X1802" s="192" t="s">
        <v>16944</v>
      </c>
      <c r="Y1802" t="s">
        <v>16945</v>
      </c>
      <c r="Z1802" t="s">
        <v>1266</v>
      </c>
      <c r="AA1802">
        <v>40</v>
      </c>
      <c r="AB1802">
        <v>40</v>
      </c>
      <c r="AC1802">
        <v>3.9</v>
      </c>
      <c r="AD1802" s="52">
        <v>10</v>
      </c>
      <c r="AF1802">
        <v>3</v>
      </c>
      <c r="AG1802" s="52"/>
      <c r="AH1802" s="52"/>
      <c r="AJ1802" s="46">
        <v>3900</v>
      </c>
      <c r="AL1802">
        <v>3</v>
      </c>
      <c r="AN1802">
        <v>387870567</v>
      </c>
      <c r="AO1802" t="s">
        <v>9989</v>
      </c>
      <c r="AP1802" t="s">
        <v>16946</v>
      </c>
      <c r="AQ1802">
        <v>909656589</v>
      </c>
      <c r="AR1802" t="s">
        <v>1803</v>
      </c>
      <c r="AU1802" t="s">
        <v>1527</v>
      </c>
      <c r="AV1802" t="s">
        <v>1528</v>
      </c>
      <c r="AX1802" t="s">
        <v>16947</v>
      </c>
      <c r="AZ1802" s="246" t="s">
        <v>988</v>
      </c>
      <c r="BA1802" t="s">
        <v>489</v>
      </c>
      <c r="BB1802" t="s">
        <v>1089</v>
      </c>
      <c r="BD1802" s="246">
        <v>2</v>
      </c>
      <c r="BE1802">
        <v>1</v>
      </c>
    </row>
    <row r="1803" spans="1:57" hidden="1" x14ac:dyDescent="0.25">
      <c r="A1803" t="s">
        <v>16948</v>
      </c>
      <c r="B1803">
        <v>1823</v>
      </c>
      <c r="C1803" t="s">
        <v>16953</v>
      </c>
      <c r="D1803" t="s">
        <v>16949</v>
      </c>
      <c r="E1803" t="s">
        <v>16950</v>
      </c>
      <c r="F1803">
        <v>2</v>
      </c>
      <c r="G1803" t="s">
        <v>2158</v>
      </c>
      <c r="H1803" t="s">
        <v>4693</v>
      </c>
      <c r="I1803" t="s">
        <v>40</v>
      </c>
      <c r="J1803" t="s">
        <v>3641</v>
      </c>
      <c r="K1803">
        <v>904581789</v>
      </c>
      <c r="L1803">
        <v>0.03</v>
      </c>
      <c r="M1803" t="s">
        <v>1281</v>
      </c>
      <c r="N1803" t="s">
        <v>1266</v>
      </c>
      <c r="O1803" s="243" t="s">
        <v>16951</v>
      </c>
      <c r="Q1803" t="s">
        <v>16</v>
      </c>
      <c r="S1803" t="s">
        <v>16952</v>
      </c>
      <c r="T1803" s="17" t="s">
        <v>16953</v>
      </c>
      <c r="U1803" t="s">
        <v>1526</v>
      </c>
      <c r="V1803" t="s">
        <v>528</v>
      </c>
      <c r="W1803" s="52" t="s">
        <v>4</v>
      </c>
      <c r="X1803" s="192" t="s">
        <v>16954</v>
      </c>
      <c r="Y1803" t="s">
        <v>1066</v>
      </c>
      <c r="Z1803" t="s">
        <v>1266</v>
      </c>
      <c r="AA1803">
        <v>31.5</v>
      </c>
      <c r="AB1803">
        <v>31.5</v>
      </c>
      <c r="AC1803">
        <v>3.4</v>
      </c>
      <c r="AD1803" s="52">
        <v>8.8000000000000007</v>
      </c>
      <c r="AE1803">
        <v>2</v>
      </c>
      <c r="AF1803">
        <v>2</v>
      </c>
      <c r="AG1803" s="52">
        <v>1</v>
      </c>
      <c r="AH1803" s="52">
        <v>2</v>
      </c>
      <c r="AJ1803" s="46">
        <v>4000</v>
      </c>
      <c r="AL1803">
        <v>3</v>
      </c>
      <c r="AN1803">
        <v>937076077</v>
      </c>
      <c r="AO1803" t="s">
        <v>16955</v>
      </c>
      <c r="AP1803" t="s">
        <v>16956</v>
      </c>
      <c r="AQ1803">
        <v>904581789</v>
      </c>
      <c r="AR1803" t="s">
        <v>3641</v>
      </c>
      <c r="AS1803">
        <v>10.785527800000001</v>
      </c>
      <c r="AT1803">
        <v>106.6700278</v>
      </c>
      <c r="AU1803" t="s">
        <v>1527</v>
      </c>
      <c r="AV1803" t="s">
        <v>1528</v>
      </c>
      <c r="AX1803" t="s">
        <v>4184</v>
      </c>
      <c r="AZ1803" s="246" t="s">
        <v>988</v>
      </c>
      <c r="BA1803" t="s">
        <v>490</v>
      </c>
      <c r="BB1803" t="s">
        <v>1163</v>
      </c>
      <c r="BD1803">
        <v>2</v>
      </c>
      <c r="BE1803">
        <v>0</v>
      </c>
    </row>
    <row r="1804" spans="1:57" hidden="1" x14ac:dyDescent="0.25">
      <c r="A1804" t="s">
        <v>16957</v>
      </c>
      <c r="B1804">
        <v>1824</v>
      </c>
      <c r="C1804" t="s">
        <v>16961</v>
      </c>
      <c r="D1804" t="s">
        <v>16958</v>
      </c>
      <c r="E1804" t="s">
        <v>4332</v>
      </c>
      <c r="F1804">
        <v>1</v>
      </c>
      <c r="G1804" t="s">
        <v>3315</v>
      </c>
      <c r="H1804" t="s">
        <v>2383</v>
      </c>
      <c r="I1804" t="s">
        <v>38</v>
      </c>
      <c r="J1804" t="s">
        <v>13050</v>
      </c>
      <c r="K1804">
        <v>961885873</v>
      </c>
      <c r="L1804">
        <v>0.03</v>
      </c>
      <c r="M1804" t="s">
        <v>1281</v>
      </c>
      <c r="N1804" t="s">
        <v>1266</v>
      </c>
      <c r="O1804" s="243" t="s">
        <v>16959</v>
      </c>
      <c r="Q1804" t="s">
        <v>1401</v>
      </c>
      <c r="S1804" t="s">
        <v>16960</v>
      </c>
      <c r="T1804" s="17" t="s">
        <v>16961</v>
      </c>
      <c r="U1804" t="s">
        <v>1526</v>
      </c>
      <c r="V1804" t="s">
        <v>1229</v>
      </c>
      <c r="W1804" s="52" t="s">
        <v>13759</v>
      </c>
      <c r="X1804" s="192" t="s">
        <v>16962</v>
      </c>
      <c r="Y1804" t="s">
        <v>16963</v>
      </c>
      <c r="Z1804" t="s">
        <v>1266</v>
      </c>
      <c r="AA1804">
        <v>136</v>
      </c>
      <c r="AB1804">
        <v>136</v>
      </c>
      <c r="AC1804">
        <v>5.3</v>
      </c>
      <c r="AD1804" s="52">
        <v>25.6</v>
      </c>
      <c r="AF1804">
        <v>1</v>
      </c>
      <c r="AG1804" s="52"/>
      <c r="AH1804" s="52"/>
      <c r="AJ1804" s="46">
        <v>7500</v>
      </c>
      <c r="AL1804">
        <v>3</v>
      </c>
      <c r="AN1804">
        <v>396978254</v>
      </c>
      <c r="AO1804" t="s">
        <v>10434</v>
      </c>
      <c r="AP1804" t="s">
        <v>16964</v>
      </c>
      <c r="AQ1804">
        <v>961885873</v>
      </c>
      <c r="AR1804" t="s">
        <v>13050</v>
      </c>
      <c r="AS1804">
        <v>10.8235617075</v>
      </c>
      <c r="AT1804">
        <v>106.763292765721</v>
      </c>
      <c r="AU1804" t="s">
        <v>1527</v>
      </c>
      <c r="AV1804" t="s">
        <v>1528</v>
      </c>
      <c r="AX1804" t="s">
        <v>16965</v>
      </c>
      <c r="AZ1804" s="246" t="s">
        <v>992</v>
      </c>
      <c r="BA1804" t="s">
        <v>493</v>
      </c>
      <c r="BB1804" t="s">
        <v>1109</v>
      </c>
      <c r="BD1804" s="246">
        <v>2</v>
      </c>
    </row>
    <row r="1805" spans="1:57" hidden="1" x14ac:dyDescent="0.25">
      <c r="A1805" t="s">
        <v>16966</v>
      </c>
      <c r="B1805">
        <v>1825</v>
      </c>
      <c r="C1805" t="s">
        <v>16970</v>
      </c>
      <c r="D1805" t="s">
        <v>16967</v>
      </c>
      <c r="E1805" t="s">
        <v>47</v>
      </c>
      <c r="F1805">
        <v>3</v>
      </c>
      <c r="G1805" t="s">
        <v>1721</v>
      </c>
      <c r="H1805" t="s">
        <v>1994</v>
      </c>
      <c r="I1805" t="s">
        <v>38</v>
      </c>
      <c r="J1805" t="s">
        <v>1403</v>
      </c>
      <c r="K1805">
        <v>936833037</v>
      </c>
      <c r="L1805">
        <v>0.03</v>
      </c>
      <c r="M1805" t="s">
        <v>1276</v>
      </c>
      <c r="N1805" t="s">
        <v>1266</v>
      </c>
      <c r="O1805" s="243" t="s">
        <v>16968</v>
      </c>
      <c r="Q1805" t="s">
        <v>1406</v>
      </c>
      <c r="S1805" t="s">
        <v>16969</v>
      </c>
      <c r="T1805" s="17" t="s">
        <v>16970</v>
      </c>
      <c r="U1805" t="s">
        <v>1526</v>
      </c>
      <c r="V1805" t="s">
        <v>1053</v>
      </c>
      <c r="W1805" s="52" t="s">
        <v>6</v>
      </c>
      <c r="X1805" s="192">
        <v>156.31</v>
      </c>
      <c r="Y1805" t="s">
        <v>16971</v>
      </c>
      <c r="Z1805" t="s">
        <v>1266</v>
      </c>
      <c r="AA1805">
        <v>45</v>
      </c>
      <c r="AB1805">
        <v>45</v>
      </c>
      <c r="AC1805">
        <v>3.5</v>
      </c>
      <c r="AD1805" s="52">
        <v>13</v>
      </c>
      <c r="AE1805">
        <v>3</v>
      </c>
      <c r="AF1805">
        <v>3</v>
      </c>
      <c r="AG1805" s="52">
        <v>2</v>
      </c>
      <c r="AH1805" s="52">
        <v>2</v>
      </c>
      <c r="AJ1805" s="46">
        <v>6500</v>
      </c>
      <c r="AL1805">
        <v>3</v>
      </c>
      <c r="AO1805" t="s">
        <v>16972</v>
      </c>
      <c r="AP1805" t="s">
        <v>2501</v>
      </c>
      <c r="AQ1805">
        <v>936833037</v>
      </c>
      <c r="AR1805" t="s">
        <v>1403</v>
      </c>
      <c r="AU1805" t="s">
        <v>1527</v>
      </c>
      <c r="AV1805" t="s">
        <v>1528</v>
      </c>
      <c r="AX1805" t="s">
        <v>14532</v>
      </c>
      <c r="AZ1805" s="246" t="s">
        <v>988</v>
      </c>
      <c r="BA1805" t="s">
        <v>492</v>
      </c>
      <c r="BB1805" t="s">
        <v>1098</v>
      </c>
      <c r="BD1805" s="246">
        <v>2</v>
      </c>
    </row>
    <row r="1806" spans="1:57" hidden="1" x14ac:dyDescent="0.25">
      <c r="A1806" t="s">
        <v>16973</v>
      </c>
      <c r="B1806">
        <v>1826</v>
      </c>
      <c r="C1806" t="s">
        <v>16979</v>
      </c>
      <c r="D1806" t="s">
        <v>16974</v>
      </c>
      <c r="E1806" t="s">
        <v>16975</v>
      </c>
      <c r="F1806">
        <v>2</v>
      </c>
      <c r="G1806" t="s">
        <v>16976</v>
      </c>
      <c r="H1806" t="s">
        <v>12953</v>
      </c>
      <c r="I1806" t="s">
        <v>1385</v>
      </c>
      <c r="J1806" t="s">
        <v>1321</v>
      </c>
      <c r="K1806">
        <v>909401238</v>
      </c>
      <c r="L1806">
        <v>0.03</v>
      </c>
      <c r="M1806" t="s">
        <v>1268</v>
      </c>
      <c r="N1806" t="s">
        <v>1266</v>
      </c>
      <c r="O1806" s="243" t="s">
        <v>16977</v>
      </c>
      <c r="Q1806" t="s">
        <v>1395</v>
      </c>
      <c r="S1806" t="s">
        <v>16978</v>
      </c>
      <c r="T1806" s="17" t="s">
        <v>16979</v>
      </c>
      <c r="U1806" t="s">
        <v>1526</v>
      </c>
      <c r="V1806" t="s">
        <v>541</v>
      </c>
      <c r="W1806" s="52" t="s">
        <v>14140</v>
      </c>
      <c r="X1806" s="192">
        <v>409.1</v>
      </c>
      <c r="Y1806" t="s">
        <v>14060</v>
      </c>
      <c r="Z1806" t="s">
        <v>1266</v>
      </c>
      <c r="AA1806">
        <v>324</v>
      </c>
      <c r="AB1806">
        <v>324</v>
      </c>
      <c r="AC1806">
        <v>16.7</v>
      </c>
      <c r="AD1806" s="52">
        <v>17.399999999999999</v>
      </c>
      <c r="AF1806">
        <v>2</v>
      </c>
      <c r="AG1806" s="52"/>
      <c r="AH1806" s="52"/>
      <c r="AJ1806" s="46">
        <v>23500</v>
      </c>
      <c r="AL1806">
        <v>3</v>
      </c>
      <c r="AO1806" t="s">
        <v>16980</v>
      </c>
      <c r="AP1806" t="s">
        <v>16981</v>
      </c>
      <c r="AQ1806">
        <v>909401238</v>
      </c>
      <c r="AR1806" t="s">
        <v>1321</v>
      </c>
      <c r="AU1806" t="s">
        <v>1527</v>
      </c>
      <c r="AV1806" t="s">
        <v>1528</v>
      </c>
      <c r="AX1806" t="s">
        <v>16982</v>
      </c>
      <c r="AZ1806" s="246" t="s">
        <v>988</v>
      </c>
      <c r="BA1806" t="s">
        <v>1981</v>
      </c>
      <c r="BB1806" t="s">
        <v>1089</v>
      </c>
      <c r="BD1806">
        <v>1.1000000000000001</v>
      </c>
      <c r="BE1806">
        <v>1</v>
      </c>
    </row>
    <row r="1807" spans="1:57" hidden="1" x14ac:dyDescent="0.25">
      <c r="A1807" t="s">
        <v>16983</v>
      </c>
      <c r="B1807">
        <v>1827</v>
      </c>
      <c r="C1807" t="s">
        <v>16987</v>
      </c>
      <c r="D1807" t="s">
        <v>16984</v>
      </c>
      <c r="E1807" t="s">
        <v>2323</v>
      </c>
      <c r="F1807">
        <v>2</v>
      </c>
      <c r="G1807" t="s">
        <v>1267</v>
      </c>
      <c r="H1807" t="s">
        <v>9553</v>
      </c>
      <c r="I1807" t="s">
        <v>40</v>
      </c>
      <c r="J1807" t="s">
        <v>1723</v>
      </c>
      <c r="K1807">
        <v>906642268</v>
      </c>
      <c r="L1807">
        <v>0.03</v>
      </c>
      <c r="M1807" t="s">
        <v>1276</v>
      </c>
      <c r="N1807" t="s">
        <v>1266</v>
      </c>
      <c r="O1807" s="243" t="s">
        <v>16985</v>
      </c>
      <c r="Q1807" t="s">
        <v>1386</v>
      </c>
      <c r="S1807" t="s">
        <v>16986</v>
      </c>
      <c r="T1807" s="17" t="s">
        <v>16987</v>
      </c>
      <c r="U1807" t="s">
        <v>1526</v>
      </c>
      <c r="V1807" t="s">
        <v>1228</v>
      </c>
      <c r="W1807" s="52" t="s">
        <v>16851</v>
      </c>
      <c r="X1807" s="192">
        <v>44.14</v>
      </c>
      <c r="Y1807" t="s">
        <v>16988</v>
      </c>
      <c r="Z1807" t="s">
        <v>1266</v>
      </c>
      <c r="AA1807">
        <v>28</v>
      </c>
      <c r="AB1807">
        <v>28</v>
      </c>
      <c r="AC1807">
        <v>4</v>
      </c>
      <c r="AD1807" s="52">
        <v>7</v>
      </c>
      <c r="AE1807">
        <v>4</v>
      </c>
      <c r="AF1807">
        <v>2</v>
      </c>
      <c r="AG1807" s="52">
        <v>2</v>
      </c>
      <c r="AH1807" s="52">
        <v>2</v>
      </c>
      <c r="AJ1807" s="46">
        <v>3550</v>
      </c>
      <c r="AL1807">
        <v>3</v>
      </c>
      <c r="AO1807" t="s">
        <v>16989</v>
      </c>
      <c r="AP1807" t="s">
        <v>16990</v>
      </c>
      <c r="AQ1807">
        <v>906642268</v>
      </c>
      <c r="AR1807" t="s">
        <v>1723</v>
      </c>
      <c r="AU1807" t="s">
        <v>1527</v>
      </c>
      <c r="AV1807" t="s">
        <v>1528</v>
      </c>
      <c r="AX1807" t="s">
        <v>3626</v>
      </c>
      <c r="AZ1807" s="246" t="s">
        <v>988</v>
      </c>
      <c r="BA1807" t="s">
        <v>489</v>
      </c>
      <c r="BB1807" t="s">
        <v>1108</v>
      </c>
      <c r="BD1807">
        <v>1.1000000000000001</v>
      </c>
    </row>
    <row r="1808" spans="1:57" hidden="1" x14ac:dyDescent="0.25">
      <c r="A1808" t="s">
        <v>16966</v>
      </c>
      <c r="B1808">
        <v>1825</v>
      </c>
      <c r="C1808" t="s">
        <v>16996</v>
      </c>
      <c r="D1808" t="s">
        <v>16991</v>
      </c>
      <c r="E1808" t="s">
        <v>16992</v>
      </c>
      <c r="F1808">
        <v>5</v>
      </c>
      <c r="G1808" t="s">
        <v>1293</v>
      </c>
      <c r="H1808" t="s">
        <v>16993</v>
      </c>
      <c r="I1808" t="s">
        <v>1385</v>
      </c>
      <c r="J1808" t="s">
        <v>5513</v>
      </c>
      <c r="K1808">
        <v>364741260</v>
      </c>
      <c r="L1808">
        <v>0.03</v>
      </c>
      <c r="M1808" t="s">
        <v>1268</v>
      </c>
      <c r="N1808" t="s">
        <v>1266</v>
      </c>
      <c r="O1808" s="243" t="s">
        <v>16994</v>
      </c>
      <c r="Q1808" t="s">
        <v>17</v>
      </c>
      <c r="S1808" t="s">
        <v>16995</v>
      </c>
      <c r="T1808" s="17" t="s">
        <v>16996</v>
      </c>
      <c r="U1808" t="s">
        <v>1526</v>
      </c>
      <c r="V1808" t="s">
        <v>536</v>
      </c>
      <c r="W1808" s="52" t="s">
        <v>8</v>
      </c>
      <c r="X1808" s="192">
        <v>1.29</v>
      </c>
      <c r="Y1808" t="s">
        <v>16997</v>
      </c>
      <c r="Z1808" t="s">
        <v>1266</v>
      </c>
      <c r="AA1808">
        <v>101.1</v>
      </c>
      <c r="AB1808">
        <v>101.1</v>
      </c>
      <c r="AC1808">
        <v>5</v>
      </c>
      <c r="AD1808" s="52">
        <v>20</v>
      </c>
      <c r="AE1808">
        <v>8</v>
      </c>
      <c r="AF1808">
        <v>5</v>
      </c>
      <c r="AG1808" s="52">
        <v>5</v>
      </c>
      <c r="AH1808" s="52">
        <v>4</v>
      </c>
      <c r="AJ1808" s="46">
        <v>26000</v>
      </c>
      <c r="AL1808">
        <v>3</v>
      </c>
      <c r="AO1808" t="s">
        <v>16998</v>
      </c>
      <c r="AP1808" t="s">
        <v>16999</v>
      </c>
      <c r="AQ1808">
        <v>364741260</v>
      </c>
      <c r="AR1808" t="s">
        <v>5513</v>
      </c>
      <c r="AU1808" t="s">
        <v>1527</v>
      </c>
      <c r="AV1808" t="s">
        <v>1528</v>
      </c>
      <c r="AX1808" t="s">
        <v>17000</v>
      </c>
      <c r="AZ1808" s="246" t="s">
        <v>988</v>
      </c>
      <c r="BA1808" t="s">
        <v>1981</v>
      </c>
      <c r="BB1808" t="s">
        <v>1107</v>
      </c>
      <c r="BD1808">
        <v>1.1000000000000001</v>
      </c>
    </row>
    <row r="1809" spans="1:57" hidden="1" x14ac:dyDescent="0.25">
      <c r="A1809" t="s">
        <v>16973</v>
      </c>
      <c r="B1809">
        <v>1826</v>
      </c>
      <c r="C1809" t="s">
        <v>17006</v>
      </c>
      <c r="D1809" t="s">
        <v>17001</v>
      </c>
      <c r="E1809" t="s">
        <v>71</v>
      </c>
      <c r="F1809">
        <v>2</v>
      </c>
      <c r="G1809" t="s">
        <v>1284</v>
      </c>
      <c r="H1809" t="s">
        <v>17002</v>
      </c>
      <c r="I1809" t="s">
        <v>40</v>
      </c>
      <c r="J1809" t="s">
        <v>17003</v>
      </c>
      <c r="K1809">
        <v>768902168</v>
      </c>
      <c r="L1809" t="s">
        <v>1280</v>
      </c>
      <c r="M1809" t="s">
        <v>1276</v>
      </c>
      <c r="N1809" t="s">
        <v>1266</v>
      </c>
      <c r="O1809" s="243" t="s">
        <v>17004</v>
      </c>
      <c r="Q1809" t="s">
        <v>17</v>
      </c>
      <c r="S1809" t="s">
        <v>17005</v>
      </c>
      <c r="T1809" s="17" t="s">
        <v>17006</v>
      </c>
      <c r="U1809" t="s">
        <v>1526</v>
      </c>
      <c r="V1809" t="s">
        <v>536</v>
      </c>
      <c r="W1809" s="52" t="s">
        <v>13</v>
      </c>
      <c r="X1809" s="192" t="s">
        <v>17007</v>
      </c>
      <c r="Y1809" t="s">
        <v>5025</v>
      </c>
      <c r="Z1809" t="s">
        <v>1266</v>
      </c>
      <c r="AA1809">
        <v>25</v>
      </c>
      <c r="AB1809">
        <v>25</v>
      </c>
      <c r="AC1809">
        <v>3.3</v>
      </c>
      <c r="AD1809" s="52">
        <v>8</v>
      </c>
      <c r="AF1809">
        <v>2</v>
      </c>
      <c r="AG1809" s="52"/>
      <c r="AH1809" s="52"/>
      <c r="AJ1809" s="46">
        <v>3360</v>
      </c>
      <c r="AM1809">
        <v>100</v>
      </c>
      <c r="AO1809" t="s">
        <v>17008</v>
      </c>
      <c r="AP1809" t="s">
        <v>12864</v>
      </c>
      <c r="AQ1809">
        <v>768902168</v>
      </c>
      <c r="AR1809" t="s">
        <v>17003</v>
      </c>
      <c r="AU1809" t="s">
        <v>1527</v>
      </c>
      <c r="AV1809" t="s">
        <v>1528</v>
      </c>
      <c r="AX1809" t="s">
        <v>17009</v>
      </c>
      <c r="AZ1809" s="246" t="s">
        <v>988</v>
      </c>
      <c r="BA1809" t="s">
        <v>489</v>
      </c>
      <c r="BB1809" t="s">
        <v>1107</v>
      </c>
      <c r="BD1809" s="246">
        <v>2</v>
      </c>
    </row>
    <row r="1810" spans="1:57" hidden="1" x14ac:dyDescent="0.25">
      <c r="A1810" t="s">
        <v>16983</v>
      </c>
      <c r="B1810">
        <v>1827</v>
      </c>
      <c r="C1810" t="s">
        <v>17013</v>
      </c>
      <c r="D1810" t="s">
        <v>17010</v>
      </c>
      <c r="E1810" t="s">
        <v>13291</v>
      </c>
      <c r="F1810">
        <v>1</v>
      </c>
      <c r="G1810" t="s">
        <v>8442</v>
      </c>
      <c r="H1810" t="s">
        <v>1362</v>
      </c>
      <c r="I1810" t="s">
        <v>38</v>
      </c>
      <c r="J1810" t="s">
        <v>13087</v>
      </c>
      <c r="K1810">
        <v>937316618</v>
      </c>
      <c r="L1810">
        <v>0.03</v>
      </c>
      <c r="M1810" t="s">
        <v>1281</v>
      </c>
      <c r="N1810" t="s">
        <v>1266</v>
      </c>
      <c r="O1810" s="243" t="s">
        <v>17011</v>
      </c>
      <c r="Q1810" t="s">
        <v>1397</v>
      </c>
      <c r="S1810" t="s">
        <v>17012</v>
      </c>
      <c r="T1810" s="17" t="s">
        <v>17013</v>
      </c>
      <c r="U1810" t="s">
        <v>1526</v>
      </c>
      <c r="V1810" t="s">
        <v>1214</v>
      </c>
      <c r="W1810" s="52" t="s">
        <v>13295</v>
      </c>
      <c r="X1810" s="192" t="s">
        <v>16283</v>
      </c>
      <c r="Y1810" t="s">
        <v>17014</v>
      </c>
      <c r="Z1810" t="s">
        <v>1266</v>
      </c>
      <c r="AA1810" s="258">
        <v>1113</v>
      </c>
      <c r="AB1810" s="258">
        <v>1113</v>
      </c>
      <c r="AC1810">
        <v>13.5</v>
      </c>
      <c r="AD1810" s="52">
        <v>85</v>
      </c>
      <c r="AF1810">
        <v>1</v>
      </c>
      <c r="AG1810" s="52"/>
      <c r="AH1810" s="52"/>
      <c r="AJ1810" s="46">
        <v>6700</v>
      </c>
      <c r="AL1810">
        <v>3</v>
      </c>
      <c r="AN1810">
        <v>932147448</v>
      </c>
      <c r="AO1810" t="s">
        <v>13298</v>
      </c>
      <c r="AP1810" t="s">
        <v>13299</v>
      </c>
      <c r="AQ1810">
        <v>937316618</v>
      </c>
      <c r="AR1810" t="s">
        <v>13087</v>
      </c>
      <c r="AS1810">
        <v>10.666888284988501</v>
      </c>
      <c r="AT1810">
        <v>106.616947688162</v>
      </c>
      <c r="AU1810" t="s">
        <v>1527</v>
      </c>
      <c r="AV1810" t="s">
        <v>1528</v>
      </c>
      <c r="AX1810" t="s">
        <v>13300</v>
      </c>
      <c r="AZ1810" s="246" t="s">
        <v>998</v>
      </c>
      <c r="BA1810" t="s">
        <v>492</v>
      </c>
      <c r="BB1810" t="s">
        <v>1088</v>
      </c>
      <c r="BD1810">
        <v>1</v>
      </c>
      <c r="BE1810">
        <v>1</v>
      </c>
    </row>
    <row r="1811" spans="1:57" x14ac:dyDescent="0.25">
      <c r="A1811" t="s">
        <v>16846</v>
      </c>
      <c r="B1811">
        <v>1810</v>
      </c>
      <c r="C1811" t="str">
        <f>T1811</f>
        <v>TK-B9C35D</v>
      </c>
      <c r="D1811" t="s">
        <v>17015</v>
      </c>
      <c r="E1811" t="s">
        <v>1697</v>
      </c>
      <c r="F1811">
        <v>2</v>
      </c>
      <c r="G1811" t="s">
        <v>1282</v>
      </c>
      <c r="H1811" t="s">
        <v>1288</v>
      </c>
      <c r="I1811" t="s">
        <v>40</v>
      </c>
      <c r="J1811" t="s">
        <v>2448</v>
      </c>
      <c r="K1811">
        <v>355270636</v>
      </c>
      <c r="L1811">
        <v>0.03</v>
      </c>
      <c r="M1811" t="s">
        <v>1276</v>
      </c>
      <c r="N1811" t="s">
        <v>1266</v>
      </c>
      <c r="O1811" s="243" t="s">
        <v>17016</v>
      </c>
      <c r="Q1811" t="s">
        <v>2</v>
      </c>
      <c r="S1811" t="s">
        <v>17017</v>
      </c>
      <c r="T1811" s="17" t="s">
        <v>17018</v>
      </c>
      <c r="U1811" t="s">
        <v>1526</v>
      </c>
      <c r="V1811" t="s">
        <v>534</v>
      </c>
      <c r="W1811" s="52" t="s">
        <v>2064</v>
      </c>
      <c r="X1811" s="192" t="s">
        <v>17019</v>
      </c>
      <c r="Y1811" t="s">
        <v>2065</v>
      </c>
      <c r="Z1811" t="s">
        <v>1266</v>
      </c>
      <c r="AA1811">
        <v>46</v>
      </c>
      <c r="AB1811">
        <v>46</v>
      </c>
      <c r="AC1811">
        <v>3.2</v>
      </c>
      <c r="AD1811"/>
      <c r="AF1811">
        <v>2</v>
      </c>
      <c r="AG1811" s="52">
        <v>2</v>
      </c>
      <c r="AH1811" s="52">
        <v>1</v>
      </c>
      <c r="AJ1811" s="46">
        <v>5500</v>
      </c>
      <c r="AL1811">
        <v>3</v>
      </c>
      <c r="AO1811" t="s">
        <v>17020</v>
      </c>
      <c r="AP1811" t="s">
        <v>5035</v>
      </c>
      <c r="AQ1811">
        <v>355270636</v>
      </c>
      <c r="AR1811" t="s">
        <v>2448</v>
      </c>
      <c r="AU1811" t="s">
        <v>1527</v>
      </c>
      <c r="AV1811" t="s">
        <v>1528</v>
      </c>
      <c r="AX1811" t="s">
        <v>4881</v>
      </c>
      <c r="AZ1811" s="246" t="str">
        <f>Get_PhanLoaiNha(X1811)</f>
        <v>MAT TIEN</v>
      </c>
      <c r="BA1811" t="str">
        <f>Get_PhanKhucNho(AJ1811)</f>
        <v>NHO6</v>
      </c>
      <c r="BB1811" t="str">
        <f>ConvertToUnSign(V1811)</f>
        <v>Binh Thanh</v>
      </c>
      <c r="BD1811">
        <v>1.1000000000000001</v>
      </c>
      <c r="BE1811">
        <v>1</v>
      </c>
    </row>
    <row r="1812" spans="1:57" hidden="1" x14ac:dyDescent="0.25">
      <c r="A1812" t="s">
        <v>17021</v>
      </c>
      <c r="B1812">
        <v>1829</v>
      </c>
      <c r="C1812" t="s">
        <v>17026</v>
      </c>
      <c r="D1812" t="s">
        <v>17022</v>
      </c>
      <c r="E1812" t="s">
        <v>17023</v>
      </c>
      <c r="F1812">
        <v>3</v>
      </c>
      <c r="G1812" t="s">
        <v>1284</v>
      </c>
      <c r="H1812" t="s">
        <v>3664</v>
      </c>
      <c r="I1812" t="s">
        <v>40</v>
      </c>
      <c r="J1812" t="s">
        <v>3893</v>
      </c>
      <c r="K1812">
        <v>798385666</v>
      </c>
      <c r="L1812">
        <v>0.03</v>
      </c>
      <c r="M1812" t="s">
        <v>1276</v>
      </c>
      <c r="N1812" t="s">
        <v>1266</v>
      </c>
      <c r="O1812" s="243" t="s">
        <v>17024</v>
      </c>
      <c r="Q1812" t="s">
        <v>13437</v>
      </c>
      <c r="S1812" t="s">
        <v>17025</v>
      </c>
      <c r="T1812" s="17" t="s">
        <v>17026</v>
      </c>
      <c r="U1812" t="s">
        <v>1526</v>
      </c>
      <c r="V1812" t="s">
        <v>1222</v>
      </c>
      <c r="W1812" s="52" t="s">
        <v>13858</v>
      </c>
      <c r="X1812" s="192" t="s">
        <v>17027</v>
      </c>
      <c r="Y1812" t="s">
        <v>15569</v>
      </c>
      <c r="Z1812" t="s">
        <v>1266</v>
      </c>
      <c r="AA1812">
        <v>56.5</v>
      </c>
      <c r="AB1812">
        <v>56.5</v>
      </c>
      <c r="AC1812">
        <v>3.3</v>
      </c>
      <c r="AD1812" s="52">
        <v>18.899999999999999</v>
      </c>
      <c r="AF1812">
        <v>3</v>
      </c>
      <c r="AG1812" s="52">
        <v>5</v>
      </c>
      <c r="AH1812" s="52">
        <v>3</v>
      </c>
      <c r="AJ1812" s="46">
        <v>4900</v>
      </c>
      <c r="AL1812">
        <v>3</v>
      </c>
      <c r="AO1812" t="s">
        <v>17028</v>
      </c>
      <c r="AP1812" t="s">
        <v>17029</v>
      </c>
      <c r="AQ1812">
        <v>798385666</v>
      </c>
      <c r="AR1812" t="s">
        <v>3893</v>
      </c>
      <c r="AU1812" t="s">
        <v>1527</v>
      </c>
      <c r="AV1812" t="s">
        <v>1528</v>
      </c>
      <c r="AX1812" t="s">
        <v>16433</v>
      </c>
      <c r="AZ1812" s="246" t="s">
        <v>988</v>
      </c>
      <c r="BA1812" t="s">
        <v>490</v>
      </c>
      <c r="BB1812" t="s">
        <v>1101</v>
      </c>
      <c r="BD1812">
        <v>2</v>
      </c>
    </row>
    <row r="1813" spans="1:57" hidden="1" x14ac:dyDescent="0.25">
      <c r="A1813" t="s">
        <v>17030</v>
      </c>
      <c r="B1813">
        <v>1830</v>
      </c>
      <c r="C1813" t="s">
        <v>17034</v>
      </c>
      <c r="D1813" t="s">
        <v>17031</v>
      </c>
      <c r="E1813" t="s">
        <v>1361</v>
      </c>
      <c r="F1813">
        <v>2</v>
      </c>
      <c r="G1813" t="s">
        <v>1298</v>
      </c>
      <c r="H1813" t="s">
        <v>2120</v>
      </c>
      <c r="I1813" t="s">
        <v>40</v>
      </c>
      <c r="J1813" t="s">
        <v>4763</v>
      </c>
      <c r="K1813">
        <v>936319400</v>
      </c>
      <c r="L1813" t="s">
        <v>1280</v>
      </c>
      <c r="M1813" t="s">
        <v>1276</v>
      </c>
      <c r="N1813" t="s">
        <v>1266</v>
      </c>
      <c r="O1813" s="243" t="s">
        <v>17032</v>
      </c>
      <c r="Q1813" t="s">
        <v>1386</v>
      </c>
      <c r="S1813" t="s">
        <v>17033</v>
      </c>
      <c r="T1813" s="17" t="s">
        <v>17034</v>
      </c>
      <c r="U1813" t="s">
        <v>1526</v>
      </c>
      <c r="V1813" t="s">
        <v>1228</v>
      </c>
      <c r="W1813" s="52" t="s">
        <v>13480</v>
      </c>
      <c r="X1813" s="192">
        <v>352.5</v>
      </c>
      <c r="Y1813" t="s">
        <v>17035</v>
      </c>
      <c r="Z1813" t="s">
        <v>1266</v>
      </c>
      <c r="AA1813">
        <v>55.4</v>
      </c>
      <c r="AB1813">
        <v>55.4</v>
      </c>
      <c r="AC1813">
        <v>4.3</v>
      </c>
      <c r="AD1813" s="52">
        <v>12.7</v>
      </c>
      <c r="AF1813">
        <v>2</v>
      </c>
      <c r="AG1813" s="52">
        <v>2</v>
      </c>
      <c r="AH1813" s="52">
        <v>3</v>
      </c>
      <c r="AJ1813" s="46">
        <v>4100</v>
      </c>
      <c r="AM1813">
        <v>100</v>
      </c>
      <c r="AO1813" t="s">
        <v>17036</v>
      </c>
      <c r="AP1813" t="s">
        <v>17037</v>
      </c>
      <c r="AQ1813">
        <v>936319400</v>
      </c>
      <c r="AR1813" t="s">
        <v>4763</v>
      </c>
      <c r="AS1813">
        <v>10.7956141</v>
      </c>
      <c r="AT1813">
        <v>106.61536529999999</v>
      </c>
      <c r="AU1813" t="s">
        <v>1527</v>
      </c>
      <c r="AV1813" t="s">
        <v>1528</v>
      </c>
      <c r="AX1813" t="s">
        <v>9956</v>
      </c>
      <c r="AZ1813" s="246" t="s">
        <v>988</v>
      </c>
      <c r="BA1813" t="s">
        <v>490</v>
      </c>
      <c r="BB1813" t="s">
        <v>1108</v>
      </c>
      <c r="BD1813" s="246">
        <v>2</v>
      </c>
    </row>
    <row r="1814" spans="1:57" hidden="1" x14ac:dyDescent="0.25">
      <c r="A1814" t="s">
        <v>17038</v>
      </c>
      <c r="B1814">
        <v>1831</v>
      </c>
      <c r="C1814" t="s">
        <v>17044</v>
      </c>
      <c r="D1814" t="s">
        <v>17039</v>
      </c>
      <c r="E1814" t="s">
        <v>17040</v>
      </c>
      <c r="F1814">
        <v>4</v>
      </c>
      <c r="G1814" t="s">
        <v>1295</v>
      </c>
      <c r="H1814" t="s">
        <v>17041</v>
      </c>
      <c r="I1814" t="s">
        <v>46</v>
      </c>
      <c r="J1814" t="s">
        <v>13087</v>
      </c>
      <c r="K1814">
        <v>937316618</v>
      </c>
      <c r="L1814">
        <v>0.03</v>
      </c>
      <c r="M1814" t="s">
        <v>1281</v>
      </c>
      <c r="N1814" t="s">
        <v>1266</v>
      </c>
      <c r="O1814" s="243" t="s">
        <v>17042</v>
      </c>
      <c r="Q1814" t="s">
        <v>1387</v>
      </c>
      <c r="S1814" t="s">
        <v>17043</v>
      </c>
      <c r="T1814" s="17" t="s">
        <v>17044</v>
      </c>
      <c r="U1814" t="s">
        <v>1526</v>
      </c>
      <c r="V1814" t="s">
        <v>1226</v>
      </c>
      <c r="W1814" s="52" t="s">
        <v>5</v>
      </c>
      <c r="X1814" s="192">
        <v>47</v>
      </c>
      <c r="Y1814" t="s">
        <v>14257</v>
      </c>
      <c r="Z1814" t="s">
        <v>1266</v>
      </c>
      <c r="AA1814">
        <v>47.4</v>
      </c>
      <c r="AB1814">
        <v>60</v>
      </c>
      <c r="AC1814">
        <v>3.6</v>
      </c>
      <c r="AD1814" s="52">
        <v>16</v>
      </c>
      <c r="AF1814">
        <v>4</v>
      </c>
      <c r="AG1814" s="52">
        <v>4</v>
      </c>
      <c r="AH1814" s="52">
        <v>4</v>
      </c>
      <c r="AJ1814" s="46">
        <v>9850</v>
      </c>
      <c r="AL1814">
        <v>3</v>
      </c>
      <c r="AN1814">
        <v>932147448</v>
      </c>
      <c r="AO1814" t="s">
        <v>17045</v>
      </c>
      <c r="AP1814" t="s">
        <v>10633</v>
      </c>
      <c r="AQ1814">
        <v>937316618</v>
      </c>
      <c r="AR1814" t="s">
        <v>13087</v>
      </c>
      <c r="AS1814">
        <v>10.7478576967397</v>
      </c>
      <c r="AT1814">
        <v>106.654008105397</v>
      </c>
      <c r="AU1814" t="s">
        <v>1527</v>
      </c>
      <c r="AV1814" t="s">
        <v>1528</v>
      </c>
      <c r="AX1814" t="s">
        <v>17046</v>
      </c>
      <c r="AZ1814" s="246" t="s">
        <v>990</v>
      </c>
      <c r="BA1814" t="s">
        <v>1058</v>
      </c>
      <c r="BB1814" t="s">
        <v>1105</v>
      </c>
      <c r="BD1814" s="246">
        <v>2</v>
      </c>
    </row>
    <row r="1815" spans="1:57" hidden="1" x14ac:dyDescent="0.25">
      <c r="A1815" t="s">
        <v>17047</v>
      </c>
      <c r="B1815">
        <v>1832</v>
      </c>
      <c r="C1815" t="s">
        <v>17052</v>
      </c>
      <c r="D1815" t="s">
        <v>17048</v>
      </c>
      <c r="E1815" t="s">
        <v>17049</v>
      </c>
      <c r="F1815">
        <v>2</v>
      </c>
      <c r="G1815" t="s">
        <v>1267</v>
      </c>
      <c r="H1815" t="s">
        <v>3223</v>
      </c>
      <c r="I1815" t="s">
        <v>38</v>
      </c>
      <c r="J1815" t="s">
        <v>4763</v>
      </c>
      <c r="K1815">
        <v>936319400</v>
      </c>
      <c r="L1815">
        <v>0.03</v>
      </c>
      <c r="M1815" t="s">
        <v>1281</v>
      </c>
      <c r="N1815" t="s">
        <v>1266</v>
      </c>
      <c r="O1815" s="243" t="s">
        <v>17050</v>
      </c>
      <c r="Q1815" t="s">
        <v>1387</v>
      </c>
      <c r="S1815" t="s">
        <v>17051</v>
      </c>
      <c r="T1815" s="17" t="s">
        <v>17052</v>
      </c>
      <c r="U1815" t="s">
        <v>1526</v>
      </c>
      <c r="V1815" t="s">
        <v>1226</v>
      </c>
      <c r="W1815" s="52" t="s">
        <v>3</v>
      </c>
      <c r="X1815" s="192" t="s">
        <v>17053</v>
      </c>
      <c r="Y1815" t="s">
        <v>17054</v>
      </c>
      <c r="Z1815" t="s">
        <v>1266</v>
      </c>
      <c r="AA1815">
        <v>68.5</v>
      </c>
      <c r="AB1815">
        <v>68.5</v>
      </c>
      <c r="AC1815">
        <v>4</v>
      </c>
      <c r="AD1815" s="52">
        <v>17.600000000000001</v>
      </c>
      <c r="AF1815">
        <v>2</v>
      </c>
      <c r="AG1815" s="52">
        <v>2</v>
      </c>
      <c r="AH1815" s="52">
        <v>3</v>
      </c>
      <c r="AJ1815" s="46">
        <v>8000</v>
      </c>
      <c r="AL1815">
        <v>3</v>
      </c>
      <c r="AN1815">
        <v>933231668</v>
      </c>
      <c r="AO1815" t="s">
        <v>17055</v>
      </c>
      <c r="AP1815" t="s">
        <v>17056</v>
      </c>
      <c r="AQ1815">
        <v>936319400</v>
      </c>
      <c r="AR1815" t="s">
        <v>4763</v>
      </c>
      <c r="AS1815">
        <v>10.7436823</v>
      </c>
      <c r="AT1815">
        <v>106.68838409999999</v>
      </c>
      <c r="AU1815" t="s">
        <v>1527</v>
      </c>
      <c r="AV1815" t="s">
        <v>1528</v>
      </c>
      <c r="AX1815" t="s">
        <v>5922</v>
      </c>
      <c r="AZ1815" s="246" t="s">
        <v>988</v>
      </c>
      <c r="BA1815" t="s">
        <v>494</v>
      </c>
      <c r="BB1815" t="s">
        <v>1105</v>
      </c>
      <c r="BD1815">
        <v>1.1000000000000001</v>
      </c>
    </row>
    <row r="1816" spans="1:57" hidden="1" x14ac:dyDescent="0.25">
      <c r="A1816" t="s">
        <v>17057</v>
      </c>
      <c r="B1816">
        <v>1833</v>
      </c>
      <c r="C1816" t="s">
        <v>17062</v>
      </c>
      <c r="D1816" t="s">
        <v>17058</v>
      </c>
      <c r="E1816" t="s">
        <v>7490</v>
      </c>
      <c r="F1816">
        <v>5</v>
      </c>
      <c r="G1816" t="s">
        <v>2034</v>
      </c>
      <c r="H1816" t="s">
        <v>17059</v>
      </c>
      <c r="I1816" t="s">
        <v>46</v>
      </c>
      <c r="J1816" t="s">
        <v>4156</v>
      </c>
      <c r="K1816">
        <v>349490460</v>
      </c>
      <c r="L1816" t="s">
        <v>3168</v>
      </c>
      <c r="M1816" t="s">
        <v>1276</v>
      </c>
      <c r="N1816" t="s">
        <v>1266</v>
      </c>
      <c r="O1816" s="243" t="s">
        <v>17060</v>
      </c>
      <c r="Q1816" t="s">
        <v>1394</v>
      </c>
      <c r="S1816" t="s">
        <v>17061</v>
      </c>
      <c r="T1816" s="17" t="s">
        <v>17062</v>
      </c>
      <c r="U1816" t="s">
        <v>1526</v>
      </c>
      <c r="V1816" t="s">
        <v>543</v>
      </c>
      <c r="W1816" s="52" t="s">
        <v>1656</v>
      </c>
      <c r="X1816" s="192" t="s">
        <v>17063</v>
      </c>
      <c r="Y1816" t="s">
        <v>14673</v>
      </c>
      <c r="Z1816" t="s">
        <v>1266</v>
      </c>
      <c r="AA1816">
        <v>110</v>
      </c>
      <c r="AB1816">
        <v>110</v>
      </c>
      <c r="AC1816">
        <v>5.2</v>
      </c>
      <c r="AD1816" s="52">
        <v>20.2</v>
      </c>
      <c r="AF1816">
        <v>5</v>
      </c>
      <c r="AG1816" s="52"/>
      <c r="AH1816" s="52"/>
      <c r="AJ1816" s="46">
        <v>10860</v>
      </c>
      <c r="AM1816">
        <v>300</v>
      </c>
      <c r="AO1816" t="s">
        <v>8412</v>
      </c>
      <c r="AP1816" t="s">
        <v>4041</v>
      </c>
      <c r="AQ1816">
        <v>349490460</v>
      </c>
      <c r="AR1816" t="s">
        <v>4156</v>
      </c>
      <c r="AU1816" t="s">
        <v>1527</v>
      </c>
      <c r="AV1816" t="s">
        <v>1528</v>
      </c>
      <c r="AX1816" t="s">
        <v>17064</v>
      </c>
      <c r="AZ1816" s="246" t="s">
        <v>988</v>
      </c>
      <c r="BA1816" t="s">
        <v>1059</v>
      </c>
      <c r="BB1816" t="s">
        <v>1092</v>
      </c>
      <c r="BD1816">
        <v>1</v>
      </c>
      <c r="BE1816">
        <v>1</v>
      </c>
    </row>
    <row r="1817" spans="1:57" hidden="1" x14ac:dyDescent="0.25">
      <c r="A1817" t="s">
        <v>17065</v>
      </c>
      <c r="B1817">
        <v>1834</v>
      </c>
      <c r="C1817" t="s">
        <v>17070</v>
      </c>
      <c r="D1817" t="s">
        <v>17066</v>
      </c>
      <c r="E1817" t="s">
        <v>17067</v>
      </c>
      <c r="F1817">
        <v>5</v>
      </c>
      <c r="G1817" t="s">
        <v>1267</v>
      </c>
      <c r="H1817" t="s">
        <v>1404</v>
      </c>
      <c r="I1817" t="s">
        <v>1385</v>
      </c>
      <c r="J1817" t="s">
        <v>14626</v>
      </c>
      <c r="K1817">
        <v>949619121</v>
      </c>
      <c r="L1817">
        <v>0.03</v>
      </c>
      <c r="M1817" t="s">
        <v>1281</v>
      </c>
      <c r="N1817" t="s">
        <v>1266</v>
      </c>
      <c r="O1817" s="243" t="s">
        <v>17068</v>
      </c>
      <c r="Q1817" t="s">
        <v>17</v>
      </c>
      <c r="S1817" t="s">
        <v>17069</v>
      </c>
      <c r="T1817" s="17" t="s">
        <v>17070</v>
      </c>
      <c r="U1817" t="s">
        <v>1526</v>
      </c>
      <c r="V1817" t="s">
        <v>536</v>
      </c>
      <c r="W1817" s="52" t="s">
        <v>4</v>
      </c>
      <c r="X1817" s="192" t="s">
        <v>17071</v>
      </c>
      <c r="Y1817" t="s">
        <v>4202</v>
      </c>
      <c r="Z1817" t="s">
        <v>1266</v>
      </c>
      <c r="AA1817">
        <v>86</v>
      </c>
      <c r="AB1817">
        <v>110</v>
      </c>
      <c r="AC1817">
        <v>4</v>
      </c>
      <c r="AD1817" s="52">
        <v>26.5</v>
      </c>
      <c r="AE1817">
        <v>8</v>
      </c>
      <c r="AF1817">
        <v>5</v>
      </c>
      <c r="AG1817" s="52">
        <v>4</v>
      </c>
      <c r="AH1817" s="52">
        <v>5</v>
      </c>
      <c r="AJ1817" s="46">
        <v>23000</v>
      </c>
      <c r="AL1817">
        <v>3</v>
      </c>
      <c r="AN1817">
        <v>938869879</v>
      </c>
      <c r="AO1817" t="s">
        <v>17072</v>
      </c>
      <c r="AP1817" t="s">
        <v>17073</v>
      </c>
      <c r="AQ1817">
        <v>949619121</v>
      </c>
      <c r="AR1817" t="s">
        <v>14626</v>
      </c>
      <c r="AS1817">
        <v>10.790831063504299</v>
      </c>
      <c r="AT1817">
        <v>106.645755283534</v>
      </c>
      <c r="AU1817" t="s">
        <v>1527</v>
      </c>
      <c r="AV1817" t="s">
        <v>1528</v>
      </c>
      <c r="AX1817" t="s">
        <v>17074</v>
      </c>
      <c r="AZ1817" s="246" t="s">
        <v>992</v>
      </c>
      <c r="BA1817" t="s">
        <v>1981</v>
      </c>
      <c r="BB1817" t="s">
        <v>1107</v>
      </c>
      <c r="BD1817">
        <v>1.1000000000000001</v>
      </c>
    </row>
    <row r="1818" spans="1:57" hidden="1" x14ac:dyDescent="0.25">
      <c r="A1818" t="s">
        <v>17075</v>
      </c>
      <c r="B1818">
        <v>1835</v>
      </c>
      <c r="C1818" t="s">
        <v>17079</v>
      </c>
      <c r="D1818" t="s">
        <v>17076</v>
      </c>
      <c r="E1818" t="s">
        <v>14607</v>
      </c>
      <c r="F1818">
        <v>2</v>
      </c>
      <c r="G1818" t="s">
        <v>1267</v>
      </c>
      <c r="H1818" t="s">
        <v>3437</v>
      </c>
      <c r="I1818" t="s">
        <v>38</v>
      </c>
      <c r="J1818" t="s">
        <v>14626</v>
      </c>
      <c r="K1818">
        <v>949619121</v>
      </c>
      <c r="L1818">
        <v>0.03</v>
      </c>
      <c r="M1818" t="s">
        <v>1281</v>
      </c>
      <c r="N1818" t="s">
        <v>1266</v>
      </c>
      <c r="O1818" s="243" t="s">
        <v>17077</v>
      </c>
      <c r="Q1818" t="s">
        <v>1395</v>
      </c>
      <c r="S1818" t="s">
        <v>17078</v>
      </c>
      <c r="T1818" s="17" t="s">
        <v>17079</v>
      </c>
      <c r="U1818" t="s">
        <v>1526</v>
      </c>
      <c r="V1818" t="s">
        <v>541</v>
      </c>
      <c r="W1818" s="52" t="s">
        <v>14140</v>
      </c>
      <c r="X1818" s="192" t="s">
        <v>17080</v>
      </c>
      <c r="Y1818" t="s">
        <v>17081</v>
      </c>
      <c r="Z1818" t="s">
        <v>1266</v>
      </c>
      <c r="AA1818">
        <v>72.400000000000006</v>
      </c>
      <c r="AB1818">
        <v>72.400000000000006</v>
      </c>
      <c r="AC1818">
        <v>4</v>
      </c>
      <c r="AD1818" s="52">
        <v>18.100000000000001</v>
      </c>
      <c r="AE1818">
        <v>8</v>
      </c>
      <c r="AF1818">
        <v>2</v>
      </c>
      <c r="AG1818" s="52">
        <v>2</v>
      </c>
      <c r="AH1818" s="52">
        <v>2</v>
      </c>
      <c r="AJ1818" s="46">
        <v>7600</v>
      </c>
      <c r="AL1818">
        <v>3</v>
      </c>
      <c r="AN1818">
        <v>938869879</v>
      </c>
      <c r="AO1818" t="s">
        <v>17082</v>
      </c>
      <c r="AP1818" t="s">
        <v>17083</v>
      </c>
      <c r="AQ1818">
        <v>949619121</v>
      </c>
      <c r="AR1818" t="s">
        <v>14626</v>
      </c>
      <c r="AS1818">
        <v>10.7703610896721</v>
      </c>
      <c r="AT1818">
        <v>106.617005690932</v>
      </c>
      <c r="AU1818" t="s">
        <v>1527</v>
      </c>
      <c r="AV1818" t="s">
        <v>1528</v>
      </c>
      <c r="AX1818" t="s">
        <v>7773</v>
      </c>
      <c r="AZ1818" s="246" t="s">
        <v>988</v>
      </c>
      <c r="BA1818" t="s">
        <v>493</v>
      </c>
      <c r="BB1818" t="s">
        <v>1089</v>
      </c>
      <c r="BD1818">
        <v>1.1000000000000001</v>
      </c>
      <c r="BE1818">
        <v>1</v>
      </c>
    </row>
    <row r="1819" spans="1:57" hidden="1" x14ac:dyDescent="0.25">
      <c r="A1819" t="s">
        <v>17084</v>
      </c>
      <c r="B1819">
        <v>1836</v>
      </c>
      <c r="C1819" t="s">
        <v>17089</v>
      </c>
      <c r="D1819" t="s">
        <v>17085</v>
      </c>
      <c r="E1819" t="s">
        <v>17086</v>
      </c>
      <c r="F1819">
        <v>2</v>
      </c>
      <c r="G1819" t="s">
        <v>1267</v>
      </c>
      <c r="H1819" t="s">
        <v>2231</v>
      </c>
      <c r="I1819" t="s">
        <v>46</v>
      </c>
      <c r="J1819" t="s">
        <v>1413</v>
      </c>
      <c r="K1819">
        <v>907288226</v>
      </c>
      <c r="L1819">
        <v>0.03</v>
      </c>
      <c r="M1819" t="s">
        <v>1281</v>
      </c>
      <c r="N1819" t="s">
        <v>1266</v>
      </c>
      <c r="O1819" s="243" t="s">
        <v>17087</v>
      </c>
      <c r="Q1819" t="s">
        <v>1394</v>
      </c>
      <c r="S1819" t="s">
        <v>17088</v>
      </c>
      <c r="T1819" s="17" t="s">
        <v>17089</v>
      </c>
      <c r="U1819" t="s">
        <v>1526</v>
      </c>
      <c r="V1819" t="s">
        <v>543</v>
      </c>
      <c r="W1819" s="52" t="s">
        <v>1582</v>
      </c>
      <c r="X1819" s="192">
        <v>100</v>
      </c>
      <c r="Y1819" t="s">
        <v>14132</v>
      </c>
      <c r="Z1819" t="s">
        <v>1266</v>
      </c>
      <c r="AA1819">
        <v>64.7</v>
      </c>
      <c r="AB1819">
        <v>76</v>
      </c>
      <c r="AC1819">
        <v>4</v>
      </c>
      <c r="AD1819">
        <v>19</v>
      </c>
      <c r="AF1819">
        <v>2</v>
      </c>
      <c r="AG1819" s="52"/>
      <c r="AH1819" s="52"/>
      <c r="AJ1819" s="46">
        <v>12000</v>
      </c>
      <c r="AL1819">
        <v>3</v>
      </c>
      <c r="AN1819">
        <v>904805189</v>
      </c>
      <c r="AO1819" t="s">
        <v>17090</v>
      </c>
      <c r="AP1819" t="s">
        <v>8686</v>
      </c>
      <c r="AQ1819">
        <v>907288226</v>
      </c>
      <c r="AR1819" t="s">
        <v>1413</v>
      </c>
      <c r="AU1819" t="s">
        <v>1527</v>
      </c>
      <c r="AV1819" t="s">
        <v>1528</v>
      </c>
      <c r="AX1819" t="s">
        <v>14957</v>
      </c>
      <c r="AZ1819" s="246" t="s">
        <v>990</v>
      </c>
      <c r="BA1819" t="s">
        <v>1061</v>
      </c>
      <c r="BB1819" t="s">
        <v>1092</v>
      </c>
      <c r="BD1819" s="246">
        <v>2</v>
      </c>
    </row>
    <row r="1820" spans="1:57" hidden="1" x14ac:dyDescent="0.25">
      <c r="A1820" t="s">
        <v>17075</v>
      </c>
      <c r="B1820">
        <v>1835</v>
      </c>
      <c r="C1820" t="s">
        <v>17094</v>
      </c>
      <c r="D1820" t="s">
        <v>17091</v>
      </c>
      <c r="E1820" t="s">
        <v>1360</v>
      </c>
      <c r="F1820">
        <v>2</v>
      </c>
      <c r="G1820" t="s">
        <v>1293</v>
      </c>
      <c r="H1820" t="s">
        <v>1316</v>
      </c>
      <c r="I1820" t="s">
        <v>38</v>
      </c>
      <c r="J1820" t="s">
        <v>1315</v>
      </c>
      <c r="K1820">
        <v>392204156</v>
      </c>
      <c r="L1820">
        <v>0.03</v>
      </c>
      <c r="M1820" t="s">
        <v>1276</v>
      </c>
      <c r="N1820" t="s">
        <v>1266</v>
      </c>
      <c r="O1820" s="243" t="s">
        <v>17092</v>
      </c>
      <c r="Q1820" t="s">
        <v>12</v>
      </c>
      <c r="S1820" t="s">
        <v>17093</v>
      </c>
      <c r="T1820" s="17" t="s">
        <v>17094</v>
      </c>
      <c r="U1820" t="s">
        <v>1526</v>
      </c>
      <c r="V1820" t="s">
        <v>535</v>
      </c>
      <c r="W1820" s="52" t="s">
        <v>1582</v>
      </c>
      <c r="X1820" s="192">
        <v>86.35</v>
      </c>
      <c r="Y1820" t="s">
        <v>1943</v>
      </c>
      <c r="Z1820" t="s">
        <v>1266</v>
      </c>
      <c r="AA1820">
        <v>69</v>
      </c>
      <c r="AB1820">
        <v>69</v>
      </c>
      <c r="AC1820">
        <v>5</v>
      </c>
      <c r="AD1820" s="52">
        <v>14</v>
      </c>
      <c r="AF1820">
        <v>2</v>
      </c>
      <c r="AG1820" s="52"/>
      <c r="AH1820" s="52"/>
      <c r="AJ1820" s="46">
        <v>7800</v>
      </c>
      <c r="AL1820">
        <v>3</v>
      </c>
      <c r="AO1820" t="s">
        <v>17095</v>
      </c>
      <c r="AP1820" t="s">
        <v>14995</v>
      </c>
      <c r="AQ1820">
        <v>392204156</v>
      </c>
      <c r="AR1820" t="s">
        <v>1315</v>
      </c>
      <c r="AU1820" t="s">
        <v>1527</v>
      </c>
      <c r="AV1820" t="s">
        <v>1528</v>
      </c>
      <c r="AX1820" t="s">
        <v>6649</v>
      </c>
      <c r="AZ1820" s="246" t="s">
        <v>988</v>
      </c>
      <c r="BA1820" t="s">
        <v>493</v>
      </c>
      <c r="BB1820" t="s">
        <v>1095</v>
      </c>
      <c r="BD1820">
        <v>1.1000000000000001</v>
      </c>
      <c r="BE1820">
        <v>0</v>
      </c>
    </row>
    <row r="1821" spans="1:57" hidden="1" x14ac:dyDescent="0.25">
      <c r="A1821" t="s">
        <v>17084</v>
      </c>
      <c r="B1821">
        <v>1836</v>
      </c>
      <c r="C1821" t="s">
        <v>17099</v>
      </c>
      <c r="D1821" t="s">
        <v>17096</v>
      </c>
      <c r="E1821" t="s">
        <v>55</v>
      </c>
      <c r="F1821">
        <v>3</v>
      </c>
      <c r="G1821" t="s">
        <v>1304</v>
      </c>
      <c r="H1821" t="s">
        <v>2102</v>
      </c>
      <c r="I1821" t="s">
        <v>40</v>
      </c>
      <c r="J1821" t="s">
        <v>1783</v>
      </c>
      <c r="K1821">
        <v>907892796</v>
      </c>
      <c r="L1821">
        <v>0.03</v>
      </c>
      <c r="M1821" t="s">
        <v>1276</v>
      </c>
      <c r="N1821" t="s">
        <v>1266</v>
      </c>
      <c r="O1821" s="243" t="s">
        <v>17097</v>
      </c>
      <c r="Q1821" t="s">
        <v>12</v>
      </c>
      <c r="S1821" t="s">
        <v>17098</v>
      </c>
      <c r="T1821" s="17" t="s">
        <v>17099</v>
      </c>
      <c r="U1821" s="17" t="s">
        <v>1526</v>
      </c>
      <c r="V1821" t="s">
        <v>535</v>
      </c>
      <c r="W1821" s="52" t="s">
        <v>8</v>
      </c>
      <c r="X1821" s="192" t="s">
        <v>17100</v>
      </c>
      <c r="Y1821" t="s">
        <v>17101</v>
      </c>
      <c r="Z1821" t="s">
        <v>1266</v>
      </c>
      <c r="AA1821">
        <v>27</v>
      </c>
      <c r="AB1821">
        <v>27</v>
      </c>
      <c r="AC1821">
        <v>8</v>
      </c>
      <c r="AD1821" s="52">
        <v>3.5</v>
      </c>
      <c r="AF1821">
        <v>3</v>
      </c>
      <c r="AG1821" s="52"/>
      <c r="AH1821" s="52"/>
      <c r="AJ1821" s="46">
        <v>5400</v>
      </c>
      <c r="AL1821">
        <v>3</v>
      </c>
      <c r="AO1821" t="s">
        <v>17102</v>
      </c>
      <c r="AP1821" t="s">
        <v>17103</v>
      </c>
      <c r="AQ1821">
        <v>907892796</v>
      </c>
      <c r="AR1821" t="s">
        <v>2888</v>
      </c>
      <c r="AS1821">
        <v>10.796656835225001</v>
      </c>
      <c r="AT1821">
        <v>106.68811373412601</v>
      </c>
      <c r="AU1821" t="s">
        <v>1527</v>
      </c>
      <c r="AV1821" t="s">
        <v>1528</v>
      </c>
      <c r="AX1821" t="s">
        <v>10068</v>
      </c>
      <c r="AZ1821" s="246" t="s">
        <v>988</v>
      </c>
      <c r="BA1821" t="s">
        <v>491</v>
      </c>
      <c r="BB1821" t="s">
        <v>1095</v>
      </c>
      <c r="BD1821">
        <v>1.1000000000000001</v>
      </c>
      <c r="BE1821">
        <v>0</v>
      </c>
    </row>
    <row r="1822" spans="1:57" hidden="1" x14ac:dyDescent="0.25">
      <c r="A1822" t="s">
        <v>17104</v>
      </c>
      <c r="B1822">
        <v>1839</v>
      </c>
      <c r="C1822" t="s">
        <v>17108</v>
      </c>
      <c r="D1822" t="s">
        <v>17105</v>
      </c>
      <c r="E1822" t="s">
        <v>58</v>
      </c>
      <c r="F1822">
        <v>2</v>
      </c>
      <c r="G1822" t="s">
        <v>1721</v>
      </c>
      <c r="H1822" t="s">
        <v>1301</v>
      </c>
      <c r="I1822" t="s">
        <v>40</v>
      </c>
      <c r="J1822" t="s">
        <v>2448</v>
      </c>
      <c r="K1822">
        <v>355270636</v>
      </c>
      <c r="L1822">
        <v>0.03</v>
      </c>
      <c r="M1822" t="s">
        <v>1276</v>
      </c>
      <c r="N1822" t="s">
        <v>1266</v>
      </c>
      <c r="O1822" s="243" t="s">
        <v>17106</v>
      </c>
      <c r="Q1822" t="s">
        <v>16</v>
      </c>
      <c r="S1822" t="s">
        <v>17107</v>
      </c>
      <c r="T1822" s="17" t="s">
        <v>17108</v>
      </c>
      <c r="U1822" t="s">
        <v>1526</v>
      </c>
      <c r="V1822" t="s">
        <v>528</v>
      </c>
      <c r="W1822" s="52" t="s">
        <v>11</v>
      </c>
      <c r="X1822" s="192" t="s">
        <v>17109</v>
      </c>
      <c r="Y1822" t="s">
        <v>8260</v>
      </c>
      <c r="Z1822" t="s">
        <v>1266</v>
      </c>
      <c r="AA1822">
        <v>32</v>
      </c>
      <c r="AB1822">
        <v>32</v>
      </c>
      <c r="AC1822">
        <v>3.5</v>
      </c>
      <c r="AD1822">
        <v>9</v>
      </c>
      <c r="AF1822">
        <v>2</v>
      </c>
      <c r="AG1822" s="52">
        <v>2</v>
      </c>
      <c r="AH1822" s="52">
        <v>2</v>
      </c>
      <c r="AJ1822" s="46">
        <v>4600</v>
      </c>
      <c r="AL1822">
        <v>3</v>
      </c>
      <c r="AO1822" t="s">
        <v>17110</v>
      </c>
      <c r="AP1822" t="s">
        <v>11799</v>
      </c>
      <c r="AQ1822">
        <v>355270636</v>
      </c>
      <c r="AR1822" t="s">
        <v>2448</v>
      </c>
      <c r="AU1822" t="s">
        <v>1527</v>
      </c>
      <c r="AV1822" t="s">
        <v>1528</v>
      </c>
      <c r="AX1822" t="s">
        <v>4881</v>
      </c>
      <c r="AZ1822" s="246" t="s">
        <v>990</v>
      </c>
      <c r="BA1822" t="s">
        <v>490</v>
      </c>
      <c r="BB1822" t="s">
        <v>1163</v>
      </c>
      <c r="BD1822">
        <v>2</v>
      </c>
      <c r="BE1822">
        <v>0</v>
      </c>
    </row>
    <row r="1823" spans="1:57" hidden="1" x14ac:dyDescent="0.25">
      <c r="A1823" t="s">
        <v>17111</v>
      </c>
      <c r="B1823">
        <v>1840</v>
      </c>
      <c r="C1823" t="s">
        <v>17114</v>
      </c>
      <c r="D1823" t="s">
        <v>16425</v>
      </c>
      <c r="E1823" t="s">
        <v>1310</v>
      </c>
      <c r="F1823">
        <v>2</v>
      </c>
      <c r="G1823" t="s">
        <v>1325</v>
      </c>
      <c r="H1823" t="s">
        <v>16426</v>
      </c>
      <c r="I1823" t="s">
        <v>38</v>
      </c>
      <c r="J1823" t="s">
        <v>15094</v>
      </c>
      <c r="K1823">
        <v>902744818</v>
      </c>
      <c r="L1823">
        <v>0.03</v>
      </c>
      <c r="M1823" t="s">
        <v>1281</v>
      </c>
      <c r="N1823" t="s">
        <v>1266</v>
      </c>
      <c r="O1823" s="243" t="s">
        <v>17112</v>
      </c>
      <c r="Q1823" t="s">
        <v>2</v>
      </c>
      <c r="S1823" t="s">
        <v>17113</v>
      </c>
      <c r="T1823" s="17" t="s">
        <v>17114</v>
      </c>
      <c r="U1823" t="s">
        <v>1526</v>
      </c>
      <c r="V1823" t="s">
        <v>534</v>
      </c>
      <c r="W1823" s="52" t="s">
        <v>1644</v>
      </c>
      <c r="X1823" s="192" t="s">
        <v>16430</v>
      </c>
      <c r="Y1823" t="s">
        <v>1646</v>
      </c>
      <c r="Z1823" t="s">
        <v>1266</v>
      </c>
      <c r="AA1823">
        <v>53</v>
      </c>
      <c r="AB1823">
        <v>53</v>
      </c>
      <c r="AC1823">
        <v>5.5</v>
      </c>
      <c r="AD1823" s="52">
        <v>10</v>
      </c>
      <c r="AF1823">
        <v>2</v>
      </c>
      <c r="AG1823" s="52">
        <v>3</v>
      </c>
      <c r="AH1823" s="52">
        <v>2</v>
      </c>
      <c r="AJ1823" s="46">
        <v>6550</v>
      </c>
      <c r="AL1823">
        <v>3</v>
      </c>
      <c r="AN1823">
        <v>943762044</v>
      </c>
      <c r="AO1823" t="s">
        <v>16431</v>
      </c>
      <c r="AP1823" t="s">
        <v>16432</v>
      </c>
      <c r="AQ1823">
        <v>902744818</v>
      </c>
      <c r="AR1823" t="s">
        <v>15094</v>
      </c>
      <c r="AU1823" t="s">
        <v>1527</v>
      </c>
      <c r="AV1823" t="s">
        <v>1528</v>
      </c>
      <c r="AX1823" t="s">
        <v>17115</v>
      </c>
      <c r="AZ1823" s="246" t="s">
        <v>988</v>
      </c>
      <c r="BA1823" t="s">
        <v>492</v>
      </c>
      <c r="BB1823" t="s">
        <v>1090</v>
      </c>
      <c r="BD1823">
        <v>1</v>
      </c>
      <c r="BE1823">
        <v>1</v>
      </c>
    </row>
    <row r="1824" spans="1:57" hidden="1" x14ac:dyDescent="0.25">
      <c r="A1824" t="s">
        <v>9184</v>
      </c>
      <c r="B1824">
        <v>1841</v>
      </c>
      <c r="C1824" t="s">
        <v>17121</v>
      </c>
      <c r="D1824" t="s">
        <v>17116</v>
      </c>
      <c r="E1824" t="s">
        <v>17117</v>
      </c>
      <c r="F1824">
        <v>1</v>
      </c>
      <c r="G1824" t="s">
        <v>1322</v>
      </c>
      <c r="H1824" t="s">
        <v>17118</v>
      </c>
      <c r="I1824" t="s">
        <v>1405</v>
      </c>
      <c r="J1824" t="s">
        <v>1382</v>
      </c>
      <c r="K1824">
        <v>899656808</v>
      </c>
      <c r="L1824">
        <v>0.03</v>
      </c>
      <c r="M1824" t="s">
        <v>1268</v>
      </c>
      <c r="N1824" t="s">
        <v>1266</v>
      </c>
      <c r="O1824" s="243" t="s">
        <v>17119</v>
      </c>
      <c r="Q1824" t="s">
        <v>1396</v>
      </c>
      <c r="S1824" t="s">
        <v>17120</v>
      </c>
      <c r="T1824" s="17" t="s">
        <v>17121</v>
      </c>
      <c r="U1824" t="s">
        <v>1526</v>
      </c>
      <c r="V1824" t="s">
        <v>1220</v>
      </c>
      <c r="W1824" s="52" t="s">
        <v>17122</v>
      </c>
      <c r="X1824" s="192" t="s">
        <v>17123</v>
      </c>
      <c r="Y1824" t="s">
        <v>13356</v>
      </c>
      <c r="Z1824" t="s">
        <v>1266</v>
      </c>
      <c r="AA1824" s="258">
        <v>1889</v>
      </c>
      <c r="AB1824" s="258">
        <v>2634</v>
      </c>
      <c r="AC1824">
        <v>70</v>
      </c>
      <c r="AD1824" s="52">
        <v>37</v>
      </c>
      <c r="AF1824">
        <v>1</v>
      </c>
      <c r="AG1824" s="52"/>
      <c r="AH1824" s="52"/>
      <c r="AJ1824" s="46">
        <v>68000</v>
      </c>
      <c r="AL1824">
        <v>3</v>
      </c>
      <c r="AO1824" t="s">
        <v>17124</v>
      </c>
      <c r="AP1824" t="s">
        <v>10840</v>
      </c>
      <c r="AQ1824">
        <v>899656808</v>
      </c>
      <c r="AR1824" t="s">
        <v>1382</v>
      </c>
      <c r="AU1824" t="s">
        <v>1527</v>
      </c>
      <c r="AV1824" t="s">
        <v>1528</v>
      </c>
      <c r="AX1824" t="s">
        <v>17125</v>
      </c>
      <c r="AZ1824" s="246" t="s">
        <v>998</v>
      </c>
      <c r="BA1824" t="s">
        <v>1981</v>
      </c>
      <c r="BB1824" t="s">
        <v>1099</v>
      </c>
      <c r="BD1824">
        <v>1</v>
      </c>
      <c r="BE1824">
        <v>1</v>
      </c>
    </row>
    <row r="1825" spans="1:57" hidden="1" x14ac:dyDescent="0.25">
      <c r="A1825" t="s">
        <v>17126</v>
      </c>
      <c r="B1825">
        <v>1842</v>
      </c>
      <c r="C1825" t="s">
        <v>17131</v>
      </c>
      <c r="D1825" t="s">
        <v>17127</v>
      </c>
      <c r="E1825" t="s">
        <v>17128</v>
      </c>
      <c r="F1825">
        <v>5</v>
      </c>
      <c r="G1825" t="s">
        <v>1267</v>
      </c>
      <c r="H1825" t="s">
        <v>1329</v>
      </c>
      <c r="I1825" t="s">
        <v>46</v>
      </c>
      <c r="J1825" t="s">
        <v>7538</v>
      </c>
      <c r="K1825">
        <v>795641489</v>
      </c>
      <c r="L1825">
        <v>0.03</v>
      </c>
      <c r="M1825" t="s">
        <v>1281</v>
      </c>
      <c r="N1825" t="s">
        <v>1266</v>
      </c>
      <c r="O1825" s="243" t="s">
        <v>17129</v>
      </c>
      <c r="Q1825" t="s">
        <v>16</v>
      </c>
      <c r="S1825" t="s">
        <v>17130</v>
      </c>
      <c r="T1825" s="17" t="s">
        <v>17131</v>
      </c>
      <c r="U1825" t="s">
        <v>1526</v>
      </c>
      <c r="V1825" t="s">
        <v>528</v>
      </c>
      <c r="W1825" s="52" t="s">
        <v>8</v>
      </c>
      <c r="X1825" s="192">
        <v>635.70000000000005</v>
      </c>
      <c r="Y1825" t="s">
        <v>1537</v>
      </c>
      <c r="Z1825" t="s">
        <v>1266</v>
      </c>
      <c r="AA1825">
        <v>33.5</v>
      </c>
      <c r="AB1825">
        <v>33.5</v>
      </c>
      <c r="AC1825">
        <v>4</v>
      </c>
      <c r="AD1825" s="52">
        <v>8.4</v>
      </c>
      <c r="AE1825">
        <v>4</v>
      </c>
      <c r="AF1825">
        <v>5</v>
      </c>
      <c r="AG1825" s="52">
        <v>3</v>
      </c>
      <c r="AH1825" s="52">
        <v>4</v>
      </c>
      <c r="AJ1825" s="46">
        <v>12500</v>
      </c>
      <c r="AL1825">
        <v>3</v>
      </c>
      <c r="AN1825">
        <v>987830116</v>
      </c>
      <c r="AO1825" t="s">
        <v>17132</v>
      </c>
      <c r="AP1825" t="s">
        <v>17133</v>
      </c>
      <c r="AQ1825">
        <v>795641489</v>
      </c>
      <c r="AR1825" t="s">
        <v>7538</v>
      </c>
      <c r="AU1825" t="s">
        <v>1527</v>
      </c>
      <c r="AV1825" t="s">
        <v>1528</v>
      </c>
      <c r="AX1825" t="s">
        <v>17134</v>
      </c>
      <c r="AZ1825" s="246" t="s">
        <v>988</v>
      </c>
      <c r="BA1825" t="s">
        <v>1061</v>
      </c>
      <c r="BB1825" t="s">
        <v>1163</v>
      </c>
      <c r="BD1825">
        <v>2</v>
      </c>
    </row>
    <row r="1826" spans="1:57" hidden="1" x14ac:dyDescent="0.25">
      <c r="A1826" t="s">
        <v>6937</v>
      </c>
      <c r="B1826">
        <v>596</v>
      </c>
      <c r="C1826" t="s">
        <v>17138</v>
      </c>
      <c r="D1826" t="s">
        <v>17135</v>
      </c>
      <c r="E1826" t="s">
        <v>1993</v>
      </c>
      <c r="F1826">
        <v>2</v>
      </c>
      <c r="G1826" t="s">
        <v>2871</v>
      </c>
      <c r="H1826" t="s">
        <v>1984</v>
      </c>
      <c r="I1826" t="s">
        <v>38</v>
      </c>
      <c r="J1826" t="s">
        <v>6744</v>
      </c>
      <c r="K1826">
        <v>986933127</v>
      </c>
      <c r="L1826">
        <v>0.03</v>
      </c>
      <c r="M1826" t="s">
        <v>1276</v>
      </c>
      <c r="N1826" t="s">
        <v>1266</v>
      </c>
      <c r="O1826" s="243" t="s">
        <v>17136</v>
      </c>
      <c r="Q1826" t="s">
        <v>1525</v>
      </c>
      <c r="S1826" t="s">
        <v>17137</v>
      </c>
      <c r="T1826" s="17" t="s">
        <v>17138</v>
      </c>
      <c r="U1826" s="17" t="s">
        <v>1526</v>
      </c>
      <c r="V1826" t="s">
        <v>535</v>
      </c>
      <c r="W1826" t="s">
        <v>4</v>
      </c>
      <c r="X1826" s="192">
        <v>14.6</v>
      </c>
      <c r="Y1826" t="s">
        <v>9075</v>
      </c>
      <c r="Z1826" t="s">
        <v>1266</v>
      </c>
      <c r="AA1826">
        <v>60</v>
      </c>
      <c r="AB1826">
        <v>60</v>
      </c>
      <c r="AC1826">
        <v>4.5</v>
      </c>
      <c r="AD1826">
        <v>12.8</v>
      </c>
      <c r="AE1826">
        <v>2</v>
      </c>
      <c r="AF1826">
        <v>2</v>
      </c>
      <c r="AG1826">
        <v>3</v>
      </c>
      <c r="AH1826">
        <v>3</v>
      </c>
      <c r="AJ1826" s="46">
        <v>6800</v>
      </c>
      <c r="AL1826">
        <v>3</v>
      </c>
      <c r="AO1826" t="s">
        <v>17139</v>
      </c>
      <c r="AP1826" t="s">
        <v>17140</v>
      </c>
      <c r="AQ1826">
        <v>986933127</v>
      </c>
      <c r="AR1826" t="s">
        <v>6744</v>
      </c>
      <c r="AU1826" t="s">
        <v>1527</v>
      </c>
      <c r="AV1826" t="s">
        <v>1528</v>
      </c>
      <c r="AX1826" t="s">
        <v>17141</v>
      </c>
      <c r="AZ1826" s="246" t="s">
        <v>988</v>
      </c>
      <c r="BA1826" t="s">
        <v>492</v>
      </c>
      <c r="BB1826" t="s">
        <v>1095</v>
      </c>
      <c r="BD1826">
        <v>1.1000000000000001</v>
      </c>
      <c r="BE1826">
        <v>0</v>
      </c>
    </row>
    <row r="1827" spans="1:57" hidden="1" x14ac:dyDescent="0.25">
      <c r="A1827" t="s">
        <v>17142</v>
      </c>
      <c r="B1827">
        <v>1844</v>
      </c>
      <c r="C1827" t="s">
        <v>17147</v>
      </c>
      <c r="D1827" t="s">
        <v>17143</v>
      </c>
      <c r="E1827" t="s">
        <v>17144</v>
      </c>
      <c r="F1827">
        <v>3</v>
      </c>
      <c r="G1827" t="s">
        <v>4089</v>
      </c>
      <c r="H1827" t="s">
        <v>5621</v>
      </c>
      <c r="I1827" t="s">
        <v>38</v>
      </c>
      <c r="J1827" t="s">
        <v>2254</v>
      </c>
      <c r="K1827">
        <v>931211115</v>
      </c>
      <c r="L1827">
        <v>0.03</v>
      </c>
      <c r="M1827" t="s">
        <v>1276</v>
      </c>
      <c r="N1827" t="s">
        <v>1266</v>
      </c>
      <c r="O1827" s="243" t="s">
        <v>17145</v>
      </c>
      <c r="Q1827" t="s">
        <v>2</v>
      </c>
      <c r="S1827" t="s">
        <v>17146</v>
      </c>
      <c r="T1827" s="17" t="s">
        <v>17147</v>
      </c>
      <c r="U1827" t="s">
        <v>1526</v>
      </c>
      <c r="V1827" t="s">
        <v>534</v>
      </c>
      <c r="W1827" s="52" t="s">
        <v>1955</v>
      </c>
      <c r="X1827" s="192" t="s">
        <v>17148</v>
      </c>
      <c r="Y1827" t="s">
        <v>1667</v>
      </c>
      <c r="Z1827" t="s">
        <v>1266</v>
      </c>
      <c r="AA1827">
        <v>42.1</v>
      </c>
      <c r="AB1827">
        <v>58</v>
      </c>
      <c r="AC1827">
        <v>5.0999999999999996</v>
      </c>
      <c r="AD1827" s="52">
        <v>12</v>
      </c>
      <c r="AF1827">
        <v>3</v>
      </c>
      <c r="AG1827" s="52"/>
      <c r="AH1827" s="52"/>
      <c r="AJ1827" s="46">
        <v>6750</v>
      </c>
      <c r="AL1827">
        <v>3</v>
      </c>
      <c r="AO1827" t="s">
        <v>13015</v>
      </c>
      <c r="AP1827" t="s">
        <v>9192</v>
      </c>
      <c r="AQ1827">
        <v>931211115</v>
      </c>
      <c r="AR1827" t="s">
        <v>2254</v>
      </c>
      <c r="AU1827" t="s">
        <v>1527</v>
      </c>
      <c r="AV1827" t="s">
        <v>1528</v>
      </c>
      <c r="AX1827" t="s">
        <v>1670</v>
      </c>
      <c r="AZ1827" s="246" t="s">
        <v>988</v>
      </c>
      <c r="BA1827" t="s">
        <v>492</v>
      </c>
      <c r="BB1827" t="s">
        <v>1090</v>
      </c>
      <c r="BD1827">
        <v>1</v>
      </c>
      <c r="BE1827">
        <v>1</v>
      </c>
    </row>
    <row r="1828" spans="1:57" hidden="1" x14ac:dyDescent="0.25">
      <c r="A1828" t="s">
        <v>17149</v>
      </c>
      <c r="B1828">
        <v>1845</v>
      </c>
      <c r="C1828" t="s">
        <v>17153</v>
      </c>
      <c r="D1828" t="s">
        <v>17150</v>
      </c>
      <c r="E1828" t="s">
        <v>1310</v>
      </c>
      <c r="F1828">
        <v>4</v>
      </c>
      <c r="G1828" t="s">
        <v>1267</v>
      </c>
      <c r="H1828" t="s">
        <v>5178</v>
      </c>
      <c r="I1828" t="s">
        <v>38</v>
      </c>
      <c r="J1828" t="s">
        <v>15172</v>
      </c>
      <c r="K1828">
        <v>905036498</v>
      </c>
      <c r="L1828">
        <v>0.03</v>
      </c>
      <c r="M1828" t="s">
        <v>1281</v>
      </c>
      <c r="N1828" t="s">
        <v>1266</v>
      </c>
      <c r="O1828" s="243" t="s">
        <v>17151</v>
      </c>
      <c r="Q1828" t="s">
        <v>1390</v>
      </c>
      <c r="S1828" t="s">
        <v>17152</v>
      </c>
      <c r="T1828" s="17" t="s">
        <v>17153</v>
      </c>
      <c r="U1828" t="s">
        <v>1526</v>
      </c>
      <c r="V1828" t="s">
        <v>1227</v>
      </c>
      <c r="W1828" s="52" t="s">
        <v>14503</v>
      </c>
      <c r="X1828" s="192" t="s">
        <v>17154</v>
      </c>
      <c r="Y1828" t="s">
        <v>17155</v>
      </c>
      <c r="Z1828" t="s">
        <v>1266</v>
      </c>
      <c r="AA1828">
        <v>53</v>
      </c>
      <c r="AB1828">
        <v>53</v>
      </c>
      <c r="AC1828">
        <v>4</v>
      </c>
      <c r="AD1828" s="52">
        <v>13.3</v>
      </c>
      <c r="AF1828">
        <v>4</v>
      </c>
      <c r="AG1828" s="52">
        <v>4</v>
      </c>
      <c r="AH1828" s="52">
        <v>3</v>
      </c>
      <c r="AJ1828" s="46">
        <v>6300</v>
      </c>
      <c r="AL1828">
        <v>3</v>
      </c>
      <c r="AN1828">
        <v>945836164</v>
      </c>
      <c r="AO1828" t="s">
        <v>17156</v>
      </c>
      <c r="AP1828" t="s">
        <v>17157</v>
      </c>
      <c r="AQ1828">
        <v>905036498</v>
      </c>
      <c r="AR1828" t="s">
        <v>15172</v>
      </c>
      <c r="AU1828" t="s">
        <v>1527</v>
      </c>
      <c r="AV1828" t="s">
        <v>1528</v>
      </c>
      <c r="AX1828" t="s">
        <v>3391</v>
      </c>
      <c r="AZ1828" s="246" t="s">
        <v>988</v>
      </c>
      <c r="BA1828" t="s">
        <v>492</v>
      </c>
      <c r="BB1828" t="s">
        <v>1106</v>
      </c>
      <c r="BD1828">
        <v>2</v>
      </c>
    </row>
    <row r="1829" spans="1:57" hidden="1" x14ac:dyDescent="0.25">
      <c r="A1829" t="s">
        <v>17158</v>
      </c>
      <c r="B1829">
        <v>1846</v>
      </c>
      <c r="C1829" t="s">
        <v>17162</v>
      </c>
      <c r="D1829" t="s">
        <v>17159</v>
      </c>
      <c r="E1829" t="s">
        <v>1335</v>
      </c>
      <c r="F1829">
        <v>2</v>
      </c>
      <c r="G1829" t="s">
        <v>1279</v>
      </c>
      <c r="H1829" t="s">
        <v>13598</v>
      </c>
      <c r="I1829" t="s">
        <v>1319</v>
      </c>
      <c r="J1829" t="s">
        <v>5764</v>
      </c>
      <c r="K1829">
        <v>984633334</v>
      </c>
      <c r="L1829" t="s">
        <v>1280</v>
      </c>
      <c r="M1829" t="s">
        <v>1276</v>
      </c>
      <c r="N1829" t="s">
        <v>1266</v>
      </c>
      <c r="O1829" s="243" t="s">
        <v>17160</v>
      </c>
      <c r="Q1829" t="s">
        <v>17</v>
      </c>
      <c r="S1829" t="s">
        <v>17161</v>
      </c>
      <c r="T1829" s="17" t="s">
        <v>17162</v>
      </c>
      <c r="U1829" t="s">
        <v>1526</v>
      </c>
      <c r="V1829" t="s">
        <v>536</v>
      </c>
      <c r="W1829" s="52" t="s">
        <v>13</v>
      </c>
      <c r="X1829" s="192" t="s">
        <v>17163</v>
      </c>
      <c r="Y1829" t="s">
        <v>2194</v>
      </c>
      <c r="Z1829" t="s">
        <v>1266</v>
      </c>
      <c r="AA1829">
        <v>10</v>
      </c>
      <c r="AB1829">
        <v>10</v>
      </c>
      <c r="AC1829">
        <v>3</v>
      </c>
      <c r="AD1829" s="52">
        <v>3.2</v>
      </c>
      <c r="AF1829">
        <v>2</v>
      </c>
      <c r="AG1829" s="52">
        <v>1</v>
      </c>
      <c r="AH1829" s="52"/>
      <c r="AJ1829" s="46">
        <v>1500</v>
      </c>
      <c r="AM1829">
        <v>100</v>
      </c>
      <c r="AO1829" t="s">
        <v>17164</v>
      </c>
      <c r="AP1829" t="s">
        <v>17165</v>
      </c>
      <c r="AQ1829">
        <v>984633334</v>
      </c>
      <c r="AR1829" t="s">
        <v>5764</v>
      </c>
      <c r="AU1829" t="s">
        <v>1527</v>
      </c>
      <c r="AV1829" t="s">
        <v>1528</v>
      </c>
      <c r="AX1829" t="s">
        <v>1799</v>
      </c>
      <c r="AZ1829" s="246" t="s">
        <v>988</v>
      </c>
      <c r="BA1829" t="s">
        <v>488</v>
      </c>
      <c r="BB1829" t="s">
        <v>1107</v>
      </c>
      <c r="BD1829">
        <v>1.1000000000000001</v>
      </c>
      <c r="BE1829">
        <v>1</v>
      </c>
    </row>
    <row r="1830" spans="1:57" hidden="1" x14ac:dyDescent="0.25">
      <c r="A1830" t="s">
        <v>17166</v>
      </c>
      <c r="B1830">
        <v>1847</v>
      </c>
      <c r="C1830" t="s">
        <v>17171</v>
      </c>
      <c r="D1830" t="s">
        <v>17167</v>
      </c>
      <c r="E1830" t="s">
        <v>17168</v>
      </c>
      <c r="F1830">
        <v>1</v>
      </c>
      <c r="G1830" t="s">
        <v>4575</v>
      </c>
      <c r="H1830" t="s">
        <v>1951</v>
      </c>
      <c r="I1830" t="s">
        <v>46</v>
      </c>
      <c r="J1830" t="s">
        <v>15162</v>
      </c>
      <c r="K1830">
        <v>353605468</v>
      </c>
      <c r="L1830">
        <v>0.03</v>
      </c>
      <c r="M1830" t="s">
        <v>1281</v>
      </c>
      <c r="N1830" t="s">
        <v>1266</v>
      </c>
      <c r="O1830" s="243" t="s">
        <v>17169</v>
      </c>
      <c r="Q1830" t="s">
        <v>14217</v>
      </c>
      <c r="S1830" t="s">
        <v>17170</v>
      </c>
      <c r="T1830" s="17" t="s">
        <v>17171</v>
      </c>
      <c r="U1830" t="s">
        <v>1526</v>
      </c>
      <c r="V1830" t="s">
        <v>1216</v>
      </c>
      <c r="W1830" s="52" t="s">
        <v>15862</v>
      </c>
      <c r="X1830" s="192">
        <v>600</v>
      </c>
      <c r="Y1830" t="s">
        <v>17172</v>
      </c>
      <c r="Z1830" t="s">
        <v>1266</v>
      </c>
      <c r="AA1830">
        <v>561.79999999999995</v>
      </c>
      <c r="AB1830">
        <v>561.79999999999995</v>
      </c>
      <c r="AC1830">
        <v>7.5</v>
      </c>
      <c r="AD1830" s="52">
        <v>75</v>
      </c>
      <c r="AE1830">
        <v>12</v>
      </c>
      <c r="AF1830">
        <v>1</v>
      </c>
      <c r="AG1830" s="52">
        <v>3</v>
      </c>
      <c r="AH1830" s="52">
        <v>3</v>
      </c>
      <c r="AJ1830" s="46">
        <v>9500</v>
      </c>
      <c r="AL1830">
        <v>3</v>
      </c>
      <c r="AN1830">
        <v>338920737</v>
      </c>
      <c r="AO1830" t="s">
        <v>17173</v>
      </c>
      <c r="AP1830" t="s">
        <v>17174</v>
      </c>
      <c r="AQ1830">
        <v>353605468</v>
      </c>
      <c r="AR1830" t="s">
        <v>17175</v>
      </c>
      <c r="AU1830" t="s">
        <v>1527</v>
      </c>
      <c r="AV1830" t="s">
        <v>1528</v>
      </c>
      <c r="AX1830" t="s">
        <v>17176</v>
      </c>
      <c r="AZ1830" s="246" t="s">
        <v>990</v>
      </c>
      <c r="BA1830" t="s">
        <v>1058</v>
      </c>
      <c r="BB1830" t="s">
        <v>1091</v>
      </c>
      <c r="BD1830">
        <v>1.1000000000000001</v>
      </c>
    </row>
    <row r="1831" spans="1:57" hidden="1" x14ac:dyDescent="0.25">
      <c r="A1831" t="s">
        <v>17177</v>
      </c>
      <c r="B1831">
        <v>1848</v>
      </c>
      <c r="C1831" t="s">
        <v>17182</v>
      </c>
      <c r="D1831" t="s">
        <v>17178</v>
      </c>
      <c r="E1831" t="s">
        <v>17179</v>
      </c>
      <c r="F1831">
        <v>2</v>
      </c>
      <c r="G1831" t="s">
        <v>1323</v>
      </c>
      <c r="H1831" t="s">
        <v>7510</v>
      </c>
      <c r="I1831" t="s">
        <v>38</v>
      </c>
      <c r="J1831" t="s">
        <v>2703</v>
      </c>
      <c r="K1831">
        <v>912865558</v>
      </c>
      <c r="L1831">
        <v>0.03</v>
      </c>
      <c r="M1831" t="s">
        <v>1276</v>
      </c>
      <c r="N1831" t="s">
        <v>1266</v>
      </c>
      <c r="O1831" s="243" t="s">
        <v>17180</v>
      </c>
      <c r="Q1831" t="s">
        <v>2</v>
      </c>
      <c r="S1831" t="s">
        <v>17181</v>
      </c>
      <c r="T1831" s="17" t="s">
        <v>17182</v>
      </c>
      <c r="U1831" t="s">
        <v>1526</v>
      </c>
      <c r="V1831" t="s">
        <v>534</v>
      </c>
      <c r="W1831" s="52" t="s">
        <v>1644</v>
      </c>
      <c r="X1831" s="192">
        <v>190.6</v>
      </c>
      <c r="Y1831" t="s">
        <v>3152</v>
      </c>
      <c r="Z1831" t="s">
        <v>1266</v>
      </c>
      <c r="AA1831">
        <v>45</v>
      </c>
      <c r="AB1831">
        <v>63</v>
      </c>
      <c r="AC1831">
        <v>7</v>
      </c>
      <c r="AD1831" s="52">
        <v>9</v>
      </c>
      <c r="AE1831">
        <v>3</v>
      </c>
      <c r="AF1831">
        <v>2</v>
      </c>
      <c r="AG1831" s="52"/>
      <c r="AH1831" s="52"/>
      <c r="AJ1831" s="46">
        <v>6850</v>
      </c>
      <c r="AL1831">
        <v>3</v>
      </c>
      <c r="AO1831" t="s">
        <v>11511</v>
      </c>
      <c r="AP1831" t="s">
        <v>3575</v>
      </c>
      <c r="AQ1831">
        <v>912865558</v>
      </c>
      <c r="AR1831" t="s">
        <v>2703</v>
      </c>
      <c r="AU1831" t="s">
        <v>1527</v>
      </c>
      <c r="AV1831" t="s">
        <v>1528</v>
      </c>
      <c r="AX1831" t="s">
        <v>8877</v>
      </c>
      <c r="AZ1831" s="246" t="s">
        <v>988</v>
      </c>
      <c r="BA1831" t="s">
        <v>492</v>
      </c>
      <c r="BB1831" t="s">
        <v>1090</v>
      </c>
      <c r="BD1831">
        <v>1.1000000000000001</v>
      </c>
      <c r="BE1831">
        <v>1</v>
      </c>
    </row>
    <row r="1832" spans="1:57" hidden="1" x14ac:dyDescent="0.25">
      <c r="A1832" t="s">
        <v>17183</v>
      </c>
      <c r="B1832">
        <v>1849</v>
      </c>
      <c r="C1832" t="s">
        <v>17187</v>
      </c>
      <c r="D1832" t="s">
        <v>17184</v>
      </c>
      <c r="E1832" t="s">
        <v>58</v>
      </c>
      <c r="F1832">
        <v>2</v>
      </c>
      <c r="G1832" t="s">
        <v>1282</v>
      </c>
      <c r="H1832" t="s">
        <v>2250</v>
      </c>
      <c r="I1832" t="s">
        <v>40</v>
      </c>
      <c r="J1832" t="s">
        <v>4101</v>
      </c>
      <c r="K1832">
        <v>968576786</v>
      </c>
      <c r="L1832">
        <v>0.03</v>
      </c>
      <c r="M1832" t="s">
        <v>1276</v>
      </c>
      <c r="N1832" t="s">
        <v>1266</v>
      </c>
      <c r="O1832" s="243" t="s">
        <v>17185</v>
      </c>
      <c r="Q1832" t="s">
        <v>17</v>
      </c>
      <c r="S1832" t="s">
        <v>17186</v>
      </c>
      <c r="T1832" s="17" t="s">
        <v>17187</v>
      </c>
      <c r="U1832" t="s">
        <v>1526</v>
      </c>
      <c r="V1832" t="s">
        <v>536</v>
      </c>
      <c r="W1832" s="52" t="s">
        <v>7</v>
      </c>
      <c r="X1832" s="192" t="s">
        <v>17188</v>
      </c>
      <c r="Y1832" t="s">
        <v>1726</v>
      </c>
      <c r="Z1832" t="s">
        <v>1266</v>
      </c>
      <c r="AA1832">
        <v>32</v>
      </c>
      <c r="AB1832">
        <v>32</v>
      </c>
      <c r="AC1832">
        <v>3.2</v>
      </c>
      <c r="AD1832" s="52">
        <v>10</v>
      </c>
      <c r="AF1832">
        <v>2</v>
      </c>
      <c r="AG1832" s="52">
        <v>2</v>
      </c>
      <c r="AH1832" s="52">
        <v>2</v>
      </c>
      <c r="AJ1832" s="46">
        <v>3500</v>
      </c>
      <c r="AL1832">
        <v>3</v>
      </c>
      <c r="AO1832" t="s">
        <v>17189</v>
      </c>
      <c r="AP1832" t="s">
        <v>15788</v>
      </c>
      <c r="AQ1832">
        <v>968576786</v>
      </c>
      <c r="AR1832" t="s">
        <v>4101</v>
      </c>
      <c r="AU1832" t="s">
        <v>1527</v>
      </c>
      <c r="AV1832" t="s">
        <v>1528</v>
      </c>
      <c r="AX1832" t="s">
        <v>17190</v>
      </c>
      <c r="AZ1832" t="s">
        <v>1750</v>
      </c>
      <c r="BA1832" t="s">
        <v>489</v>
      </c>
      <c r="BB1832" t="s">
        <v>1107</v>
      </c>
      <c r="BD1832">
        <v>1.1000000000000001</v>
      </c>
      <c r="BE1832">
        <v>1</v>
      </c>
    </row>
    <row r="1833" spans="1:57" hidden="1" x14ac:dyDescent="0.25">
      <c r="A1833" t="s">
        <v>17191</v>
      </c>
      <c r="B1833">
        <v>1850</v>
      </c>
      <c r="C1833" t="s">
        <v>17196</v>
      </c>
      <c r="D1833" t="s">
        <v>17192</v>
      </c>
      <c r="E1833" t="s">
        <v>17193</v>
      </c>
      <c r="F1833">
        <v>2</v>
      </c>
      <c r="G1833" t="s">
        <v>1279</v>
      </c>
      <c r="H1833" t="s">
        <v>1592</v>
      </c>
      <c r="I1833" t="s">
        <v>1319</v>
      </c>
      <c r="J1833" t="s">
        <v>1333</v>
      </c>
      <c r="K1833">
        <v>938087966</v>
      </c>
      <c r="L1833" t="s">
        <v>1280</v>
      </c>
      <c r="M1833" t="s">
        <v>1276</v>
      </c>
      <c r="N1833" t="s">
        <v>1266</v>
      </c>
      <c r="O1833" s="243" t="s">
        <v>17194</v>
      </c>
      <c r="Q1833" t="s">
        <v>1386</v>
      </c>
      <c r="S1833" t="s">
        <v>17195</v>
      </c>
      <c r="T1833" s="17" t="s">
        <v>17196</v>
      </c>
      <c r="U1833" t="s">
        <v>1526</v>
      </c>
      <c r="V1833" t="s">
        <v>1228</v>
      </c>
      <c r="W1833" s="52" t="s">
        <v>13514</v>
      </c>
      <c r="X1833" s="192" t="s">
        <v>17197</v>
      </c>
      <c r="Y1833" t="s">
        <v>16721</v>
      </c>
      <c r="Z1833" t="s">
        <v>1266</v>
      </c>
      <c r="AA1833">
        <v>17</v>
      </c>
      <c r="AB1833">
        <v>25</v>
      </c>
      <c r="AC1833">
        <v>3</v>
      </c>
      <c r="AD1833" s="52">
        <v>8.1999999999999993</v>
      </c>
      <c r="AF1833">
        <v>2</v>
      </c>
      <c r="AG1833" s="52"/>
      <c r="AH1833" s="52"/>
      <c r="AJ1833" s="46">
        <v>2500</v>
      </c>
      <c r="AM1833">
        <v>100</v>
      </c>
      <c r="AO1833" t="s">
        <v>15166</v>
      </c>
      <c r="AP1833" t="s">
        <v>3723</v>
      </c>
      <c r="AQ1833">
        <v>938087966</v>
      </c>
      <c r="AR1833" t="s">
        <v>1333</v>
      </c>
      <c r="AU1833" t="s">
        <v>1527</v>
      </c>
      <c r="AV1833" t="s">
        <v>1528</v>
      </c>
      <c r="AX1833" t="s">
        <v>1587</v>
      </c>
      <c r="AZ1833" s="246" t="s">
        <v>988</v>
      </c>
      <c r="BA1833" t="s">
        <v>488</v>
      </c>
      <c r="BB1833" t="s">
        <v>1108</v>
      </c>
      <c r="BD1833">
        <v>2</v>
      </c>
    </row>
    <row r="1834" spans="1:57" hidden="1" x14ac:dyDescent="0.25">
      <c r="A1834" t="s">
        <v>17198</v>
      </c>
      <c r="B1834">
        <v>1851</v>
      </c>
      <c r="C1834" t="s">
        <v>17201</v>
      </c>
      <c r="D1834" t="s">
        <v>15318</v>
      </c>
      <c r="E1834" t="s">
        <v>15319</v>
      </c>
      <c r="F1834">
        <v>5</v>
      </c>
      <c r="G1834" t="s">
        <v>3315</v>
      </c>
      <c r="H1834" t="s">
        <v>13498</v>
      </c>
      <c r="I1834" t="s">
        <v>1385</v>
      </c>
      <c r="J1834" t="s">
        <v>4828</v>
      </c>
      <c r="K1834">
        <v>905849866</v>
      </c>
      <c r="L1834">
        <v>0.03</v>
      </c>
      <c r="M1834" t="s">
        <v>1268</v>
      </c>
      <c r="N1834" t="s">
        <v>1266</v>
      </c>
      <c r="O1834" s="243" t="s">
        <v>17199</v>
      </c>
      <c r="Q1834" t="s">
        <v>1395</v>
      </c>
      <c r="S1834" t="s">
        <v>17200</v>
      </c>
      <c r="T1834" s="17" t="s">
        <v>17201</v>
      </c>
      <c r="U1834" t="s">
        <v>1526</v>
      </c>
      <c r="V1834" t="s">
        <v>541</v>
      </c>
      <c r="W1834" s="52" t="s">
        <v>13490</v>
      </c>
      <c r="X1834" s="192">
        <v>92</v>
      </c>
      <c r="Y1834" t="s">
        <v>15323</v>
      </c>
      <c r="Z1834" t="s">
        <v>1266</v>
      </c>
      <c r="AA1834">
        <v>98</v>
      </c>
      <c r="AB1834">
        <v>123</v>
      </c>
      <c r="AC1834">
        <v>5.3</v>
      </c>
      <c r="AD1834" s="52">
        <v>25</v>
      </c>
      <c r="AE1834">
        <v>30</v>
      </c>
      <c r="AF1834">
        <v>5</v>
      </c>
      <c r="AG1834" s="52">
        <v>8</v>
      </c>
      <c r="AH1834" s="52">
        <v>9</v>
      </c>
      <c r="AJ1834" s="46">
        <v>25000</v>
      </c>
      <c r="AL1834">
        <v>3</v>
      </c>
      <c r="AO1834" t="s">
        <v>11139</v>
      </c>
      <c r="AP1834" t="s">
        <v>15325</v>
      </c>
      <c r="AQ1834">
        <v>905849866</v>
      </c>
      <c r="AR1834" t="s">
        <v>4828</v>
      </c>
      <c r="AU1834" t="s">
        <v>1527</v>
      </c>
      <c r="AV1834" t="s">
        <v>1528</v>
      </c>
      <c r="AX1834" t="s">
        <v>17202</v>
      </c>
      <c r="AZ1834" s="246" t="s">
        <v>990</v>
      </c>
      <c r="BA1834" t="s">
        <v>1981</v>
      </c>
      <c r="BB1834" t="s">
        <v>1089</v>
      </c>
      <c r="BD1834">
        <v>1.1000000000000001</v>
      </c>
      <c r="BE1834">
        <v>1</v>
      </c>
    </row>
    <row r="1835" spans="1:57" hidden="1" x14ac:dyDescent="0.25">
      <c r="A1835" t="s">
        <v>10884</v>
      </c>
      <c r="B1835">
        <v>1852</v>
      </c>
      <c r="C1835" t="s">
        <v>17206</v>
      </c>
      <c r="D1835" t="s">
        <v>17203</v>
      </c>
      <c r="E1835" t="s">
        <v>2258</v>
      </c>
      <c r="F1835">
        <v>5</v>
      </c>
      <c r="G1835" t="s">
        <v>1267</v>
      </c>
      <c r="H1835" t="s">
        <v>2240</v>
      </c>
      <c r="I1835" t="s">
        <v>44</v>
      </c>
      <c r="J1835" t="s">
        <v>2606</v>
      </c>
      <c r="K1835">
        <v>907840540</v>
      </c>
      <c r="L1835">
        <v>0.03</v>
      </c>
      <c r="M1835" t="s">
        <v>1276</v>
      </c>
      <c r="N1835" t="s">
        <v>1266</v>
      </c>
      <c r="O1835" s="243" t="s">
        <v>17204</v>
      </c>
      <c r="Q1835" t="s">
        <v>1386</v>
      </c>
      <c r="S1835" t="s">
        <v>17205</v>
      </c>
      <c r="T1835" s="17" t="s">
        <v>17206</v>
      </c>
      <c r="U1835" t="s">
        <v>1526</v>
      </c>
      <c r="V1835" t="s">
        <v>1228</v>
      </c>
      <c r="W1835" s="52" t="s">
        <v>14465</v>
      </c>
      <c r="X1835" s="192">
        <v>212.96</v>
      </c>
      <c r="Y1835" t="s">
        <v>15118</v>
      </c>
      <c r="Z1835" t="s">
        <v>1266</v>
      </c>
      <c r="AA1835">
        <v>73</v>
      </c>
      <c r="AB1835">
        <v>73</v>
      </c>
      <c r="AC1835">
        <v>4</v>
      </c>
      <c r="AD1835">
        <v>18</v>
      </c>
      <c r="AF1835">
        <v>5</v>
      </c>
      <c r="AG1835" s="52"/>
      <c r="AH1835" s="52"/>
      <c r="AJ1835" s="46">
        <v>16500</v>
      </c>
      <c r="AL1835">
        <v>3</v>
      </c>
      <c r="AO1835" t="s">
        <v>5308</v>
      </c>
      <c r="AP1835" t="s">
        <v>17207</v>
      </c>
      <c r="AQ1835">
        <v>907840540</v>
      </c>
      <c r="AR1835" t="s">
        <v>2613</v>
      </c>
      <c r="AU1835" t="s">
        <v>1527</v>
      </c>
      <c r="AV1835" t="s">
        <v>1528</v>
      </c>
      <c r="AX1835" t="s">
        <v>3344</v>
      </c>
      <c r="AZ1835" s="246" t="s">
        <v>988</v>
      </c>
      <c r="BA1835" t="s">
        <v>1981</v>
      </c>
      <c r="BB1835" t="s">
        <v>1108</v>
      </c>
      <c r="BD1835">
        <v>1.1000000000000001</v>
      </c>
    </row>
    <row r="1836" spans="1:57" hidden="1" x14ac:dyDescent="0.25">
      <c r="A1836" t="s">
        <v>17208</v>
      </c>
      <c r="B1836">
        <v>1853</v>
      </c>
      <c r="C1836" t="s">
        <v>17212</v>
      </c>
      <c r="D1836" t="s">
        <v>17209</v>
      </c>
      <c r="E1836" t="s">
        <v>3166</v>
      </c>
      <c r="F1836">
        <v>3</v>
      </c>
      <c r="G1836" t="s">
        <v>2148</v>
      </c>
      <c r="H1836" t="s">
        <v>13498</v>
      </c>
      <c r="I1836" t="s">
        <v>1385</v>
      </c>
      <c r="J1836" t="s">
        <v>3232</v>
      </c>
      <c r="K1836">
        <v>767310553</v>
      </c>
      <c r="L1836">
        <v>0.03</v>
      </c>
      <c r="M1836" t="s">
        <v>1268</v>
      </c>
      <c r="N1836" t="s">
        <v>1266</v>
      </c>
      <c r="O1836" s="243" t="s">
        <v>17210</v>
      </c>
      <c r="Q1836" t="s">
        <v>1389</v>
      </c>
      <c r="S1836" t="s">
        <v>17211</v>
      </c>
      <c r="T1836" s="17" t="s">
        <v>17212</v>
      </c>
      <c r="U1836" t="s">
        <v>1526</v>
      </c>
      <c r="V1836" t="s">
        <v>1225</v>
      </c>
      <c r="W1836" s="52" t="s">
        <v>13334</v>
      </c>
      <c r="X1836" s="192">
        <v>84</v>
      </c>
      <c r="Y1836" t="s">
        <v>17213</v>
      </c>
      <c r="Z1836" t="s">
        <v>1266</v>
      </c>
      <c r="AA1836">
        <v>106</v>
      </c>
      <c r="AB1836">
        <v>106</v>
      </c>
      <c r="AC1836">
        <v>6.1</v>
      </c>
      <c r="AD1836" s="52">
        <v>17.399999999999999</v>
      </c>
      <c r="AF1836">
        <v>3</v>
      </c>
      <c r="AG1836" s="52">
        <v>3</v>
      </c>
      <c r="AH1836" s="52">
        <v>3</v>
      </c>
      <c r="AJ1836" s="46">
        <v>25000</v>
      </c>
      <c r="AL1836">
        <v>3</v>
      </c>
      <c r="AO1836" t="s">
        <v>17214</v>
      </c>
      <c r="AP1836" t="s">
        <v>17215</v>
      </c>
      <c r="AQ1836">
        <v>767310553</v>
      </c>
      <c r="AR1836" t="s">
        <v>3232</v>
      </c>
      <c r="AU1836" t="s">
        <v>1527</v>
      </c>
      <c r="AV1836" t="s">
        <v>1528</v>
      </c>
      <c r="AX1836" t="s">
        <v>17216</v>
      </c>
      <c r="AZ1836" s="246" t="s">
        <v>990</v>
      </c>
      <c r="BA1836" t="s">
        <v>1981</v>
      </c>
      <c r="BB1836" t="s">
        <v>1104</v>
      </c>
      <c r="BD1836">
        <v>2</v>
      </c>
    </row>
    <row r="1837" spans="1:57" hidden="1" x14ac:dyDescent="0.25">
      <c r="A1837" t="s">
        <v>17217</v>
      </c>
      <c r="B1837">
        <v>1095</v>
      </c>
      <c r="C1837" t="s">
        <v>17221</v>
      </c>
      <c r="D1837" t="s">
        <v>17218</v>
      </c>
      <c r="E1837" t="s">
        <v>1305</v>
      </c>
      <c r="F1837">
        <v>4</v>
      </c>
      <c r="G1837" t="s">
        <v>2158</v>
      </c>
      <c r="H1837" t="s">
        <v>3437</v>
      </c>
      <c r="I1837" t="s">
        <v>38</v>
      </c>
      <c r="J1837" t="s">
        <v>5081</v>
      </c>
      <c r="K1837">
        <v>934632268</v>
      </c>
      <c r="L1837">
        <v>0.03</v>
      </c>
      <c r="M1837" t="s">
        <v>1276</v>
      </c>
      <c r="N1837" t="s">
        <v>1266</v>
      </c>
      <c r="O1837" s="243" t="s">
        <v>17219</v>
      </c>
      <c r="Q1837" t="s">
        <v>1525</v>
      </c>
      <c r="S1837" t="s">
        <v>17220</v>
      </c>
      <c r="T1837" s="17" t="s">
        <v>17221</v>
      </c>
      <c r="U1837" s="17" t="s">
        <v>1526</v>
      </c>
      <c r="V1837" t="s">
        <v>535</v>
      </c>
      <c r="W1837" t="s">
        <v>9</v>
      </c>
      <c r="X1837" s="192">
        <v>66</v>
      </c>
      <c r="Y1837" t="s">
        <v>1537</v>
      </c>
      <c r="Z1837" t="s">
        <v>1266</v>
      </c>
      <c r="AA1837">
        <v>30</v>
      </c>
      <c r="AB1837">
        <v>30</v>
      </c>
      <c r="AC1837">
        <v>3.4</v>
      </c>
      <c r="AD1837">
        <v>8.8000000000000007</v>
      </c>
      <c r="AF1837">
        <v>4</v>
      </c>
      <c r="AG1837">
        <v>2</v>
      </c>
      <c r="AH1837">
        <v>3</v>
      </c>
      <c r="AJ1837" s="46">
        <v>7600</v>
      </c>
      <c r="AL1837">
        <v>3</v>
      </c>
      <c r="AO1837" t="s">
        <v>17222</v>
      </c>
      <c r="AP1837" t="s">
        <v>17223</v>
      </c>
      <c r="AQ1837">
        <v>934632268</v>
      </c>
      <c r="AR1837" t="s">
        <v>5081</v>
      </c>
      <c r="AS1837">
        <v>10.803803452732099</v>
      </c>
      <c r="AT1837">
        <v>106.680911667644</v>
      </c>
      <c r="AU1837" t="s">
        <v>1527</v>
      </c>
      <c r="AV1837" t="s">
        <v>1635</v>
      </c>
      <c r="AW1837">
        <v>977393611</v>
      </c>
      <c r="AY1837" t="s">
        <v>2825</v>
      </c>
      <c r="AZ1837" s="246" t="s">
        <v>990</v>
      </c>
      <c r="BA1837" t="s">
        <v>493</v>
      </c>
      <c r="BB1837" t="s">
        <v>1095</v>
      </c>
      <c r="BD1837">
        <v>1.1000000000000001</v>
      </c>
      <c r="BE1837">
        <v>0</v>
      </c>
    </row>
    <row r="1838" spans="1:57" hidden="1" x14ac:dyDescent="0.25">
      <c r="A1838" t="s">
        <v>17224</v>
      </c>
      <c r="B1838">
        <v>1855</v>
      </c>
      <c r="C1838" t="s">
        <v>17227</v>
      </c>
      <c r="D1838" t="s">
        <v>14816</v>
      </c>
      <c r="E1838" t="s">
        <v>3056</v>
      </c>
      <c r="F1838">
        <v>4</v>
      </c>
      <c r="G1838" t="s">
        <v>1267</v>
      </c>
      <c r="H1838" t="s">
        <v>6598</v>
      </c>
      <c r="I1838" t="s">
        <v>46</v>
      </c>
      <c r="J1838" t="s">
        <v>1341</v>
      </c>
      <c r="K1838">
        <v>935089952</v>
      </c>
      <c r="L1838">
        <v>0.03</v>
      </c>
      <c r="M1838" t="s">
        <v>1281</v>
      </c>
      <c r="N1838" t="s">
        <v>1266</v>
      </c>
      <c r="O1838" s="243" t="s">
        <v>17225</v>
      </c>
      <c r="Q1838" t="s">
        <v>1386</v>
      </c>
      <c r="S1838" t="s">
        <v>17226</v>
      </c>
      <c r="T1838" s="17" t="s">
        <v>17227</v>
      </c>
      <c r="U1838" t="s">
        <v>1526</v>
      </c>
      <c r="V1838" t="s">
        <v>1228</v>
      </c>
      <c r="W1838" s="52" t="s">
        <v>13480</v>
      </c>
      <c r="X1838" s="192">
        <v>97</v>
      </c>
      <c r="Y1838" t="s">
        <v>14820</v>
      </c>
      <c r="Z1838" t="s">
        <v>1266</v>
      </c>
      <c r="AA1838">
        <v>88</v>
      </c>
      <c r="AB1838">
        <v>88</v>
      </c>
      <c r="AC1838">
        <v>4</v>
      </c>
      <c r="AD1838" s="52">
        <v>22</v>
      </c>
      <c r="AE1838">
        <v>16</v>
      </c>
      <c r="AF1838">
        <v>4</v>
      </c>
      <c r="AG1838" s="52">
        <v>6</v>
      </c>
      <c r="AH1838" s="52">
        <v>4</v>
      </c>
      <c r="AJ1838" s="46">
        <v>14500</v>
      </c>
      <c r="AL1838">
        <v>3</v>
      </c>
      <c r="AN1838">
        <v>909536024</v>
      </c>
      <c r="AO1838" t="s">
        <v>14821</v>
      </c>
      <c r="AP1838" t="s">
        <v>6376</v>
      </c>
      <c r="AQ1838">
        <v>935089952</v>
      </c>
      <c r="AR1838" t="s">
        <v>1341</v>
      </c>
      <c r="AU1838" t="s">
        <v>1527</v>
      </c>
      <c r="AV1838" t="s">
        <v>1528</v>
      </c>
      <c r="AX1838" t="s">
        <v>4957</v>
      </c>
      <c r="AZ1838" s="246" t="s">
        <v>990</v>
      </c>
      <c r="BA1838" t="s">
        <v>1063</v>
      </c>
      <c r="BB1838" t="s">
        <v>1108</v>
      </c>
      <c r="BD1838">
        <v>2</v>
      </c>
    </row>
    <row r="1839" spans="1:57" hidden="1" x14ac:dyDescent="0.25">
      <c r="A1839" t="s">
        <v>17228</v>
      </c>
      <c r="B1839">
        <v>1856</v>
      </c>
      <c r="C1839" t="s">
        <v>17234</v>
      </c>
      <c r="D1839" t="s">
        <v>17229</v>
      </c>
      <c r="E1839" t="s">
        <v>17230</v>
      </c>
      <c r="F1839">
        <v>1</v>
      </c>
      <c r="G1839" t="s">
        <v>6587</v>
      </c>
      <c r="H1839" t="s">
        <v>17231</v>
      </c>
      <c r="I1839" t="s">
        <v>1388</v>
      </c>
      <c r="J1839" t="s">
        <v>1675</v>
      </c>
      <c r="K1839">
        <v>967265855</v>
      </c>
      <c r="L1839">
        <v>0.03</v>
      </c>
      <c r="M1839" t="s">
        <v>1268</v>
      </c>
      <c r="N1839" t="s">
        <v>1266</v>
      </c>
      <c r="O1839" s="243" t="s">
        <v>17232</v>
      </c>
      <c r="Q1839" t="s">
        <v>1397</v>
      </c>
      <c r="S1839" t="s">
        <v>17233</v>
      </c>
      <c r="T1839" s="17" t="s">
        <v>17234</v>
      </c>
      <c r="U1839" t="s">
        <v>1526</v>
      </c>
      <c r="V1839" t="s">
        <v>1214</v>
      </c>
      <c r="W1839" s="52" t="s">
        <v>777</v>
      </c>
      <c r="X1839" s="192" t="s">
        <v>17235</v>
      </c>
      <c r="Y1839" t="s">
        <v>17236</v>
      </c>
      <c r="Z1839" t="s">
        <v>1266</v>
      </c>
      <c r="AA1839">
        <v>800</v>
      </c>
      <c r="AB1839">
        <v>800</v>
      </c>
      <c r="AC1839">
        <v>20</v>
      </c>
      <c r="AD1839" s="52">
        <v>40</v>
      </c>
      <c r="AF1839">
        <v>1</v>
      </c>
      <c r="AG1839" s="52">
        <v>7</v>
      </c>
      <c r="AH1839" s="52">
        <v>7</v>
      </c>
      <c r="AJ1839" s="46">
        <v>48500</v>
      </c>
      <c r="AL1839">
        <v>3</v>
      </c>
      <c r="AO1839" t="s">
        <v>17237</v>
      </c>
      <c r="AP1839" t="s">
        <v>17238</v>
      </c>
      <c r="AQ1839">
        <v>967265855</v>
      </c>
      <c r="AR1839" t="s">
        <v>1675</v>
      </c>
      <c r="AU1839" t="s">
        <v>1527</v>
      </c>
      <c r="AV1839" t="s">
        <v>1528</v>
      </c>
      <c r="AX1839" t="s">
        <v>17239</v>
      </c>
      <c r="AZ1839" s="246" t="s">
        <v>992</v>
      </c>
      <c r="BA1839" t="s">
        <v>1981</v>
      </c>
      <c r="BB1839" t="s">
        <v>1088</v>
      </c>
      <c r="BD1839">
        <v>2</v>
      </c>
    </row>
    <row r="1840" spans="1:57" hidden="1" x14ac:dyDescent="0.25">
      <c r="A1840" t="s">
        <v>17224</v>
      </c>
      <c r="B1840">
        <v>1855</v>
      </c>
      <c r="C1840" t="s">
        <v>17244</v>
      </c>
      <c r="D1840" t="s">
        <v>17240</v>
      </c>
      <c r="E1840" t="s">
        <v>17241</v>
      </c>
      <c r="F1840">
        <v>4</v>
      </c>
      <c r="G1840" t="s">
        <v>1282</v>
      </c>
      <c r="H1840" t="s">
        <v>4926</v>
      </c>
      <c r="I1840" t="s">
        <v>40</v>
      </c>
      <c r="J1840" t="s">
        <v>2254</v>
      </c>
      <c r="K1840">
        <v>931211115</v>
      </c>
      <c r="L1840">
        <v>0.03</v>
      </c>
      <c r="M1840" t="s">
        <v>1276</v>
      </c>
      <c r="N1840" t="s">
        <v>1266</v>
      </c>
      <c r="O1840" s="243" t="s">
        <v>17242</v>
      </c>
      <c r="Q1840" t="s">
        <v>12</v>
      </c>
      <c r="S1840" t="s">
        <v>17243</v>
      </c>
      <c r="T1840" s="17" t="s">
        <v>17244</v>
      </c>
      <c r="U1840" s="17" t="s">
        <v>1526</v>
      </c>
      <c r="V1840" t="s">
        <v>535</v>
      </c>
      <c r="W1840" s="52" t="s">
        <v>14</v>
      </c>
      <c r="X1840" s="192">
        <v>65.66</v>
      </c>
      <c r="Y1840" t="s">
        <v>1537</v>
      </c>
      <c r="Z1840" t="s">
        <v>1266</v>
      </c>
      <c r="AA1840">
        <v>21.1</v>
      </c>
      <c r="AB1840">
        <v>21.1</v>
      </c>
      <c r="AC1840">
        <v>3.2</v>
      </c>
      <c r="AD1840" s="52">
        <v>6.6</v>
      </c>
      <c r="AF1840">
        <v>4</v>
      </c>
      <c r="AG1840" s="52"/>
      <c r="AH1840" s="52"/>
      <c r="AJ1840" s="46">
        <v>4350</v>
      </c>
      <c r="AL1840">
        <v>3</v>
      </c>
      <c r="AO1840" t="s">
        <v>4986</v>
      </c>
      <c r="AP1840" t="s">
        <v>4987</v>
      </c>
      <c r="AQ1840">
        <v>931211115</v>
      </c>
      <c r="AR1840" t="s">
        <v>2254</v>
      </c>
      <c r="AU1840" t="s">
        <v>1527</v>
      </c>
      <c r="AV1840" t="s">
        <v>1528</v>
      </c>
      <c r="AX1840" t="s">
        <v>2255</v>
      </c>
      <c r="AZ1840" t="s">
        <v>988</v>
      </c>
      <c r="BA1840" t="s">
        <v>490</v>
      </c>
      <c r="BB1840" t="s">
        <v>1095</v>
      </c>
      <c r="BD1840">
        <v>1</v>
      </c>
      <c r="BE1840">
        <v>1</v>
      </c>
    </row>
    <row r="1841" spans="1:54" hidden="1" x14ac:dyDescent="0.25">
      <c r="A1841" t="s">
        <v>17245</v>
      </c>
      <c r="B1841">
        <v>1857</v>
      </c>
      <c r="C1841" t="s">
        <v>17249</v>
      </c>
      <c r="D1841" t="s">
        <v>17246</v>
      </c>
      <c r="E1841" t="s">
        <v>10716</v>
      </c>
      <c r="F1841">
        <v>4</v>
      </c>
      <c r="G1841" t="s">
        <v>2871</v>
      </c>
      <c r="H1841" t="s">
        <v>16993</v>
      </c>
      <c r="I1841" t="s">
        <v>1385</v>
      </c>
      <c r="J1841" t="s">
        <v>13087</v>
      </c>
      <c r="K1841">
        <v>937316618</v>
      </c>
      <c r="L1841">
        <v>0.03</v>
      </c>
      <c r="M1841" t="s">
        <v>1281</v>
      </c>
      <c r="N1841" t="s">
        <v>1266</v>
      </c>
      <c r="O1841" s="243" t="s">
        <v>17247</v>
      </c>
      <c r="Q1841" t="s">
        <v>1397</v>
      </c>
      <c r="S1841" t="s">
        <v>17248</v>
      </c>
      <c r="T1841" s="17" t="s">
        <v>17249</v>
      </c>
      <c r="U1841" t="s">
        <v>1526</v>
      </c>
      <c r="V1841" t="s">
        <v>1214</v>
      </c>
      <c r="W1841" s="52" t="s">
        <v>14452</v>
      </c>
      <c r="X1841" s="192">
        <v>361</v>
      </c>
      <c r="Y1841" t="s">
        <v>14454</v>
      </c>
      <c r="Z1841" t="s">
        <v>1266</v>
      </c>
      <c r="AA1841">
        <v>103</v>
      </c>
      <c r="AB1841">
        <v>103</v>
      </c>
      <c r="AC1841">
        <v>4.5</v>
      </c>
      <c r="AD1841" s="52">
        <v>22.5</v>
      </c>
      <c r="AF1841">
        <v>4</v>
      </c>
      <c r="AG1841" s="52">
        <v>6</v>
      </c>
      <c r="AH1841" s="52">
        <v>6</v>
      </c>
      <c r="AJ1841" s="46">
        <v>26000</v>
      </c>
      <c r="AL1841">
        <v>3</v>
      </c>
      <c r="AN1841">
        <v>899294783</v>
      </c>
      <c r="AO1841" t="s">
        <v>17250</v>
      </c>
      <c r="AP1841" t="s">
        <v>17251</v>
      </c>
      <c r="AQ1841">
        <v>937316618</v>
      </c>
      <c r="AR1841" t="s">
        <v>13087</v>
      </c>
      <c r="AS1841">
        <v>10.738210236434099</v>
      </c>
      <c r="AT1841">
        <v>106.669346652925</v>
      </c>
      <c r="AU1841" t="s">
        <v>1527</v>
      </c>
      <c r="AV1841" t="s">
        <v>1528</v>
      </c>
      <c r="AX1841" t="s">
        <v>17252</v>
      </c>
      <c r="AZ1841" t="s">
        <v>990</v>
      </c>
      <c r="BA1841" t="s">
        <v>1981</v>
      </c>
      <c r="BB1841" t="s">
        <v>1088</v>
      </c>
    </row>
    <row r="1842" spans="1:54" hidden="1" x14ac:dyDescent="0.25">
      <c r="A1842" t="s">
        <v>17253</v>
      </c>
      <c r="B1842">
        <v>1858</v>
      </c>
      <c r="C1842" t="s">
        <v>17257</v>
      </c>
      <c r="D1842" t="s">
        <v>17254</v>
      </c>
      <c r="E1842" t="s">
        <v>3166</v>
      </c>
      <c r="F1842">
        <v>2</v>
      </c>
      <c r="G1842" t="s">
        <v>1267</v>
      </c>
      <c r="H1842" t="s">
        <v>1392</v>
      </c>
      <c r="I1842" t="s">
        <v>1385</v>
      </c>
      <c r="J1842" t="s">
        <v>3285</v>
      </c>
      <c r="K1842">
        <v>932065115</v>
      </c>
      <c r="L1842">
        <v>0.03</v>
      </c>
      <c r="M1842" t="s">
        <v>1268</v>
      </c>
      <c r="N1842" t="s">
        <v>1266</v>
      </c>
      <c r="O1842" s="243" t="s">
        <v>17255</v>
      </c>
      <c r="Q1842" t="s">
        <v>13652</v>
      </c>
      <c r="S1842" t="s">
        <v>17256</v>
      </c>
      <c r="T1842" s="17" t="s">
        <v>17257</v>
      </c>
      <c r="U1842" t="s">
        <v>1526</v>
      </c>
      <c r="V1842" t="s">
        <v>1219</v>
      </c>
      <c r="W1842" s="52" t="s">
        <v>17258</v>
      </c>
      <c r="X1842" s="192">
        <v>38</v>
      </c>
      <c r="Y1842" t="s">
        <v>17259</v>
      </c>
      <c r="Z1842" t="s">
        <v>1266</v>
      </c>
      <c r="AA1842">
        <v>106</v>
      </c>
      <c r="AB1842">
        <v>106</v>
      </c>
      <c r="AC1842">
        <v>4</v>
      </c>
      <c r="AD1842" s="52">
        <v>20</v>
      </c>
      <c r="AF1842">
        <v>2</v>
      </c>
      <c r="AG1842" s="52">
        <v>2</v>
      </c>
      <c r="AH1842" s="52">
        <v>2</v>
      </c>
      <c r="AJ1842" s="46">
        <v>29000</v>
      </c>
      <c r="AL1842">
        <v>3</v>
      </c>
      <c r="AO1842" t="s">
        <v>17260</v>
      </c>
      <c r="AP1842" t="s">
        <v>13518</v>
      </c>
      <c r="AQ1842">
        <v>932065115</v>
      </c>
      <c r="AR1842" t="s">
        <v>3285</v>
      </c>
      <c r="AS1842">
        <v>10.7898333</v>
      </c>
      <c r="AT1842">
        <v>106.6915556</v>
      </c>
      <c r="AU1842" t="s">
        <v>1527</v>
      </c>
      <c r="AV1842" t="s">
        <v>1528</v>
      </c>
      <c r="AX1842" t="s">
        <v>17261</v>
      </c>
      <c r="AZ1842" t="s">
        <v>990</v>
      </c>
      <c r="BA1842" t="s">
        <v>1981</v>
      </c>
      <c r="BB1842" t="s">
        <v>1096</v>
      </c>
    </row>
    <row r="1843" spans="1:54" hidden="1" x14ac:dyDescent="0.25">
      <c r="A1843" t="s">
        <v>17262</v>
      </c>
      <c r="B1843">
        <v>1859</v>
      </c>
      <c r="C1843" t="s">
        <v>17267</v>
      </c>
      <c r="D1843" t="s">
        <v>17263</v>
      </c>
      <c r="E1843" t="s">
        <v>17264</v>
      </c>
      <c r="F1843">
        <v>2</v>
      </c>
      <c r="G1843" t="s">
        <v>1303</v>
      </c>
      <c r="H1843" t="s">
        <v>4926</v>
      </c>
      <c r="I1843" t="s">
        <v>40</v>
      </c>
      <c r="J1843" t="s">
        <v>1723</v>
      </c>
      <c r="K1843">
        <v>906642268</v>
      </c>
      <c r="L1843">
        <v>0.03</v>
      </c>
      <c r="M1843" t="s">
        <v>1276</v>
      </c>
      <c r="N1843" t="s">
        <v>1266</v>
      </c>
      <c r="O1843" s="243" t="s">
        <v>17265</v>
      </c>
      <c r="Q1843" t="s">
        <v>1386</v>
      </c>
      <c r="S1843" t="s">
        <v>17266</v>
      </c>
      <c r="T1843" s="17" t="s">
        <v>17267</v>
      </c>
      <c r="U1843" t="s">
        <v>1526</v>
      </c>
      <c r="V1843" t="s">
        <v>1228</v>
      </c>
      <c r="W1843" s="52" t="s">
        <v>13584</v>
      </c>
      <c r="X1843" s="192">
        <v>12.3</v>
      </c>
      <c r="Y1843" t="s">
        <v>15772</v>
      </c>
      <c r="Z1843" t="s">
        <v>1266</v>
      </c>
      <c r="AA1843">
        <v>72</v>
      </c>
      <c r="AB1843">
        <v>92</v>
      </c>
      <c r="AC1843">
        <v>4.5999999999999996</v>
      </c>
      <c r="AD1843" s="52">
        <v>20</v>
      </c>
      <c r="AE1843">
        <v>5</v>
      </c>
      <c r="AF1843">
        <v>2</v>
      </c>
      <c r="AG1843" s="52">
        <v>6</v>
      </c>
      <c r="AH1843" s="52">
        <v>6</v>
      </c>
      <c r="AJ1843" s="46">
        <v>4350</v>
      </c>
      <c r="AL1843">
        <v>3</v>
      </c>
      <c r="AO1843" t="s">
        <v>15614</v>
      </c>
      <c r="AP1843" t="s">
        <v>3132</v>
      </c>
      <c r="AQ1843">
        <v>906642268</v>
      </c>
      <c r="AR1843" t="s">
        <v>1723</v>
      </c>
      <c r="AU1843" t="s">
        <v>1527</v>
      </c>
      <c r="AV1843" t="s">
        <v>1528</v>
      </c>
      <c r="AX1843" t="s">
        <v>4930</v>
      </c>
      <c r="AZ1843" t="s">
        <v>988</v>
      </c>
      <c r="BA1843" t="s">
        <v>490</v>
      </c>
      <c r="BB1843" t="s">
        <v>1108</v>
      </c>
    </row>
    <row r="1844" spans="1:54" hidden="1" x14ac:dyDescent="0.25">
      <c r="A1844" t="s">
        <v>17268</v>
      </c>
      <c r="B1844">
        <v>1860</v>
      </c>
      <c r="C1844" t="s">
        <v>17272</v>
      </c>
      <c r="D1844" t="s">
        <v>17269</v>
      </c>
      <c r="E1844" t="s">
        <v>1320</v>
      </c>
      <c r="F1844">
        <v>4</v>
      </c>
      <c r="G1844" t="s">
        <v>1267</v>
      </c>
      <c r="H1844" t="s">
        <v>1329</v>
      </c>
      <c r="I1844" t="s">
        <v>46</v>
      </c>
      <c r="J1844" t="s">
        <v>6996</v>
      </c>
      <c r="K1844">
        <v>938221286</v>
      </c>
      <c r="L1844">
        <v>0.03</v>
      </c>
      <c r="M1844" t="s">
        <v>1276</v>
      </c>
      <c r="N1844" t="s">
        <v>1266</v>
      </c>
      <c r="O1844" s="243" t="s">
        <v>17270</v>
      </c>
      <c r="Q1844" t="s">
        <v>1394</v>
      </c>
      <c r="S1844" t="s">
        <v>17271</v>
      </c>
      <c r="T1844" s="17" t="s">
        <v>17272</v>
      </c>
      <c r="U1844" t="s">
        <v>1526</v>
      </c>
      <c r="V1844" t="s">
        <v>543</v>
      </c>
      <c r="W1844" s="52" t="s">
        <v>9</v>
      </c>
      <c r="X1844" s="192" t="s">
        <v>17273</v>
      </c>
      <c r="Y1844" t="s">
        <v>17274</v>
      </c>
      <c r="Z1844" t="s">
        <v>1266</v>
      </c>
      <c r="AA1844">
        <v>80</v>
      </c>
      <c r="AB1844">
        <v>80</v>
      </c>
      <c r="AC1844">
        <v>4</v>
      </c>
      <c r="AD1844" s="52">
        <v>20</v>
      </c>
      <c r="AF1844">
        <v>4</v>
      </c>
      <c r="AG1844" s="52">
        <v>10</v>
      </c>
      <c r="AH1844" s="52">
        <v>6</v>
      </c>
      <c r="AJ1844" s="46">
        <v>12500</v>
      </c>
      <c r="AL1844">
        <v>3</v>
      </c>
      <c r="AO1844" t="s">
        <v>17275</v>
      </c>
      <c r="AP1844" t="s">
        <v>17276</v>
      </c>
      <c r="AQ1844">
        <v>938221286</v>
      </c>
      <c r="AR1844" t="s">
        <v>6996</v>
      </c>
      <c r="AU1844" t="s">
        <v>1527</v>
      </c>
      <c r="AV1844" t="s">
        <v>1528</v>
      </c>
      <c r="AX1844" t="s">
        <v>2965</v>
      </c>
      <c r="AZ1844" t="s">
        <v>988</v>
      </c>
      <c r="BA1844" t="s">
        <v>1061</v>
      </c>
      <c r="BB1844" t="s">
        <v>1092</v>
      </c>
    </row>
    <row r="1845" spans="1:54" hidden="1" x14ac:dyDescent="0.25">
      <c r="A1845" t="s">
        <v>17277</v>
      </c>
      <c r="B1845">
        <v>1861</v>
      </c>
      <c r="C1845" t="s">
        <v>17282</v>
      </c>
      <c r="D1845" t="s">
        <v>17278</v>
      </c>
      <c r="E1845" t="s">
        <v>17279</v>
      </c>
      <c r="F1845">
        <v>2</v>
      </c>
      <c r="G1845" t="s">
        <v>1267</v>
      </c>
      <c r="H1845" t="s">
        <v>2522</v>
      </c>
      <c r="I1845" t="s">
        <v>38</v>
      </c>
      <c r="J1845" t="s">
        <v>13330</v>
      </c>
      <c r="K1845">
        <v>906077072</v>
      </c>
      <c r="L1845">
        <v>0.03</v>
      </c>
      <c r="M1845" t="s">
        <v>1281</v>
      </c>
      <c r="N1845" t="s">
        <v>1266</v>
      </c>
      <c r="O1845" s="243" t="s">
        <v>17280</v>
      </c>
      <c r="Q1845" t="s">
        <v>1389</v>
      </c>
      <c r="S1845" t="s">
        <v>17281</v>
      </c>
      <c r="T1845" s="17" t="s">
        <v>17282</v>
      </c>
      <c r="U1845" t="s">
        <v>1526</v>
      </c>
      <c r="V1845" t="s">
        <v>1225</v>
      </c>
      <c r="W1845" s="52" t="s">
        <v>13128</v>
      </c>
      <c r="X1845" s="192">
        <v>128.71</v>
      </c>
      <c r="Y1845" t="s">
        <v>13720</v>
      </c>
      <c r="Z1845" t="s">
        <v>1266</v>
      </c>
      <c r="AA1845">
        <v>40</v>
      </c>
      <c r="AB1845">
        <v>79</v>
      </c>
      <c r="AC1845">
        <v>4</v>
      </c>
      <c r="AD1845" s="52">
        <v>21</v>
      </c>
      <c r="AF1845">
        <v>2</v>
      </c>
      <c r="AG1845" s="52">
        <v>3</v>
      </c>
      <c r="AH1845" s="52"/>
      <c r="AJ1845" s="46">
        <v>6200</v>
      </c>
      <c r="AL1845">
        <v>3</v>
      </c>
      <c r="AN1845">
        <v>963080823</v>
      </c>
      <c r="AO1845" t="s">
        <v>17283</v>
      </c>
      <c r="AP1845" t="s">
        <v>17284</v>
      </c>
      <c r="AQ1845">
        <v>906077072</v>
      </c>
      <c r="AR1845" t="s">
        <v>13330</v>
      </c>
      <c r="AU1845" t="s">
        <v>1527</v>
      </c>
      <c r="AV1845" t="s">
        <v>1528</v>
      </c>
      <c r="AX1845" t="s">
        <v>14873</v>
      </c>
      <c r="AZ1845" t="s">
        <v>988</v>
      </c>
      <c r="BA1845" t="s">
        <v>492</v>
      </c>
      <c r="BB1845" t="s">
        <v>1104</v>
      </c>
    </row>
    <row r="1846" spans="1:54" hidden="1" x14ac:dyDescent="0.25">
      <c r="A1846" t="s">
        <v>17285</v>
      </c>
      <c r="B1846">
        <v>1862</v>
      </c>
      <c r="C1846" t="s">
        <v>17289</v>
      </c>
      <c r="D1846" t="s">
        <v>17286</v>
      </c>
      <c r="E1846" t="s">
        <v>1364</v>
      </c>
      <c r="F1846">
        <v>1</v>
      </c>
      <c r="G1846" t="s">
        <v>1293</v>
      </c>
      <c r="H1846" t="s">
        <v>9553</v>
      </c>
      <c r="I1846" t="s">
        <v>40</v>
      </c>
      <c r="J1846" t="s">
        <v>13124</v>
      </c>
      <c r="K1846">
        <v>703113668</v>
      </c>
      <c r="L1846" t="s">
        <v>1280</v>
      </c>
      <c r="M1846" t="s">
        <v>1276</v>
      </c>
      <c r="N1846" t="s">
        <v>1266</v>
      </c>
      <c r="O1846" s="243" t="s">
        <v>17287</v>
      </c>
      <c r="Q1846" t="s">
        <v>13715</v>
      </c>
      <c r="S1846" t="s">
        <v>17288</v>
      </c>
      <c r="T1846" s="17" t="s">
        <v>17289</v>
      </c>
      <c r="U1846" t="s">
        <v>1526</v>
      </c>
      <c r="V1846" t="s">
        <v>1218</v>
      </c>
      <c r="W1846" s="52" t="s">
        <v>17290</v>
      </c>
      <c r="X1846" s="192" t="s">
        <v>17291</v>
      </c>
      <c r="Y1846" t="s">
        <v>17292</v>
      </c>
      <c r="Z1846" t="s">
        <v>1266</v>
      </c>
      <c r="AA1846">
        <v>100</v>
      </c>
      <c r="AB1846">
        <v>100</v>
      </c>
      <c r="AC1846">
        <v>5</v>
      </c>
      <c r="AD1846" s="52">
        <v>20</v>
      </c>
      <c r="AF1846">
        <v>1</v>
      </c>
      <c r="AG1846" s="52">
        <v>2</v>
      </c>
      <c r="AH1846" s="52"/>
      <c r="AJ1846" s="46">
        <v>3550</v>
      </c>
      <c r="AM1846">
        <v>100</v>
      </c>
      <c r="AO1846" t="s">
        <v>17293</v>
      </c>
      <c r="AP1846" t="s">
        <v>17294</v>
      </c>
      <c r="AQ1846">
        <v>703113668</v>
      </c>
      <c r="AR1846" t="s">
        <v>13124</v>
      </c>
      <c r="AS1846">
        <v>10.644234859061299</v>
      </c>
      <c r="AT1846">
        <v>106.732912324368</v>
      </c>
      <c r="AU1846" t="s">
        <v>1527</v>
      </c>
      <c r="AV1846" t="s">
        <v>1528</v>
      </c>
      <c r="AX1846" t="s">
        <v>9443</v>
      </c>
      <c r="AZ1846" t="s">
        <v>988</v>
      </c>
      <c r="BA1846" t="s">
        <v>489</v>
      </c>
      <c r="BB1846" t="s">
        <v>1094</v>
      </c>
    </row>
    <row r="1847" spans="1:54" hidden="1" x14ac:dyDescent="0.25">
      <c r="A1847" t="s">
        <v>17295</v>
      </c>
      <c r="B1847">
        <v>1863</v>
      </c>
      <c r="C1847" t="s">
        <v>17299</v>
      </c>
      <c r="D1847" t="s">
        <v>17296</v>
      </c>
      <c r="E1847" t="s">
        <v>1384</v>
      </c>
      <c r="F1847">
        <v>1</v>
      </c>
      <c r="G1847" t="s">
        <v>1293</v>
      </c>
      <c r="H1847" t="s">
        <v>1317</v>
      </c>
      <c r="I1847" t="s">
        <v>38</v>
      </c>
      <c r="J1847" t="s">
        <v>13522</v>
      </c>
      <c r="K1847">
        <v>905418868</v>
      </c>
      <c r="L1847">
        <v>0.03</v>
      </c>
      <c r="M1847" t="s">
        <v>1281</v>
      </c>
      <c r="N1847" t="s">
        <v>1266</v>
      </c>
      <c r="O1847" s="243" t="s">
        <v>17297</v>
      </c>
      <c r="Q1847" t="s">
        <v>1395</v>
      </c>
      <c r="S1847" t="s">
        <v>17298</v>
      </c>
      <c r="T1847" s="17" t="s">
        <v>17299</v>
      </c>
      <c r="U1847" t="s">
        <v>1526</v>
      </c>
      <c r="V1847" t="s">
        <v>541</v>
      </c>
      <c r="W1847" s="52" t="s">
        <v>13138</v>
      </c>
      <c r="X1847" s="192">
        <v>42</v>
      </c>
      <c r="Y1847" t="s">
        <v>17300</v>
      </c>
      <c r="Z1847" t="s">
        <v>1266</v>
      </c>
      <c r="AA1847">
        <v>90</v>
      </c>
      <c r="AB1847">
        <v>90</v>
      </c>
      <c r="AC1847">
        <v>5</v>
      </c>
      <c r="AD1847">
        <v>18</v>
      </c>
      <c r="AF1847">
        <v>1</v>
      </c>
      <c r="AG1847" s="52"/>
      <c r="AH1847" s="52"/>
      <c r="AJ1847" s="46">
        <v>8500</v>
      </c>
      <c r="AL1847">
        <v>3</v>
      </c>
      <c r="AN1847">
        <v>384683939</v>
      </c>
      <c r="AO1847" t="s">
        <v>17301</v>
      </c>
      <c r="AP1847" t="s">
        <v>17302</v>
      </c>
      <c r="AQ1847">
        <v>905418868</v>
      </c>
      <c r="AR1847" t="s">
        <v>13522</v>
      </c>
      <c r="AU1847" t="s">
        <v>1527</v>
      </c>
      <c r="AV1847" t="s">
        <v>1528</v>
      </c>
      <c r="AX1847" t="s">
        <v>17303</v>
      </c>
      <c r="AZ1847" t="s">
        <v>990</v>
      </c>
      <c r="BA1847" t="s">
        <v>494</v>
      </c>
      <c r="BB1847" t="s">
        <v>1089</v>
      </c>
    </row>
    <row r="1848" spans="1:54" hidden="1" x14ac:dyDescent="0.25">
      <c r="A1848" t="s">
        <v>17304</v>
      </c>
      <c r="B1848">
        <v>1864</v>
      </c>
      <c r="C1848" t="s">
        <v>17308</v>
      </c>
      <c r="D1848" t="s">
        <v>17305</v>
      </c>
      <c r="E1848" t="s">
        <v>1903</v>
      </c>
      <c r="F1848">
        <v>2</v>
      </c>
      <c r="G1848" t="s">
        <v>2005</v>
      </c>
      <c r="H1848" t="s">
        <v>2250</v>
      </c>
      <c r="I1848" t="s">
        <v>40</v>
      </c>
      <c r="J1848" t="s">
        <v>1302</v>
      </c>
      <c r="K1848">
        <v>981796969</v>
      </c>
      <c r="L1848" t="s">
        <v>1280</v>
      </c>
      <c r="M1848" t="s">
        <v>1281</v>
      </c>
      <c r="N1848" t="s">
        <v>1266</v>
      </c>
      <c r="O1848" s="243" t="s">
        <v>17306</v>
      </c>
      <c r="Q1848" t="s">
        <v>1406</v>
      </c>
      <c r="S1848" t="s">
        <v>17307</v>
      </c>
      <c r="T1848" s="17" t="s">
        <v>17308</v>
      </c>
      <c r="U1848" t="s">
        <v>1526</v>
      </c>
      <c r="V1848" t="s">
        <v>1053</v>
      </c>
      <c r="W1848" s="52" t="s">
        <v>10</v>
      </c>
      <c r="X1848" s="192">
        <v>50.31</v>
      </c>
      <c r="Y1848" t="s">
        <v>17309</v>
      </c>
      <c r="Z1848" t="s">
        <v>1266</v>
      </c>
      <c r="AA1848">
        <v>26</v>
      </c>
      <c r="AB1848">
        <v>30</v>
      </c>
      <c r="AC1848">
        <v>2.8</v>
      </c>
      <c r="AD1848" s="52">
        <v>11</v>
      </c>
      <c r="AF1848">
        <v>2</v>
      </c>
      <c r="AG1848" s="52">
        <v>2</v>
      </c>
      <c r="AH1848" s="52">
        <v>2</v>
      </c>
      <c r="AJ1848" s="46">
        <v>3500</v>
      </c>
      <c r="AM1848">
        <v>100</v>
      </c>
      <c r="AN1848">
        <v>943762044</v>
      </c>
      <c r="AO1848" t="s">
        <v>9856</v>
      </c>
      <c r="AP1848" t="s">
        <v>17310</v>
      </c>
      <c r="AQ1848">
        <v>981796969</v>
      </c>
      <c r="AR1848" t="s">
        <v>1302</v>
      </c>
      <c r="AU1848" t="s">
        <v>1527</v>
      </c>
      <c r="AV1848" t="s">
        <v>1528</v>
      </c>
      <c r="AX1848" t="s">
        <v>4753</v>
      </c>
      <c r="AZ1848" t="s">
        <v>988</v>
      </c>
      <c r="BA1848" t="s">
        <v>489</v>
      </c>
      <c r="BB1848" t="s">
        <v>1098</v>
      </c>
    </row>
    <row r="1849" spans="1:54" hidden="1" x14ac:dyDescent="0.25">
      <c r="A1849" t="s">
        <v>17311</v>
      </c>
      <c r="B1849">
        <v>1865</v>
      </c>
      <c r="C1849" t="s">
        <v>17315</v>
      </c>
      <c r="D1849" t="s">
        <v>17312</v>
      </c>
      <c r="E1849" t="s">
        <v>2258</v>
      </c>
      <c r="F1849">
        <v>3</v>
      </c>
      <c r="G1849" t="s">
        <v>1346</v>
      </c>
      <c r="H1849" t="s">
        <v>1334</v>
      </c>
      <c r="I1849" t="s">
        <v>46</v>
      </c>
      <c r="J1849" t="s">
        <v>15172</v>
      </c>
      <c r="K1849">
        <v>905036498</v>
      </c>
      <c r="L1849">
        <v>0.03</v>
      </c>
      <c r="M1849" t="s">
        <v>1281</v>
      </c>
      <c r="N1849" t="s">
        <v>1266</v>
      </c>
      <c r="O1849" s="243" t="s">
        <v>17313</v>
      </c>
      <c r="Q1849" t="s">
        <v>1390</v>
      </c>
      <c r="S1849" t="s">
        <v>17314</v>
      </c>
      <c r="T1849" s="17" t="s">
        <v>17315</v>
      </c>
      <c r="U1849" t="s">
        <v>1526</v>
      </c>
      <c r="V1849" t="s">
        <v>1227</v>
      </c>
      <c r="W1849" s="52" t="s">
        <v>14503</v>
      </c>
      <c r="X1849" s="192" t="s">
        <v>17316</v>
      </c>
      <c r="Y1849" t="s">
        <v>17155</v>
      </c>
      <c r="Z1849" t="s">
        <v>1266</v>
      </c>
      <c r="AA1849">
        <v>73</v>
      </c>
      <c r="AB1849">
        <v>73</v>
      </c>
      <c r="AC1849">
        <v>12</v>
      </c>
      <c r="AD1849" s="52">
        <v>6</v>
      </c>
      <c r="AF1849">
        <v>3</v>
      </c>
      <c r="AG1849" s="52">
        <v>4</v>
      </c>
      <c r="AH1849" s="52">
        <v>5</v>
      </c>
      <c r="AJ1849" s="46">
        <v>9800</v>
      </c>
      <c r="AL1849">
        <v>3</v>
      </c>
      <c r="AN1849">
        <v>945836164</v>
      </c>
      <c r="AO1849" t="s">
        <v>17317</v>
      </c>
      <c r="AP1849" t="s">
        <v>17318</v>
      </c>
      <c r="AQ1849">
        <v>905036498</v>
      </c>
      <c r="AR1849" t="s">
        <v>15172</v>
      </c>
      <c r="AU1849" t="s">
        <v>1527</v>
      </c>
      <c r="AV1849" t="s">
        <v>1528</v>
      </c>
      <c r="AX1849" t="s">
        <v>16304</v>
      </c>
      <c r="AZ1849" t="s">
        <v>988</v>
      </c>
      <c r="BA1849" t="s">
        <v>1058</v>
      </c>
      <c r="BB1849" t="s">
        <v>1106</v>
      </c>
    </row>
    <row r="1850" spans="1:54" hidden="1" x14ac:dyDescent="0.25">
      <c r="A1850" t="s">
        <v>17319</v>
      </c>
      <c r="B1850">
        <v>1866</v>
      </c>
      <c r="C1850" t="s">
        <v>17325</v>
      </c>
      <c r="D1850" t="s">
        <v>17320</v>
      </c>
      <c r="E1850" t="s">
        <v>17321</v>
      </c>
      <c r="F1850">
        <v>1</v>
      </c>
      <c r="G1850" t="s">
        <v>17322</v>
      </c>
      <c r="H1850" t="s">
        <v>2383</v>
      </c>
      <c r="I1850" t="s">
        <v>38</v>
      </c>
      <c r="J1850" t="s">
        <v>3795</v>
      </c>
      <c r="K1850">
        <v>934000185</v>
      </c>
      <c r="L1850">
        <v>0.03</v>
      </c>
      <c r="M1850" t="s">
        <v>1276</v>
      </c>
      <c r="N1850" t="s">
        <v>1266</v>
      </c>
      <c r="O1850" s="243" t="s">
        <v>17323</v>
      </c>
      <c r="Q1850" t="s">
        <v>14217</v>
      </c>
      <c r="S1850" t="s">
        <v>17324</v>
      </c>
      <c r="T1850" s="17" t="s">
        <v>17325</v>
      </c>
      <c r="U1850" t="s">
        <v>1526</v>
      </c>
      <c r="V1850" t="s">
        <v>1216</v>
      </c>
      <c r="W1850" s="52" t="s">
        <v>14220</v>
      </c>
      <c r="X1850" s="192" t="s">
        <v>17326</v>
      </c>
      <c r="Y1850" t="s">
        <v>17327</v>
      </c>
      <c r="Z1850" t="s">
        <v>1266</v>
      </c>
      <c r="AA1850">
        <v>350.5</v>
      </c>
      <c r="AB1850">
        <v>350.5</v>
      </c>
      <c r="AC1850">
        <v>16.399999999999999</v>
      </c>
      <c r="AD1850" s="52">
        <v>20</v>
      </c>
      <c r="AE1850">
        <v>5</v>
      </c>
      <c r="AF1850">
        <v>1</v>
      </c>
      <c r="AG1850" s="52">
        <v>3</v>
      </c>
      <c r="AH1850" s="52">
        <v>3</v>
      </c>
      <c r="AJ1850" s="46">
        <v>7500</v>
      </c>
      <c r="AL1850">
        <v>3</v>
      </c>
      <c r="AO1850" t="s">
        <v>17328</v>
      </c>
      <c r="AP1850" t="s">
        <v>17329</v>
      </c>
      <c r="AQ1850">
        <v>934000185</v>
      </c>
      <c r="AR1850" t="s">
        <v>3795</v>
      </c>
      <c r="AS1850">
        <v>10.9605345339523</v>
      </c>
      <c r="AT1850">
        <v>106.603123247623</v>
      </c>
      <c r="AU1850" t="s">
        <v>1527</v>
      </c>
      <c r="AV1850" t="s">
        <v>1528</v>
      </c>
      <c r="AX1850" t="s">
        <v>17330</v>
      </c>
      <c r="AZ1850" t="s">
        <v>988</v>
      </c>
      <c r="BA1850" t="s">
        <v>493</v>
      </c>
      <c r="BB1850" t="s">
        <v>1091</v>
      </c>
    </row>
    <row r="1851" spans="1:54" hidden="1" x14ac:dyDescent="0.25">
      <c r="A1851" t="s">
        <v>17331</v>
      </c>
      <c r="B1851">
        <v>1867</v>
      </c>
      <c r="C1851" t="s">
        <v>17336</v>
      </c>
      <c r="D1851" t="s">
        <v>17332</v>
      </c>
      <c r="E1851" t="s">
        <v>17333</v>
      </c>
      <c r="F1851">
        <v>3</v>
      </c>
      <c r="G1851" t="s">
        <v>1283</v>
      </c>
      <c r="H1851" t="s">
        <v>1414</v>
      </c>
      <c r="I1851" t="s">
        <v>44</v>
      </c>
      <c r="J1851" t="s">
        <v>3350</v>
      </c>
      <c r="K1851">
        <v>902858978</v>
      </c>
      <c r="L1851">
        <v>0.03</v>
      </c>
      <c r="M1851" t="s">
        <v>1281</v>
      </c>
      <c r="N1851" t="s">
        <v>1266</v>
      </c>
      <c r="O1851" s="243" t="s">
        <v>17334</v>
      </c>
      <c r="Q1851" t="s">
        <v>17</v>
      </c>
      <c r="S1851" t="s">
        <v>17335</v>
      </c>
      <c r="T1851" s="17" t="s">
        <v>17336</v>
      </c>
      <c r="U1851" t="s">
        <v>1526</v>
      </c>
      <c r="V1851" t="s">
        <v>536</v>
      </c>
      <c r="W1851" s="52" t="s">
        <v>9</v>
      </c>
      <c r="X1851" s="192">
        <v>107.18</v>
      </c>
      <c r="Y1851" t="s">
        <v>777</v>
      </c>
      <c r="Z1851" t="s">
        <v>1266</v>
      </c>
      <c r="AA1851">
        <v>99</v>
      </c>
      <c r="AB1851">
        <v>108</v>
      </c>
      <c r="AC1851">
        <v>4.2</v>
      </c>
      <c r="AD1851" s="52">
        <v>24</v>
      </c>
      <c r="AE1851">
        <v>6</v>
      </c>
      <c r="AF1851">
        <v>3</v>
      </c>
      <c r="AG1851" s="52">
        <v>4</v>
      </c>
      <c r="AH1851" s="52"/>
      <c r="AJ1851" s="46">
        <v>15900</v>
      </c>
      <c r="AL1851">
        <v>3</v>
      </c>
      <c r="AN1851">
        <v>902848978</v>
      </c>
      <c r="AO1851" t="s">
        <v>17337</v>
      </c>
      <c r="AP1851" t="s">
        <v>17338</v>
      </c>
      <c r="AQ1851">
        <v>902858978</v>
      </c>
      <c r="AR1851" t="s">
        <v>3350</v>
      </c>
      <c r="AU1851" t="s">
        <v>1527</v>
      </c>
      <c r="AV1851" t="s">
        <v>1528</v>
      </c>
      <c r="AX1851" t="s">
        <v>17339</v>
      </c>
      <c r="AZ1851" t="s">
        <v>988</v>
      </c>
      <c r="BA1851" t="s">
        <v>1981</v>
      </c>
      <c r="BB1851" t="s">
        <v>1107</v>
      </c>
    </row>
    <row r="1852" spans="1:54" hidden="1" x14ac:dyDescent="0.25">
      <c r="A1852" t="s">
        <v>17340</v>
      </c>
      <c r="B1852">
        <v>1868</v>
      </c>
      <c r="C1852" t="s">
        <v>17343</v>
      </c>
      <c r="D1852" t="s">
        <v>6291</v>
      </c>
      <c r="E1852" t="s">
        <v>6292</v>
      </c>
      <c r="F1852">
        <v>2</v>
      </c>
      <c r="G1852" t="s">
        <v>1304</v>
      </c>
      <c r="H1852" t="s">
        <v>3026</v>
      </c>
      <c r="I1852" t="s">
        <v>46</v>
      </c>
      <c r="J1852" t="s">
        <v>5764</v>
      </c>
      <c r="K1852">
        <v>984633334</v>
      </c>
      <c r="L1852">
        <v>0.03</v>
      </c>
      <c r="M1852" t="s">
        <v>1281</v>
      </c>
      <c r="N1852" t="s">
        <v>1266</v>
      </c>
      <c r="O1852" s="243" t="s">
        <v>17341</v>
      </c>
      <c r="Q1852" t="s">
        <v>17</v>
      </c>
      <c r="S1852" t="s">
        <v>17342</v>
      </c>
      <c r="T1852" s="17" t="s">
        <v>17343</v>
      </c>
      <c r="U1852" t="s">
        <v>1526</v>
      </c>
      <c r="V1852" t="s">
        <v>536</v>
      </c>
      <c r="W1852" s="52" t="s">
        <v>13</v>
      </c>
      <c r="X1852" s="192" t="s">
        <v>6296</v>
      </c>
      <c r="Y1852" t="s">
        <v>2917</v>
      </c>
      <c r="Z1852" t="s">
        <v>1266</v>
      </c>
      <c r="AA1852">
        <v>165</v>
      </c>
      <c r="AB1852">
        <v>165</v>
      </c>
      <c r="AC1852">
        <v>8</v>
      </c>
      <c r="AD1852" s="52">
        <v>21</v>
      </c>
      <c r="AE1852">
        <v>3</v>
      </c>
      <c r="AF1852">
        <v>2</v>
      </c>
      <c r="AG1852" s="52">
        <v>3</v>
      </c>
      <c r="AH1852" s="52"/>
      <c r="AJ1852" s="46">
        <v>11600</v>
      </c>
      <c r="AL1852">
        <v>3</v>
      </c>
      <c r="AN1852">
        <v>353601645</v>
      </c>
      <c r="AO1852" t="s">
        <v>6297</v>
      </c>
      <c r="AP1852" t="s">
        <v>6298</v>
      </c>
      <c r="AQ1852">
        <v>984633334</v>
      </c>
      <c r="AR1852" t="s">
        <v>5764</v>
      </c>
      <c r="AU1852" t="s">
        <v>1527</v>
      </c>
      <c r="AV1852" t="s">
        <v>1528</v>
      </c>
      <c r="AX1852" t="s">
        <v>10177</v>
      </c>
      <c r="AZ1852" t="s">
        <v>988</v>
      </c>
      <c r="BA1852" t="s">
        <v>1060</v>
      </c>
      <c r="BB1852" t="s">
        <v>1107</v>
      </c>
    </row>
    <row r="1853" spans="1:54" hidden="1" x14ac:dyDescent="0.25">
      <c r="A1853" t="s">
        <v>17344</v>
      </c>
      <c r="B1853">
        <v>1869</v>
      </c>
      <c r="C1853" t="s">
        <v>17348</v>
      </c>
      <c r="D1853" t="s">
        <v>17345</v>
      </c>
      <c r="E1853" t="s">
        <v>7007</v>
      </c>
      <c r="F1853">
        <v>3</v>
      </c>
      <c r="G1853" t="s">
        <v>1916</v>
      </c>
      <c r="H1853" t="s">
        <v>2383</v>
      </c>
      <c r="I1853" t="s">
        <v>38</v>
      </c>
      <c r="J1853" t="s">
        <v>2839</v>
      </c>
      <c r="K1853">
        <v>902485485</v>
      </c>
      <c r="L1853">
        <v>0.03</v>
      </c>
      <c r="M1853" t="s">
        <v>1276</v>
      </c>
      <c r="N1853" t="s">
        <v>1266</v>
      </c>
      <c r="O1853" s="243" t="s">
        <v>17346</v>
      </c>
      <c r="Q1853" t="s">
        <v>17</v>
      </c>
      <c r="S1853" t="s">
        <v>17347</v>
      </c>
      <c r="T1853" s="17" t="s">
        <v>17348</v>
      </c>
      <c r="U1853" t="s">
        <v>1526</v>
      </c>
      <c r="V1853" t="s">
        <v>536</v>
      </c>
      <c r="W1853" s="52" t="s">
        <v>11</v>
      </c>
      <c r="X1853" s="192" t="s">
        <v>17349</v>
      </c>
      <c r="Y1853" t="s">
        <v>4074</v>
      </c>
      <c r="Z1853" t="s">
        <v>1266</v>
      </c>
      <c r="AA1853">
        <v>67</v>
      </c>
      <c r="AB1853">
        <v>67</v>
      </c>
      <c r="AC1853">
        <v>3.8</v>
      </c>
      <c r="AD1853" s="52">
        <v>15</v>
      </c>
      <c r="AF1853">
        <v>3</v>
      </c>
      <c r="AG1853" s="52">
        <v>5</v>
      </c>
      <c r="AH1853" s="52">
        <v>3</v>
      </c>
      <c r="AJ1853" s="46">
        <v>7500</v>
      </c>
      <c r="AL1853">
        <v>3</v>
      </c>
      <c r="AO1853" t="s">
        <v>17350</v>
      </c>
      <c r="AP1853" t="s">
        <v>17351</v>
      </c>
      <c r="AQ1853">
        <v>902485485</v>
      </c>
      <c r="AR1853" t="s">
        <v>2839</v>
      </c>
      <c r="AU1853" t="s">
        <v>1527</v>
      </c>
      <c r="AV1853" t="s">
        <v>1528</v>
      </c>
      <c r="AX1853" t="s">
        <v>14985</v>
      </c>
      <c r="AZ1853" t="s">
        <v>988</v>
      </c>
      <c r="BA1853" t="s">
        <v>493</v>
      </c>
      <c r="BB1853" t="s">
        <v>1107</v>
      </c>
    </row>
    <row r="1854" spans="1:54" hidden="1" x14ac:dyDescent="0.25">
      <c r="A1854" t="s">
        <v>17352</v>
      </c>
      <c r="B1854">
        <v>1870</v>
      </c>
      <c r="C1854" t="s">
        <v>17357</v>
      </c>
      <c r="D1854" t="s">
        <v>17353</v>
      </c>
      <c r="E1854" t="s">
        <v>17354</v>
      </c>
      <c r="F1854">
        <v>4</v>
      </c>
      <c r="G1854" t="s">
        <v>1916</v>
      </c>
      <c r="H1854" t="s">
        <v>2091</v>
      </c>
      <c r="I1854" t="s">
        <v>46</v>
      </c>
      <c r="J1854" t="s">
        <v>3530</v>
      </c>
      <c r="K1854">
        <v>896861919</v>
      </c>
      <c r="L1854">
        <v>0.03</v>
      </c>
      <c r="M1854" t="s">
        <v>1281</v>
      </c>
      <c r="N1854" t="s">
        <v>1266</v>
      </c>
      <c r="O1854" s="243" t="s">
        <v>17355</v>
      </c>
      <c r="Q1854" t="s">
        <v>16</v>
      </c>
      <c r="S1854" t="s">
        <v>17356</v>
      </c>
      <c r="T1854" s="17" t="s">
        <v>17357</v>
      </c>
      <c r="U1854" t="s">
        <v>1526</v>
      </c>
      <c r="V1854" t="s">
        <v>528</v>
      </c>
      <c r="W1854" s="52" t="s">
        <v>13</v>
      </c>
      <c r="X1854" s="192" t="s">
        <v>17358</v>
      </c>
      <c r="Y1854" t="s">
        <v>1066</v>
      </c>
      <c r="Z1854" t="s">
        <v>1266</v>
      </c>
      <c r="AA1854">
        <v>52.9</v>
      </c>
      <c r="AB1854">
        <v>60</v>
      </c>
      <c r="AC1854">
        <v>3.8</v>
      </c>
      <c r="AD1854">
        <v>16</v>
      </c>
      <c r="AF1854">
        <v>4</v>
      </c>
      <c r="AG1854" s="52"/>
      <c r="AH1854" s="52"/>
      <c r="AJ1854" s="46">
        <v>11500</v>
      </c>
      <c r="AL1854">
        <v>3</v>
      </c>
      <c r="AN1854">
        <v>938036029</v>
      </c>
      <c r="AO1854" t="s">
        <v>17359</v>
      </c>
      <c r="AP1854" t="s">
        <v>17360</v>
      </c>
      <c r="AQ1854">
        <v>896861919</v>
      </c>
      <c r="AR1854" t="s">
        <v>3530</v>
      </c>
      <c r="AU1854" t="s">
        <v>1527</v>
      </c>
      <c r="AV1854" t="s">
        <v>1528</v>
      </c>
      <c r="AX1854" t="s">
        <v>17361</v>
      </c>
      <c r="AZ1854" t="s">
        <v>988</v>
      </c>
      <c r="BA1854" t="s">
        <v>1060</v>
      </c>
      <c r="BB1854" t="s">
        <v>1163</v>
      </c>
    </row>
    <row r="1855" spans="1:54" hidden="1" x14ac:dyDescent="0.25">
      <c r="A1855" t="s">
        <v>17362</v>
      </c>
      <c r="B1855">
        <v>1871</v>
      </c>
      <c r="C1855" t="s">
        <v>17366</v>
      </c>
      <c r="D1855" t="s">
        <v>17363</v>
      </c>
      <c r="E1855" t="s">
        <v>1781</v>
      </c>
      <c r="F1855">
        <v>3</v>
      </c>
      <c r="G1855" t="s">
        <v>1267</v>
      </c>
      <c r="H1855" t="s">
        <v>1317</v>
      </c>
      <c r="I1855" t="s">
        <v>38</v>
      </c>
      <c r="J1855" t="s">
        <v>5890</v>
      </c>
      <c r="K1855">
        <v>937028226</v>
      </c>
      <c r="L1855">
        <v>0.03</v>
      </c>
      <c r="M1855" t="s">
        <v>1281</v>
      </c>
      <c r="N1855" t="s">
        <v>1266</v>
      </c>
      <c r="O1855" s="243" t="s">
        <v>17364</v>
      </c>
      <c r="Q1855" t="s">
        <v>1396</v>
      </c>
      <c r="S1855" t="s">
        <v>17365</v>
      </c>
      <c r="T1855" s="17" t="s">
        <v>17366</v>
      </c>
      <c r="U1855" t="s">
        <v>1526</v>
      </c>
      <c r="V1855" t="s">
        <v>1220</v>
      </c>
      <c r="W1855" s="52" t="s">
        <v>16311</v>
      </c>
      <c r="X1855" s="192">
        <v>1051</v>
      </c>
      <c r="Y1855" t="s">
        <v>17367</v>
      </c>
      <c r="Z1855" t="s">
        <v>1266</v>
      </c>
      <c r="AA1855">
        <v>51</v>
      </c>
      <c r="AB1855">
        <v>51</v>
      </c>
      <c r="AC1855">
        <v>4</v>
      </c>
      <c r="AD1855">
        <v>13</v>
      </c>
      <c r="AF1855">
        <v>3</v>
      </c>
      <c r="AG1855" s="52">
        <v>3</v>
      </c>
      <c r="AH1855" s="52"/>
      <c r="AJ1855" s="46">
        <v>8500</v>
      </c>
      <c r="AL1855">
        <v>3</v>
      </c>
      <c r="AN1855">
        <v>965415570</v>
      </c>
      <c r="AO1855" t="s">
        <v>17368</v>
      </c>
      <c r="AP1855" t="s">
        <v>17369</v>
      </c>
      <c r="AQ1855">
        <v>937028226</v>
      </c>
      <c r="AR1855" t="s">
        <v>5890</v>
      </c>
      <c r="AU1855" t="s">
        <v>1527</v>
      </c>
      <c r="AV1855" t="s">
        <v>1528</v>
      </c>
      <c r="AX1855" t="s">
        <v>5896</v>
      </c>
      <c r="AZ1855" t="s">
        <v>990</v>
      </c>
      <c r="BA1855" t="s">
        <v>494</v>
      </c>
      <c r="BB1855" t="s">
        <v>1099</v>
      </c>
    </row>
    <row r="1856" spans="1:54" hidden="1" x14ac:dyDescent="0.25">
      <c r="A1856" t="s">
        <v>17370</v>
      </c>
      <c r="B1856">
        <v>1872</v>
      </c>
      <c r="C1856" t="s">
        <v>17374</v>
      </c>
      <c r="D1856" t="s">
        <v>17371</v>
      </c>
      <c r="E1856" t="s">
        <v>7490</v>
      </c>
      <c r="F1856">
        <v>3</v>
      </c>
      <c r="G1856" t="s">
        <v>1293</v>
      </c>
      <c r="H1856" t="s">
        <v>3437</v>
      </c>
      <c r="I1856" t="s">
        <v>38</v>
      </c>
      <c r="J1856" t="s">
        <v>3405</v>
      </c>
      <c r="K1856">
        <v>931434258</v>
      </c>
      <c r="L1856">
        <v>0.03</v>
      </c>
      <c r="M1856" t="s">
        <v>1276</v>
      </c>
      <c r="N1856" t="s">
        <v>1266</v>
      </c>
      <c r="O1856" s="243" t="s">
        <v>17372</v>
      </c>
      <c r="Q1856" t="s">
        <v>1387</v>
      </c>
      <c r="S1856" t="s">
        <v>17373</v>
      </c>
      <c r="T1856" s="17" t="s">
        <v>17374</v>
      </c>
      <c r="U1856" t="s">
        <v>1526</v>
      </c>
      <c r="V1856" t="s">
        <v>1226</v>
      </c>
      <c r="W1856" s="52" t="s">
        <v>10</v>
      </c>
      <c r="X1856" s="192">
        <v>1199.3499999999999</v>
      </c>
      <c r="Y1856" t="s">
        <v>13880</v>
      </c>
      <c r="Z1856" t="s">
        <v>1266</v>
      </c>
      <c r="AA1856">
        <v>110</v>
      </c>
      <c r="AB1856">
        <v>110</v>
      </c>
      <c r="AC1856">
        <v>5</v>
      </c>
      <c r="AD1856" s="52">
        <v>22</v>
      </c>
      <c r="AF1856">
        <v>3</v>
      </c>
      <c r="AG1856" s="52">
        <v>4</v>
      </c>
      <c r="AH1856" s="52">
        <v>4</v>
      </c>
      <c r="AJ1856" s="46">
        <v>7600</v>
      </c>
      <c r="AL1856">
        <v>3</v>
      </c>
      <c r="AO1856" t="s">
        <v>11675</v>
      </c>
      <c r="AP1856" t="s">
        <v>17375</v>
      </c>
      <c r="AQ1856">
        <v>931434258</v>
      </c>
      <c r="AR1856" t="s">
        <v>3405</v>
      </c>
      <c r="AU1856" t="s">
        <v>1527</v>
      </c>
      <c r="AV1856" t="s">
        <v>1528</v>
      </c>
      <c r="AX1856" t="s">
        <v>4431</v>
      </c>
      <c r="AZ1856" t="s">
        <v>988</v>
      </c>
      <c r="BA1856" t="s">
        <v>493</v>
      </c>
      <c r="BB1856" t="s">
        <v>1105</v>
      </c>
    </row>
    <row r="1857" spans="1:54" hidden="1" x14ac:dyDescent="0.25">
      <c r="A1857" t="s">
        <v>17376</v>
      </c>
      <c r="B1857">
        <v>1873</v>
      </c>
      <c r="C1857" t="s">
        <v>17382</v>
      </c>
      <c r="D1857" t="s">
        <v>17377</v>
      </c>
      <c r="E1857" t="s">
        <v>17378</v>
      </c>
      <c r="F1857">
        <v>5</v>
      </c>
      <c r="G1857" t="s">
        <v>1298</v>
      </c>
      <c r="H1857" t="s">
        <v>17379</v>
      </c>
      <c r="I1857" t="s">
        <v>46</v>
      </c>
      <c r="J1857" t="s">
        <v>1939</v>
      </c>
      <c r="K1857">
        <v>963791279</v>
      </c>
      <c r="L1857">
        <v>0.03</v>
      </c>
      <c r="M1857" t="s">
        <v>1276</v>
      </c>
      <c r="N1857" t="s">
        <v>1266</v>
      </c>
      <c r="O1857" s="243" t="s">
        <v>17380</v>
      </c>
      <c r="Q1857" t="s">
        <v>16</v>
      </c>
      <c r="S1857" t="s">
        <v>17381</v>
      </c>
      <c r="T1857" s="17" t="s">
        <v>17382</v>
      </c>
      <c r="U1857" t="s">
        <v>1526</v>
      </c>
      <c r="V1857" t="s">
        <v>528</v>
      </c>
      <c r="W1857" s="52" t="s">
        <v>1644</v>
      </c>
      <c r="X1857" s="192">
        <v>359.48</v>
      </c>
      <c r="Y1857" t="s">
        <v>2141</v>
      </c>
      <c r="Z1857" t="s">
        <v>1266</v>
      </c>
      <c r="AA1857">
        <v>23</v>
      </c>
      <c r="AB1857">
        <v>36</v>
      </c>
      <c r="AC1857">
        <v>4.3</v>
      </c>
      <c r="AD1857" s="52">
        <v>8</v>
      </c>
      <c r="AF1857">
        <v>5</v>
      </c>
      <c r="AG1857" s="52">
        <v>3</v>
      </c>
      <c r="AH1857" s="52">
        <v>4</v>
      </c>
      <c r="AJ1857" s="46">
        <v>9399</v>
      </c>
      <c r="AL1857">
        <v>3</v>
      </c>
      <c r="AO1857" t="s">
        <v>17383</v>
      </c>
      <c r="AP1857" t="s">
        <v>17384</v>
      </c>
      <c r="AQ1857">
        <v>963791279</v>
      </c>
      <c r="AR1857" t="s">
        <v>1939</v>
      </c>
      <c r="AU1857" t="s">
        <v>1527</v>
      </c>
      <c r="AV1857" t="s">
        <v>1528</v>
      </c>
      <c r="AX1857" t="s">
        <v>7436</v>
      </c>
      <c r="AZ1857" t="s">
        <v>988</v>
      </c>
      <c r="BA1857" t="s">
        <v>1058</v>
      </c>
      <c r="BB1857" t="s">
        <v>1163</v>
      </c>
    </row>
    <row r="1858" spans="1:54" hidden="1" x14ac:dyDescent="0.25">
      <c r="A1858" t="s">
        <v>17385</v>
      </c>
      <c r="B1858">
        <v>1874</v>
      </c>
      <c r="C1858" t="s">
        <v>17391</v>
      </c>
      <c r="D1858" t="s">
        <v>17386</v>
      </c>
      <c r="E1858" t="s">
        <v>17387</v>
      </c>
      <c r="F1858">
        <v>2</v>
      </c>
      <c r="G1858" t="s">
        <v>1282</v>
      </c>
      <c r="H1858" t="s">
        <v>17388</v>
      </c>
      <c r="I1858" t="s">
        <v>40</v>
      </c>
      <c r="J1858" t="s">
        <v>3362</v>
      </c>
      <c r="K1858">
        <v>908824832</v>
      </c>
      <c r="L1858" t="s">
        <v>1280</v>
      </c>
      <c r="M1858" t="s">
        <v>1281</v>
      </c>
      <c r="N1858" t="s">
        <v>1266</v>
      </c>
      <c r="O1858" s="243" t="s">
        <v>17389</v>
      </c>
      <c r="Q1858" t="s">
        <v>1387</v>
      </c>
      <c r="S1858" t="s">
        <v>17390</v>
      </c>
      <c r="T1858" s="17" t="s">
        <v>17391</v>
      </c>
      <c r="U1858" t="s">
        <v>1526</v>
      </c>
      <c r="V1858" t="s">
        <v>1226</v>
      </c>
      <c r="W1858" s="52" t="s">
        <v>1656</v>
      </c>
      <c r="X1858" s="192" t="s">
        <v>17392</v>
      </c>
      <c r="Y1858" t="s">
        <v>17393</v>
      </c>
      <c r="Z1858" t="s">
        <v>1266</v>
      </c>
      <c r="AA1858">
        <v>28</v>
      </c>
      <c r="AB1858">
        <v>41</v>
      </c>
      <c r="AC1858">
        <v>3.2</v>
      </c>
      <c r="AD1858" s="52">
        <v>12</v>
      </c>
      <c r="AF1858">
        <v>2</v>
      </c>
      <c r="AG1858" s="52">
        <v>2</v>
      </c>
      <c r="AH1858" s="52">
        <v>2</v>
      </c>
      <c r="AJ1858" s="46">
        <v>3050</v>
      </c>
      <c r="AM1858">
        <v>100</v>
      </c>
      <c r="AN1858">
        <v>326749918</v>
      </c>
      <c r="AO1858" t="s">
        <v>17394</v>
      </c>
      <c r="AP1858" t="s">
        <v>17395</v>
      </c>
      <c r="AQ1858">
        <v>908824832</v>
      </c>
      <c r="AR1858" t="s">
        <v>3370</v>
      </c>
      <c r="AU1858" t="s">
        <v>1527</v>
      </c>
      <c r="AV1858" t="s">
        <v>1528</v>
      </c>
      <c r="AX1858" t="s">
        <v>7872</v>
      </c>
      <c r="AZ1858" t="s">
        <v>988</v>
      </c>
      <c r="BA1858" t="s">
        <v>489</v>
      </c>
      <c r="BB1858" t="s">
        <v>1105</v>
      </c>
    </row>
    <row r="1859" spans="1:54" hidden="1" x14ac:dyDescent="0.25">
      <c r="A1859" t="s">
        <v>17396</v>
      </c>
      <c r="B1859">
        <v>1875</v>
      </c>
      <c r="C1859" t="s">
        <v>17400</v>
      </c>
      <c r="D1859" t="s">
        <v>17397</v>
      </c>
      <c r="E1859" t="s">
        <v>1310</v>
      </c>
      <c r="F1859">
        <v>4</v>
      </c>
      <c r="G1859" t="s">
        <v>1916</v>
      </c>
      <c r="H1859" t="s">
        <v>1369</v>
      </c>
      <c r="I1859" t="s">
        <v>46</v>
      </c>
      <c r="J1859" t="s">
        <v>1640</v>
      </c>
      <c r="K1859">
        <v>909400470</v>
      </c>
      <c r="L1859">
        <v>0.03</v>
      </c>
      <c r="M1859" t="s">
        <v>1276</v>
      </c>
      <c r="N1859" t="s">
        <v>1266</v>
      </c>
      <c r="O1859" s="243" t="s">
        <v>17398</v>
      </c>
      <c r="Q1859" t="s">
        <v>1394</v>
      </c>
      <c r="S1859" t="s">
        <v>17399</v>
      </c>
      <c r="T1859" s="17" t="s">
        <v>17400</v>
      </c>
      <c r="U1859" t="s">
        <v>1526</v>
      </c>
      <c r="V1859" t="s">
        <v>543</v>
      </c>
      <c r="W1859" s="52" t="s">
        <v>9</v>
      </c>
      <c r="X1859" s="192">
        <v>23</v>
      </c>
      <c r="Y1859" t="s">
        <v>4721</v>
      </c>
      <c r="Z1859" t="s">
        <v>1266</v>
      </c>
      <c r="AA1859">
        <v>53</v>
      </c>
      <c r="AB1859">
        <v>53</v>
      </c>
      <c r="AC1859">
        <v>3.8</v>
      </c>
      <c r="AD1859">
        <v>14</v>
      </c>
      <c r="AF1859">
        <v>4</v>
      </c>
      <c r="AG1859" s="52"/>
      <c r="AH1859" s="52"/>
      <c r="AJ1859" s="46">
        <v>11700</v>
      </c>
      <c r="AL1859">
        <v>3</v>
      </c>
      <c r="AO1859" t="s">
        <v>17401</v>
      </c>
      <c r="AP1859" t="s">
        <v>17402</v>
      </c>
      <c r="AQ1859">
        <v>909400470</v>
      </c>
      <c r="AR1859" t="s">
        <v>1640</v>
      </c>
      <c r="AU1859" t="s">
        <v>1527</v>
      </c>
      <c r="AV1859" t="s">
        <v>1528</v>
      </c>
      <c r="AX1859" t="s">
        <v>3211</v>
      </c>
      <c r="AZ1859" t="s">
        <v>990</v>
      </c>
      <c r="BA1859" t="s">
        <v>1060</v>
      </c>
      <c r="BB1859" t="s">
        <v>1092</v>
      </c>
    </row>
    <row r="1860" spans="1:54" hidden="1" x14ac:dyDescent="0.25">
      <c r="A1860" t="s">
        <v>17403</v>
      </c>
      <c r="B1860">
        <v>1876</v>
      </c>
      <c r="C1860" t="s">
        <v>17407</v>
      </c>
      <c r="D1860" t="s">
        <v>17404</v>
      </c>
      <c r="E1860" t="s">
        <v>49</v>
      </c>
      <c r="F1860">
        <v>3</v>
      </c>
      <c r="G1860" t="s">
        <v>1283</v>
      </c>
      <c r="H1860" t="s">
        <v>1316</v>
      </c>
      <c r="I1860" t="s">
        <v>38</v>
      </c>
      <c r="J1860" t="s">
        <v>2332</v>
      </c>
      <c r="K1860">
        <v>839569933</v>
      </c>
      <c r="L1860">
        <v>0.03</v>
      </c>
      <c r="M1860" t="s">
        <v>1276</v>
      </c>
      <c r="N1860" t="s">
        <v>1266</v>
      </c>
      <c r="O1860" s="243" t="s">
        <v>17405</v>
      </c>
      <c r="Q1860" t="s">
        <v>15</v>
      </c>
      <c r="S1860" t="s">
        <v>17406</v>
      </c>
      <c r="T1860" s="17" t="s">
        <v>17407</v>
      </c>
      <c r="U1860" t="s">
        <v>1526</v>
      </c>
      <c r="V1860" t="s">
        <v>527</v>
      </c>
      <c r="W1860" s="52" t="s">
        <v>14</v>
      </c>
      <c r="X1860" s="192" t="s">
        <v>17408</v>
      </c>
      <c r="Y1860" t="s">
        <v>3930</v>
      </c>
      <c r="Z1860" t="s">
        <v>1266</v>
      </c>
      <c r="AA1860">
        <v>44</v>
      </c>
      <c r="AB1860">
        <v>44</v>
      </c>
      <c r="AC1860">
        <v>4.2</v>
      </c>
      <c r="AD1860">
        <v>10</v>
      </c>
      <c r="AF1860">
        <v>3</v>
      </c>
      <c r="AG1860" s="52"/>
      <c r="AH1860" s="52"/>
      <c r="AJ1860" s="46">
        <v>7800</v>
      </c>
      <c r="AL1860">
        <v>3</v>
      </c>
      <c r="AO1860" t="s">
        <v>3131</v>
      </c>
      <c r="AP1860" t="s">
        <v>13084</v>
      </c>
      <c r="AQ1860">
        <v>839569933</v>
      </c>
      <c r="AR1860" t="s">
        <v>2332</v>
      </c>
      <c r="AU1860" t="s">
        <v>1527</v>
      </c>
      <c r="AV1860" t="s">
        <v>1528</v>
      </c>
      <c r="AX1860" t="s">
        <v>1706</v>
      </c>
      <c r="AZ1860" t="s">
        <v>988</v>
      </c>
      <c r="BA1860" t="s">
        <v>493</v>
      </c>
      <c r="BB1860" t="s">
        <v>1097</v>
      </c>
    </row>
    <row r="1861" spans="1:54" hidden="1" x14ac:dyDescent="0.25">
      <c r="A1861" t="s">
        <v>17409</v>
      </c>
      <c r="B1861">
        <v>1877</v>
      </c>
      <c r="C1861" t="s">
        <v>17413</v>
      </c>
      <c r="D1861" t="s">
        <v>17410</v>
      </c>
      <c r="E1861" t="s">
        <v>1697</v>
      </c>
      <c r="F1861">
        <v>2</v>
      </c>
      <c r="G1861" t="s">
        <v>1282</v>
      </c>
      <c r="H1861" t="s">
        <v>1288</v>
      </c>
      <c r="I1861" t="s">
        <v>40</v>
      </c>
      <c r="J1861" t="s">
        <v>2448</v>
      </c>
      <c r="K1861">
        <v>355270636</v>
      </c>
      <c r="L1861">
        <v>0.03</v>
      </c>
      <c r="M1861" t="s">
        <v>1276</v>
      </c>
      <c r="N1861" t="s">
        <v>1266</v>
      </c>
      <c r="O1861" s="243" t="s">
        <v>17411</v>
      </c>
      <c r="Q1861" t="s">
        <v>2</v>
      </c>
      <c r="S1861" t="s">
        <v>17412</v>
      </c>
      <c r="T1861" s="17" t="s">
        <v>17413</v>
      </c>
      <c r="U1861" t="s">
        <v>1526</v>
      </c>
      <c r="V1861" t="s">
        <v>534</v>
      </c>
      <c r="W1861" s="52" t="s">
        <v>2064</v>
      </c>
      <c r="X1861" s="192" t="s">
        <v>17414</v>
      </c>
      <c r="Y1861" t="s">
        <v>2065</v>
      </c>
      <c r="Z1861" t="s">
        <v>1266</v>
      </c>
      <c r="AA1861">
        <v>46</v>
      </c>
      <c r="AB1861">
        <v>46</v>
      </c>
      <c r="AC1861">
        <v>3.2</v>
      </c>
      <c r="AD1861">
        <v>14</v>
      </c>
      <c r="AF1861">
        <v>2</v>
      </c>
      <c r="AG1861" s="52">
        <v>2</v>
      </c>
      <c r="AH1861" s="52">
        <v>1</v>
      </c>
      <c r="AJ1861" s="46">
        <v>5500</v>
      </c>
      <c r="AL1861">
        <v>3</v>
      </c>
      <c r="AO1861" t="s">
        <v>17020</v>
      </c>
      <c r="AP1861" t="s">
        <v>5035</v>
      </c>
      <c r="AQ1861">
        <v>355270636</v>
      </c>
      <c r="AR1861" t="s">
        <v>2448</v>
      </c>
      <c r="AU1861" t="s">
        <v>1527</v>
      </c>
      <c r="AV1861" t="s">
        <v>1528</v>
      </c>
      <c r="AX1861" t="s">
        <v>4881</v>
      </c>
      <c r="AZ1861" t="s">
        <v>988</v>
      </c>
      <c r="BA1861" t="s">
        <v>491</v>
      </c>
      <c r="BB1861" t="s">
        <v>1090</v>
      </c>
    </row>
    <row r="1862" spans="1:54" hidden="1" x14ac:dyDescent="0.25">
      <c r="A1862" t="s">
        <v>17415</v>
      </c>
      <c r="B1862">
        <v>1878</v>
      </c>
      <c r="C1862" t="s">
        <v>17420</v>
      </c>
      <c r="D1862" t="s">
        <v>17416</v>
      </c>
      <c r="E1862" t="s">
        <v>17417</v>
      </c>
      <c r="F1862">
        <v>5</v>
      </c>
      <c r="G1862" t="s">
        <v>1602</v>
      </c>
      <c r="H1862" t="s">
        <v>10478</v>
      </c>
      <c r="I1862" t="s">
        <v>1319</v>
      </c>
      <c r="J1862" t="s">
        <v>1297</v>
      </c>
      <c r="K1862">
        <v>907200045</v>
      </c>
      <c r="L1862" t="s">
        <v>1280</v>
      </c>
      <c r="M1862" t="s">
        <v>1276</v>
      </c>
      <c r="N1862" t="s">
        <v>1266</v>
      </c>
      <c r="O1862" s="243" t="s">
        <v>17418</v>
      </c>
      <c r="Q1862" t="s">
        <v>15</v>
      </c>
      <c r="S1862" t="s">
        <v>17419</v>
      </c>
      <c r="T1862" s="17" t="s">
        <v>17420</v>
      </c>
      <c r="U1862" t="s">
        <v>1526</v>
      </c>
      <c r="V1862" t="s">
        <v>527</v>
      </c>
      <c r="W1862" s="52" t="s">
        <v>5</v>
      </c>
      <c r="X1862" s="192" t="s">
        <v>17421</v>
      </c>
      <c r="Y1862" t="s">
        <v>1967</v>
      </c>
      <c r="Z1862" t="s">
        <v>1266</v>
      </c>
      <c r="AA1862">
        <v>7.2</v>
      </c>
      <c r="AB1862">
        <v>7.2</v>
      </c>
      <c r="AC1862">
        <v>2.4</v>
      </c>
      <c r="AD1862" s="52">
        <v>3</v>
      </c>
      <c r="AF1862">
        <v>5</v>
      </c>
      <c r="AG1862" s="52">
        <v>3</v>
      </c>
      <c r="AH1862" s="52">
        <v>2</v>
      </c>
      <c r="AJ1862" s="46">
        <v>1850</v>
      </c>
      <c r="AM1862">
        <v>100</v>
      </c>
      <c r="AO1862" t="s">
        <v>17422</v>
      </c>
      <c r="AP1862" t="s">
        <v>13403</v>
      </c>
      <c r="AQ1862">
        <v>907200045</v>
      </c>
      <c r="AR1862" t="s">
        <v>1297</v>
      </c>
      <c r="AU1862" t="s">
        <v>1527</v>
      </c>
      <c r="AV1862" t="s">
        <v>1528</v>
      </c>
      <c r="AX1862" t="s">
        <v>17423</v>
      </c>
      <c r="AZ1862" t="s">
        <v>988</v>
      </c>
      <c r="BA1862" t="s">
        <v>488</v>
      </c>
      <c r="BB1862" t="s">
        <v>1097</v>
      </c>
    </row>
    <row r="1863" spans="1:54" hidden="1" x14ac:dyDescent="0.25">
      <c r="A1863" t="s">
        <v>17424</v>
      </c>
      <c r="B1863">
        <v>1879</v>
      </c>
      <c r="C1863" t="s">
        <v>17429</v>
      </c>
      <c r="D1863" t="s">
        <v>17425</v>
      </c>
      <c r="E1863" t="s">
        <v>17426</v>
      </c>
      <c r="F1863">
        <v>3</v>
      </c>
      <c r="G1863" t="s">
        <v>1267</v>
      </c>
      <c r="H1863" t="s">
        <v>14625</v>
      </c>
      <c r="I1863" t="s">
        <v>44</v>
      </c>
      <c r="J1863" t="s">
        <v>13522</v>
      </c>
      <c r="K1863">
        <v>905418868</v>
      </c>
      <c r="L1863">
        <v>0.03</v>
      </c>
      <c r="M1863" t="s">
        <v>1268</v>
      </c>
      <c r="N1863" t="s">
        <v>1266</v>
      </c>
      <c r="O1863" s="243" t="s">
        <v>17427</v>
      </c>
      <c r="Q1863" t="s">
        <v>13427</v>
      </c>
      <c r="S1863" t="s">
        <v>17428</v>
      </c>
      <c r="T1863" s="17" t="s">
        <v>17429</v>
      </c>
      <c r="U1863" t="s">
        <v>1526</v>
      </c>
      <c r="V1863" t="s">
        <v>1224</v>
      </c>
      <c r="W1863" s="52" t="s">
        <v>11</v>
      </c>
      <c r="X1863" s="192">
        <v>12</v>
      </c>
      <c r="Y1863" t="s">
        <v>17430</v>
      </c>
      <c r="Z1863" t="s">
        <v>1266</v>
      </c>
      <c r="AA1863">
        <v>158.30000000000001</v>
      </c>
      <c r="AB1863">
        <v>158.30000000000001</v>
      </c>
      <c r="AC1863">
        <v>4</v>
      </c>
      <c r="AD1863">
        <v>40</v>
      </c>
      <c r="AF1863">
        <v>3</v>
      </c>
      <c r="AG1863" s="52"/>
      <c r="AH1863" s="52"/>
      <c r="AJ1863" s="46">
        <v>20000</v>
      </c>
      <c r="AL1863">
        <v>3</v>
      </c>
      <c r="AO1863" t="s">
        <v>17214</v>
      </c>
      <c r="AP1863" t="s">
        <v>17431</v>
      </c>
      <c r="AQ1863">
        <v>905418868</v>
      </c>
      <c r="AR1863" t="s">
        <v>13522</v>
      </c>
      <c r="AU1863" t="s">
        <v>1527</v>
      </c>
      <c r="AV1863" t="s">
        <v>1528</v>
      </c>
      <c r="AX1863" t="s">
        <v>17432</v>
      </c>
      <c r="AZ1863" t="s">
        <v>990</v>
      </c>
      <c r="BA1863" t="s">
        <v>1981</v>
      </c>
      <c r="BB1863" t="s">
        <v>1103</v>
      </c>
    </row>
    <row r="1864" spans="1:54" hidden="1" x14ac:dyDescent="0.25">
      <c r="A1864" t="s">
        <v>17433</v>
      </c>
      <c r="B1864">
        <v>1880</v>
      </c>
      <c r="C1864" t="s">
        <v>17437</v>
      </c>
      <c r="D1864" t="s">
        <v>17434</v>
      </c>
      <c r="E1864" t="s">
        <v>17435</v>
      </c>
      <c r="F1864">
        <v>4</v>
      </c>
      <c r="G1864" t="s">
        <v>1298</v>
      </c>
      <c r="H1864" t="s">
        <v>6686</v>
      </c>
      <c r="I1864" t="s">
        <v>46</v>
      </c>
      <c r="J1864" t="s">
        <v>2629</v>
      </c>
      <c r="K1864">
        <v>903381383</v>
      </c>
      <c r="L1864">
        <v>0.03</v>
      </c>
      <c r="M1864" t="s">
        <v>1276</v>
      </c>
      <c r="N1864" t="s">
        <v>1266</v>
      </c>
      <c r="O1864" s="243" t="s">
        <v>17427</v>
      </c>
      <c r="Q1864" t="s">
        <v>17</v>
      </c>
      <c r="S1864" t="s">
        <v>17436</v>
      </c>
      <c r="T1864" s="17" t="s">
        <v>17437</v>
      </c>
      <c r="U1864" t="s">
        <v>1526</v>
      </c>
      <c r="V1864" t="s">
        <v>536</v>
      </c>
      <c r="W1864" s="52" t="s">
        <v>5</v>
      </c>
      <c r="X1864" s="192">
        <v>166.44</v>
      </c>
      <c r="Y1864" t="s">
        <v>17438</v>
      </c>
      <c r="Z1864" t="s">
        <v>1266</v>
      </c>
      <c r="AA1864">
        <v>96</v>
      </c>
      <c r="AB1864">
        <v>114</v>
      </c>
      <c r="AC1864">
        <v>4.3</v>
      </c>
      <c r="AD1864" s="52">
        <v>25</v>
      </c>
      <c r="AE1864">
        <v>4</v>
      </c>
      <c r="AF1864">
        <v>4</v>
      </c>
      <c r="AG1864" s="52">
        <v>4</v>
      </c>
      <c r="AH1864" s="52">
        <v>5</v>
      </c>
      <c r="AJ1864" s="46">
        <v>14300</v>
      </c>
      <c r="AL1864">
        <v>3</v>
      </c>
      <c r="AO1864" t="s">
        <v>17439</v>
      </c>
      <c r="AP1864" t="s">
        <v>17440</v>
      </c>
      <c r="AQ1864">
        <v>903381383</v>
      </c>
      <c r="AR1864" t="s">
        <v>2629</v>
      </c>
      <c r="AU1864" t="s">
        <v>1527</v>
      </c>
      <c r="AV1864" t="s">
        <v>1528</v>
      </c>
      <c r="AX1864" t="s">
        <v>17441</v>
      </c>
      <c r="AZ1864" t="s">
        <v>988</v>
      </c>
      <c r="BA1864" t="s">
        <v>1063</v>
      </c>
      <c r="BB1864" t="s">
        <v>1107</v>
      </c>
    </row>
    <row r="1865" spans="1:54" hidden="1" x14ac:dyDescent="0.25">
      <c r="A1865" t="s">
        <v>17442</v>
      </c>
      <c r="B1865">
        <v>1881</v>
      </c>
      <c r="C1865" t="s">
        <v>17446</v>
      </c>
      <c r="D1865" t="s">
        <v>17443</v>
      </c>
      <c r="E1865" t="s">
        <v>3695</v>
      </c>
      <c r="F1865">
        <v>5</v>
      </c>
      <c r="G1865" t="s">
        <v>2871</v>
      </c>
      <c r="H1865" t="s">
        <v>14200</v>
      </c>
      <c r="I1865" t="s">
        <v>1385</v>
      </c>
      <c r="J1865" t="s">
        <v>4178</v>
      </c>
      <c r="K1865">
        <v>768688865</v>
      </c>
      <c r="L1865" t="s">
        <v>16372</v>
      </c>
      <c r="M1865" t="s">
        <v>1268</v>
      </c>
      <c r="N1865" t="s">
        <v>1266</v>
      </c>
      <c r="O1865" s="243" t="s">
        <v>17444</v>
      </c>
      <c r="Q1865" t="s">
        <v>17</v>
      </c>
      <c r="S1865" t="s">
        <v>17445</v>
      </c>
      <c r="T1865" s="17" t="s">
        <v>17446</v>
      </c>
      <c r="U1865" t="s">
        <v>1526</v>
      </c>
      <c r="V1865" t="s">
        <v>536</v>
      </c>
      <c r="W1865" s="52" t="s">
        <v>1644</v>
      </c>
      <c r="X1865" s="192">
        <v>113</v>
      </c>
      <c r="Y1865" t="s">
        <v>17447</v>
      </c>
      <c r="Z1865" t="s">
        <v>1266</v>
      </c>
      <c r="AA1865">
        <v>79</v>
      </c>
      <c r="AB1865">
        <v>79</v>
      </c>
      <c r="AC1865">
        <v>4.5</v>
      </c>
      <c r="AD1865" s="52">
        <v>18</v>
      </c>
      <c r="AF1865">
        <v>5</v>
      </c>
      <c r="AG1865" s="52">
        <v>4</v>
      </c>
      <c r="AH1865" s="52">
        <v>5</v>
      </c>
      <c r="AJ1865" s="46">
        <v>25500</v>
      </c>
      <c r="AM1865">
        <v>750</v>
      </c>
      <c r="AO1865" t="s">
        <v>4067</v>
      </c>
      <c r="AP1865" t="s">
        <v>4302</v>
      </c>
      <c r="AQ1865">
        <v>768688865</v>
      </c>
      <c r="AR1865" t="s">
        <v>4178</v>
      </c>
      <c r="AS1865">
        <v>10.795436294517801</v>
      </c>
      <c r="AT1865">
        <v>106.647951342165</v>
      </c>
      <c r="AU1865" t="s">
        <v>1527</v>
      </c>
      <c r="AV1865" t="s">
        <v>2030</v>
      </c>
      <c r="AW1865">
        <v>909978987</v>
      </c>
      <c r="AX1865" t="s">
        <v>16376</v>
      </c>
      <c r="AZ1865" t="s">
        <v>990</v>
      </c>
      <c r="BA1865" t="s">
        <v>1981</v>
      </c>
      <c r="BB1865" t="s">
        <v>1107</v>
      </c>
    </row>
    <row r="1866" spans="1:54" hidden="1" x14ac:dyDescent="0.25">
      <c r="A1866" t="s">
        <v>17448</v>
      </c>
      <c r="B1866">
        <v>1882</v>
      </c>
      <c r="C1866" t="s">
        <v>17452</v>
      </c>
      <c r="D1866" t="s">
        <v>17449</v>
      </c>
      <c r="E1866" t="s">
        <v>1313</v>
      </c>
      <c r="F1866">
        <v>2</v>
      </c>
      <c r="G1866" t="s">
        <v>1279</v>
      </c>
      <c r="H1866" t="s">
        <v>1732</v>
      </c>
      <c r="I1866" t="s">
        <v>40</v>
      </c>
      <c r="J1866" t="s">
        <v>1333</v>
      </c>
      <c r="K1866">
        <v>938087966</v>
      </c>
      <c r="L1866" t="s">
        <v>1280</v>
      </c>
      <c r="M1866" t="s">
        <v>1281</v>
      </c>
      <c r="N1866" t="s">
        <v>1266</v>
      </c>
      <c r="O1866" s="243" t="s">
        <v>17450</v>
      </c>
      <c r="Q1866" t="s">
        <v>1395</v>
      </c>
      <c r="S1866" t="s">
        <v>17451</v>
      </c>
      <c r="T1866" s="17" t="s">
        <v>17452</v>
      </c>
      <c r="U1866" t="s">
        <v>1526</v>
      </c>
      <c r="V1866" t="s">
        <v>541</v>
      </c>
      <c r="W1866" s="52" t="s">
        <v>15252</v>
      </c>
      <c r="X1866" s="192" t="s">
        <v>17453</v>
      </c>
      <c r="Y1866" t="s">
        <v>17454</v>
      </c>
      <c r="Z1866" t="s">
        <v>1266</v>
      </c>
      <c r="AA1866">
        <v>33</v>
      </c>
      <c r="AB1866">
        <v>33</v>
      </c>
      <c r="AC1866">
        <v>3</v>
      </c>
      <c r="AD1866" s="52">
        <v>11</v>
      </c>
      <c r="AF1866">
        <v>2</v>
      </c>
      <c r="AG1866" s="52"/>
      <c r="AH1866" s="52"/>
      <c r="AJ1866" s="46">
        <v>3200</v>
      </c>
      <c r="AM1866">
        <v>100</v>
      </c>
      <c r="AN1866">
        <v>938205600</v>
      </c>
      <c r="AO1866" t="s">
        <v>17455</v>
      </c>
      <c r="AP1866" t="s">
        <v>17456</v>
      </c>
      <c r="AQ1866">
        <v>938087966</v>
      </c>
      <c r="AR1866" t="s">
        <v>1333</v>
      </c>
      <c r="AU1866" t="s">
        <v>1527</v>
      </c>
      <c r="AV1866" t="s">
        <v>1528</v>
      </c>
      <c r="AX1866" t="s">
        <v>3269</v>
      </c>
      <c r="AZ1866" t="s">
        <v>988</v>
      </c>
      <c r="BA1866" t="s">
        <v>489</v>
      </c>
      <c r="BB1866" t="s">
        <v>1089</v>
      </c>
    </row>
    <row r="1867" spans="1:54" hidden="1" x14ac:dyDescent="0.25">
      <c r="A1867" t="s">
        <v>17457</v>
      </c>
      <c r="B1867">
        <v>1883</v>
      </c>
      <c r="C1867" t="s">
        <v>17461</v>
      </c>
      <c r="D1867" t="s">
        <v>17458</v>
      </c>
      <c r="E1867" t="s">
        <v>1313</v>
      </c>
      <c r="F1867">
        <v>2</v>
      </c>
      <c r="G1867" t="s">
        <v>1279</v>
      </c>
      <c r="H1867" t="s">
        <v>1732</v>
      </c>
      <c r="I1867" t="s">
        <v>40</v>
      </c>
      <c r="J1867" t="s">
        <v>1333</v>
      </c>
      <c r="K1867">
        <v>938087966</v>
      </c>
      <c r="L1867" t="s">
        <v>1280</v>
      </c>
      <c r="M1867" t="s">
        <v>1281</v>
      </c>
      <c r="N1867" t="s">
        <v>1266</v>
      </c>
      <c r="O1867" s="243" t="s">
        <v>17459</v>
      </c>
      <c r="Q1867" t="s">
        <v>1395</v>
      </c>
      <c r="S1867" t="s">
        <v>17460</v>
      </c>
      <c r="T1867" s="17" t="s">
        <v>17461</v>
      </c>
      <c r="U1867" t="s">
        <v>1526</v>
      </c>
      <c r="V1867" t="s">
        <v>541</v>
      </c>
      <c r="W1867" s="52" t="s">
        <v>15252</v>
      </c>
      <c r="X1867" s="192" t="s">
        <v>17462</v>
      </c>
      <c r="Y1867" t="s">
        <v>17454</v>
      </c>
      <c r="Z1867" t="s">
        <v>1266</v>
      </c>
      <c r="AA1867">
        <v>33</v>
      </c>
      <c r="AB1867">
        <v>33</v>
      </c>
      <c r="AC1867">
        <v>3</v>
      </c>
      <c r="AD1867" s="52">
        <v>11</v>
      </c>
      <c r="AF1867">
        <v>2</v>
      </c>
      <c r="AG1867" s="52"/>
      <c r="AH1867" s="52"/>
      <c r="AJ1867" s="46">
        <v>3200</v>
      </c>
      <c r="AM1867">
        <v>100</v>
      </c>
      <c r="AN1867">
        <v>938205600</v>
      </c>
      <c r="AO1867" t="s">
        <v>17455</v>
      </c>
      <c r="AP1867" t="s">
        <v>17456</v>
      </c>
      <c r="AQ1867">
        <v>938087966</v>
      </c>
      <c r="AR1867" t="s">
        <v>1333</v>
      </c>
      <c r="AU1867" t="s">
        <v>1527</v>
      </c>
      <c r="AV1867" t="s">
        <v>1528</v>
      </c>
      <c r="AX1867" t="s">
        <v>3269</v>
      </c>
      <c r="AZ1867" t="s">
        <v>988</v>
      </c>
      <c r="BA1867" t="s">
        <v>489</v>
      </c>
      <c r="BB1867" t="s">
        <v>1089</v>
      </c>
    </row>
    <row r="1868" spans="1:54" hidden="1" x14ac:dyDescent="0.25">
      <c r="A1868" t="s">
        <v>17463</v>
      </c>
      <c r="B1868">
        <v>1884</v>
      </c>
      <c r="C1868" t="s">
        <v>17467</v>
      </c>
      <c r="D1868" t="s">
        <v>17464</v>
      </c>
      <c r="E1868" t="s">
        <v>1313</v>
      </c>
      <c r="F1868">
        <v>2</v>
      </c>
      <c r="G1868" t="s">
        <v>1279</v>
      </c>
      <c r="H1868" t="s">
        <v>1732</v>
      </c>
      <c r="I1868" t="s">
        <v>40</v>
      </c>
      <c r="J1868" t="s">
        <v>1333</v>
      </c>
      <c r="K1868">
        <v>938087966</v>
      </c>
      <c r="L1868" t="s">
        <v>1280</v>
      </c>
      <c r="M1868" t="s">
        <v>1281</v>
      </c>
      <c r="N1868" t="s">
        <v>1266</v>
      </c>
      <c r="O1868" s="243" t="s">
        <v>17465</v>
      </c>
      <c r="Q1868" t="s">
        <v>1395</v>
      </c>
      <c r="S1868" t="s">
        <v>17466</v>
      </c>
      <c r="T1868" s="17" t="s">
        <v>17467</v>
      </c>
      <c r="U1868" t="s">
        <v>1526</v>
      </c>
      <c r="V1868" t="s">
        <v>541</v>
      </c>
      <c r="W1868" s="52" t="s">
        <v>15252</v>
      </c>
      <c r="X1868" s="192" t="s">
        <v>17468</v>
      </c>
      <c r="Y1868" t="s">
        <v>17454</v>
      </c>
      <c r="Z1868" t="s">
        <v>1266</v>
      </c>
      <c r="AA1868">
        <v>33</v>
      </c>
      <c r="AB1868">
        <v>33</v>
      </c>
      <c r="AC1868">
        <v>3</v>
      </c>
      <c r="AD1868" s="52">
        <v>11</v>
      </c>
      <c r="AF1868">
        <v>2</v>
      </c>
      <c r="AG1868" s="52"/>
      <c r="AH1868" s="52"/>
      <c r="AJ1868" s="46">
        <v>3200</v>
      </c>
      <c r="AM1868">
        <v>100</v>
      </c>
      <c r="AN1868">
        <v>938205600</v>
      </c>
      <c r="AO1868" t="s">
        <v>17455</v>
      </c>
      <c r="AP1868" t="s">
        <v>17456</v>
      </c>
      <c r="AQ1868">
        <v>938087966</v>
      </c>
      <c r="AR1868" t="s">
        <v>1333</v>
      </c>
      <c r="AU1868" t="s">
        <v>1527</v>
      </c>
      <c r="AV1868" t="s">
        <v>1528</v>
      </c>
      <c r="AX1868" t="s">
        <v>3269</v>
      </c>
      <c r="AZ1868" t="s">
        <v>988</v>
      </c>
      <c r="BA1868" t="s">
        <v>489</v>
      </c>
      <c r="BB1868" t="s">
        <v>1089</v>
      </c>
    </row>
    <row r="1869" spans="1:54" hidden="1" x14ac:dyDescent="0.25">
      <c r="A1869" t="s">
        <v>17469</v>
      </c>
      <c r="B1869">
        <v>1885</v>
      </c>
      <c r="C1869" t="s">
        <v>17473</v>
      </c>
      <c r="D1869" t="s">
        <v>17470</v>
      </c>
      <c r="E1869" t="s">
        <v>49</v>
      </c>
      <c r="F1869">
        <v>4</v>
      </c>
      <c r="G1869" t="s">
        <v>1267</v>
      </c>
      <c r="H1869" t="s">
        <v>15340</v>
      </c>
      <c r="I1869" t="s">
        <v>40</v>
      </c>
      <c r="J1869" t="s">
        <v>2045</v>
      </c>
      <c r="K1869">
        <v>981828533</v>
      </c>
      <c r="L1869">
        <v>0.03</v>
      </c>
      <c r="M1869" t="s">
        <v>1281</v>
      </c>
      <c r="N1869" t="s">
        <v>1277</v>
      </c>
      <c r="O1869" s="243" t="s">
        <v>17471</v>
      </c>
      <c r="Q1869" t="s">
        <v>1395</v>
      </c>
      <c r="S1869" t="s">
        <v>17472</v>
      </c>
      <c r="T1869" s="17" t="s">
        <v>17473</v>
      </c>
      <c r="U1869" t="s">
        <v>1526</v>
      </c>
      <c r="V1869" t="s">
        <v>541</v>
      </c>
      <c r="W1869" s="52" t="s">
        <v>13544</v>
      </c>
      <c r="X1869" s="192" t="s">
        <v>17474</v>
      </c>
      <c r="Y1869" t="s">
        <v>13527</v>
      </c>
      <c r="Z1869" t="s">
        <v>1277</v>
      </c>
      <c r="AA1869">
        <v>44</v>
      </c>
      <c r="AB1869">
        <v>44</v>
      </c>
      <c r="AC1869">
        <v>4</v>
      </c>
      <c r="AD1869" s="52">
        <v>11</v>
      </c>
      <c r="AF1869">
        <v>4</v>
      </c>
      <c r="AG1869" s="52"/>
      <c r="AH1869" s="52"/>
      <c r="AJ1869" s="46">
        <v>4550</v>
      </c>
      <c r="AL1869">
        <v>3</v>
      </c>
      <c r="AN1869">
        <v>977589972</v>
      </c>
      <c r="AO1869" t="s">
        <v>17475</v>
      </c>
      <c r="AP1869" t="s">
        <v>17476</v>
      </c>
      <c r="AQ1869">
        <v>981828533</v>
      </c>
      <c r="AR1869" t="s">
        <v>2045</v>
      </c>
      <c r="AU1869" t="s">
        <v>1527</v>
      </c>
      <c r="AV1869" t="s">
        <v>1528</v>
      </c>
      <c r="AX1869" t="s">
        <v>17477</v>
      </c>
      <c r="AZ1869" t="s">
        <v>988</v>
      </c>
      <c r="BA1869" t="s">
        <v>490</v>
      </c>
      <c r="BB1869" t="s">
        <v>1089</v>
      </c>
    </row>
    <row r="1870" spans="1:54" hidden="1" x14ac:dyDescent="0.25">
      <c r="A1870" t="s">
        <v>17478</v>
      </c>
      <c r="B1870">
        <v>1886</v>
      </c>
      <c r="C1870" t="s">
        <v>17482</v>
      </c>
      <c r="D1870" t="s">
        <v>17479</v>
      </c>
      <c r="E1870" t="s">
        <v>1364</v>
      </c>
      <c r="F1870">
        <v>5</v>
      </c>
      <c r="G1870" t="s">
        <v>1283</v>
      </c>
      <c r="H1870" t="s">
        <v>3696</v>
      </c>
      <c r="I1870" t="s">
        <v>44</v>
      </c>
      <c r="J1870" t="s">
        <v>5764</v>
      </c>
      <c r="K1870">
        <v>984633334</v>
      </c>
      <c r="L1870">
        <v>0.03</v>
      </c>
      <c r="M1870" t="s">
        <v>1281</v>
      </c>
      <c r="N1870" t="s">
        <v>1266</v>
      </c>
      <c r="O1870" s="243" t="s">
        <v>17480</v>
      </c>
      <c r="Q1870" t="s">
        <v>13427</v>
      </c>
      <c r="S1870" t="s">
        <v>17481</v>
      </c>
      <c r="T1870" s="17" t="s">
        <v>17482</v>
      </c>
      <c r="U1870" t="s">
        <v>1526</v>
      </c>
      <c r="V1870" t="s">
        <v>1224</v>
      </c>
      <c r="W1870" s="52" t="s">
        <v>1656</v>
      </c>
      <c r="X1870" s="192">
        <v>1</v>
      </c>
      <c r="Y1870" t="s">
        <v>17483</v>
      </c>
      <c r="Z1870" t="s">
        <v>1266</v>
      </c>
      <c r="AA1870">
        <v>100</v>
      </c>
      <c r="AB1870">
        <v>100</v>
      </c>
      <c r="AC1870">
        <v>4.2</v>
      </c>
      <c r="AD1870" s="52">
        <v>23.4</v>
      </c>
      <c r="AE1870">
        <v>10</v>
      </c>
      <c r="AF1870">
        <v>5</v>
      </c>
      <c r="AG1870" s="52">
        <v>6</v>
      </c>
      <c r="AH1870" s="52"/>
      <c r="AJ1870" s="46">
        <v>19000</v>
      </c>
      <c r="AL1870">
        <v>3</v>
      </c>
      <c r="AN1870">
        <v>903947076</v>
      </c>
      <c r="AO1870" t="s">
        <v>17484</v>
      </c>
      <c r="AP1870" t="s">
        <v>9920</v>
      </c>
      <c r="AQ1870">
        <v>984633334</v>
      </c>
      <c r="AR1870" t="s">
        <v>5764</v>
      </c>
      <c r="AU1870" t="s">
        <v>1527</v>
      </c>
      <c r="AV1870" t="s">
        <v>1528</v>
      </c>
      <c r="AX1870" t="s">
        <v>13891</v>
      </c>
      <c r="AZ1870" t="s">
        <v>990</v>
      </c>
      <c r="BA1870" t="s">
        <v>1981</v>
      </c>
      <c r="BB1870" t="s">
        <v>1103</v>
      </c>
    </row>
    <row r="1871" spans="1:54" hidden="1" x14ac:dyDescent="0.25">
      <c r="A1871" t="s">
        <v>17485</v>
      </c>
      <c r="B1871">
        <v>1887</v>
      </c>
      <c r="C1871" t="s">
        <v>17488</v>
      </c>
      <c r="D1871" t="s">
        <v>17486</v>
      </c>
      <c r="E1871" t="s">
        <v>2061</v>
      </c>
      <c r="F1871">
        <v>2</v>
      </c>
      <c r="G1871" t="s">
        <v>2871</v>
      </c>
      <c r="H1871" t="s">
        <v>1752</v>
      </c>
      <c r="I1871" t="s">
        <v>40</v>
      </c>
      <c r="J1871" t="s">
        <v>1333</v>
      </c>
      <c r="K1871">
        <v>938087966</v>
      </c>
      <c r="L1871">
        <v>0.03</v>
      </c>
      <c r="M1871" t="s">
        <v>1281</v>
      </c>
      <c r="N1871" t="s">
        <v>1266</v>
      </c>
      <c r="O1871" s="243" t="s">
        <v>17480</v>
      </c>
      <c r="Q1871" t="s">
        <v>1395</v>
      </c>
      <c r="S1871" t="s">
        <v>17487</v>
      </c>
      <c r="T1871" s="17" t="s">
        <v>17488</v>
      </c>
      <c r="U1871" t="s">
        <v>1526</v>
      </c>
      <c r="V1871" t="s">
        <v>541</v>
      </c>
      <c r="W1871" s="52" t="s">
        <v>15252</v>
      </c>
      <c r="X1871" s="192" t="s">
        <v>17489</v>
      </c>
      <c r="Y1871" t="s">
        <v>17454</v>
      </c>
      <c r="Z1871" t="s">
        <v>1266</v>
      </c>
      <c r="AA1871">
        <v>49</v>
      </c>
      <c r="AB1871">
        <v>49</v>
      </c>
      <c r="AC1871">
        <v>4.5</v>
      </c>
      <c r="AD1871" s="52">
        <v>11</v>
      </c>
      <c r="AF1871">
        <v>2</v>
      </c>
      <c r="AG1871" s="52"/>
      <c r="AH1871" s="52"/>
      <c r="AJ1871" s="46">
        <v>4300</v>
      </c>
      <c r="AL1871">
        <v>3</v>
      </c>
      <c r="AN1871">
        <v>938205600</v>
      </c>
      <c r="AO1871" t="s">
        <v>17455</v>
      </c>
      <c r="AP1871" t="s">
        <v>17456</v>
      </c>
      <c r="AQ1871">
        <v>938087966</v>
      </c>
      <c r="AR1871" t="s">
        <v>1333</v>
      </c>
      <c r="AU1871" t="s">
        <v>1527</v>
      </c>
      <c r="AV1871" t="s">
        <v>1528</v>
      </c>
      <c r="AX1871" t="s">
        <v>3269</v>
      </c>
      <c r="AZ1871" t="s">
        <v>988</v>
      </c>
      <c r="BA1871" t="s">
        <v>490</v>
      </c>
      <c r="BB1871" t="s">
        <v>1089</v>
      </c>
    </row>
    <row r="1872" spans="1:54" hidden="1" x14ac:dyDescent="0.25">
      <c r="A1872" t="s">
        <v>17490</v>
      </c>
      <c r="B1872">
        <v>1888</v>
      </c>
      <c r="C1872" t="s">
        <v>17493</v>
      </c>
      <c r="D1872" t="s">
        <v>7482</v>
      </c>
      <c r="E1872" t="s">
        <v>7483</v>
      </c>
      <c r="F1872">
        <v>3</v>
      </c>
      <c r="G1872" t="s">
        <v>1284</v>
      </c>
      <c r="H1872" t="s">
        <v>6973</v>
      </c>
      <c r="I1872" t="s">
        <v>40</v>
      </c>
      <c r="J1872" t="s">
        <v>2254</v>
      </c>
      <c r="K1872">
        <v>931211115</v>
      </c>
      <c r="L1872">
        <v>0.03</v>
      </c>
      <c r="M1872" t="s">
        <v>1276</v>
      </c>
      <c r="N1872" t="s">
        <v>1266</v>
      </c>
      <c r="O1872" s="243" t="s">
        <v>17491</v>
      </c>
      <c r="Q1872" t="s">
        <v>2</v>
      </c>
      <c r="S1872" t="s">
        <v>17492</v>
      </c>
      <c r="T1872" s="17" t="s">
        <v>17493</v>
      </c>
      <c r="U1872" t="s">
        <v>1526</v>
      </c>
      <c r="V1872" t="s">
        <v>534</v>
      </c>
      <c r="W1872" s="52" t="s">
        <v>1644</v>
      </c>
      <c r="X1872" s="192">
        <v>280.89999999999998</v>
      </c>
      <c r="Y1872" t="s">
        <v>1646</v>
      </c>
      <c r="Z1872" t="s">
        <v>1266</v>
      </c>
      <c r="AA1872">
        <v>15.6</v>
      </c>
      <c r="AB1872">
        <v>15.6</v>
      </c>
      <c r="AC1872">
        <v>3.3</v>
      </c>
      <c r="AD1872" s="52">
        <v>5</v>
      </c>
      <c r="AF1872">
        <v>3</v>
      </c>
      <c r="AG1872" s="52"/>
      <c r="AH1872" s="52"/>
      <c r="AJ1872" s="46">
        <v>3450</v>
      </c>
      <c r="AL1872">
        <v>3</v>
      </c>
      <c r="AO1872" t="s">
        <v>7486</v>
      </c>
      <c r="AP1872" t="s">
        <v>7487</v>
      </c>
      <c r="AQ1872">
        <v>931211115</v>
      </c>
      <c r="AR1872" t="s">
        <v>2254</v>
      </c>
      <c r="AU1872" t="s">
        <v>1527</v>
      </c>
      <c r="AV1872" t="s">
        <v>1528</v>
      </c>
      <c r="AX1872" t="s">
        <v>2555</v>
      </c>
      <c r="AZ1872" t="s">
        <v>988</v>
      </c>
      <c r="BA1872" t="s">
        <v>489</v>
      </c>
      <c r="BB1872" t="s">
        <v>1090</v>
      </c>
    </row>
    <row r="1873" spans="1:57" hidden="1" x14ac:dyDescent="0.25">
      <c r="A1873" t="s">
        <v>17494</v>
      </c>
      <c r="B1873">
        <v>1889</v>
      </c>
      <c r="C1873" t="s">
        <v>17499</v>
      </c>
      <c r="D1873" t="s">
        <v>17495</v>
      </c>
      <c r="E1873" t="s">
        <v>17496</v>
      </c>
      <c r="F1873">
        <v>1</v>
      </c>
      <c r="G1873" t="s">
        <v>1299</v>
      </c>
      <c r="H1873" t="s">
        <v>1974</v>
      </c>
      <c r="I1873" t="s">
        <v>44</v>
      </c>
      <c r="J1873" t="s">
        <v>8247</v>
      </c>
      <c r="K1873">
        <v>962314009</v>
      </c>
      <c r="L1873">
        <v>0.03</v>
      </c>
      <c r="M1873" t="s">
        <v>1276</v>
      </c>
      <c r="N1873" t="s">
        <v>1266</v>
      </c>
      <c r="O1873" s="243" t="s">
        <v>17497</v>
      </c>
      <c r="Q1873" t="s">
        <v>1386</v>
      </c>
      <c r="S1873" t="s">
        <v>17498</v>
      </c>
      <c r="T1873" s="17" t="s">
        <v>17499</v>
      </c>
      <c r="U1873" t="s">
        <v>1526</v>
      </c>
      <c r="V1873" t="s">
        <v>1228</v>
      </c>
      <c r="W1873" s="52" t="s">
        <v>16851</v>
      </c>
      <c r="X1873" s="192">
        <v>239</v>
      </c>
      <c r="Y1873" t="s">
        <v>17500</v>
      </c>
      <c r="Z1873" t="s">
        <v>1266</v>
      </c>
      <c r="AA1873">
        <v>75.900000000000006</v>
      </c>
      <c r="AB1873">
        <v>75.900000000000006</v>
      </c>
      <c r="AC1873">
        <v>4.0999999999999996</v>
      </c>
      <c r="AD1873" s="52">
        <v>18.5</v>
      </c>
      <c r="AE1873">
        <v>20</v>
      </c>
      <c r="AF1873">
        <v>1</v>
      </c>
      <c r="AG1873" s="52">
        <v>1</v>
      </c>
      <c r="AH1873" s="52">
        <v>1</v>
      </c>
      <c r="AJ1873" s="46">
        <v>15500</v>
      </c>
      <c r="AL1873">
        <v>3</v>
      </c>
      <c r="AO1873" t="s">
        <v>17501</v>
      </c>
      <c r="AP1873" t="s">
        <v>17502</v>
      </c>
      <c r="AQ1873">
        <v>962314009</v>
      </c>
      <c r="AR1873" t="s">
        <v>8247</v>
      </c>
      <c r="AU1873" t="s">
        <v>1527</v>
      </c>
      <c r="AV1873" t="s">
        <v>1528</v>
      </c>
      <c r="AX1873" t="s">
        <v>17503</v>
      </c>
      <c r="AZ1873" t="s">
        <v>990</v>
      </c>
      <c r="BA1873" t="s">
        <v>1981</v>
      </c>
      <c r="BB1873" t="s">
        <v>1108</v>
      </c>
    </row>
    <row r="1874" spans="1:57" ht="14.4" hidden="1" thickBot="1" x14ac:dyDescent="0.3">
      <c r="A1874" t="s">
        <v>17494</v>
      </c>
      <c r="B1874">
        <v>1889</v>
      </c>
      <c r="C1874" t="s">
        <v>17509</v>
      </c>
      <c r="D1874" s="233" t="s">
        <v>17504</v>
      </c>
      <c r="E1874" t="s">
        <v>17505</v>
      </c>
      <c r="F1874">
        <v>4</v>
      </c>
      <c r="G1874" t="s">
        <v>2022</v>
      </c>
      <c r="H1874" t="s">
        <v>17506</v>
      </c>
      <c r="I1874" t="s">
        <v>1405</v>
      </c>
      <c r="J1874" t="s">
        <v>1382</v>
      </c>
      <c r="K1874">
        <v>899656808</v>
      </c>
      <c r="L1874">
        <v>0.01</v>
      </c>
      <c r="M1874" t="s">
        <v>1268</v>
      </c>
      <c r="N1874" t="s">
        <v>1266</v>
      </c>
      <c r="O1874" s="243" t="s">
        <v>17507</v>
      </c>
      <c r="Q1874" t="s">
        <v>17</v>
      </c>
      <c r="S1874" t="s">
        <v>17508</v>
      </c>
      <c r="T1874" s="17" t="s">
        <v>17509</v>
      </c>
      <c r="U1874" t="s">
        <v>1526</v>
      </c>
      <c r="V1874" t="s">
        <v>536</v>
      </c>
      <c r="W1874" s="52"/>
      <c r="X1874" s="192">
        <v>353.8</v>
      </c>
      <c r="Y1874" t="s">
        <v>3410</v>
      </c>
      <c r="Z1874" t="s">
        <v>1266</v>
      </c>
      <c r="AA1874">
        <v>340</v>
      </c>
      <c r="AB1874">
        <v>340</v>
      </c>
      <c r="AC1874">
        <v>34</v>
      </c>
      <c r="AD1874" s="52">
        <v>10</v>
      </c>
      <c r="AF1874">
        <v>4</v>
      </c>
      <c r="AG1874" s="52"/>
      <c r="AH1874" s="52"/>
      <c r="AJ1874" s="46">
        <v>64000</v>
      </c>
      <c r="AL1874">
        <v>1</v>
      </c>
      <c r="AO1874" t="s">
        <v>17510</v>
      </c>
      <c r="AP1874" t="s">
        <v>17511</v>
      </c>
      <c r="AQ1874">
        <v>899656808</v>
      </c>
      <c r="AR1874" t="s">
        <v>1382</v>
      </c>
      <c r="AU1874" t="s">
        <v>1527</v>
      </c>
      <c r="AV1874" t="s">
        <v>1528</v>
      </c>
      <c r="AX1874" t="s">
        <v>17512</v>
      </c>
      <c r="AZ1874" t="s">
        <v>988</v>
      </c>
      <c r="BA1874" t="s">
        <v>1981</v>
      </c>
      <c r="BB1874" t="s">
        <v>1107</v>
      </c>
    </row>
    <row r="1875" spans="1:57" ht="14.4" hidden="1" thickBot="1" x14ac:dyDescent="0.3">
      <c r="A1875" t="s">
        <v>17513</v>
      </c>
      <c r="B1875">
        <v>1890</v>
      </c>
      <c r="C1875" t="s">
        <v>17518</v>
      </c>
      <c r="D1875" s="233" t="s">
        <v>17514</v>
      </c>
      <c r="E1875" t="s">
        <v>17515</v>
      </c>
      <c r="F1875">
        <v>4</v>
      </c>
      <c r="G1875" t="s">
        <v>1325</v>
      </c>
      <c r="H1875" t="s">
        <v>2958</v>
      </c>
      <c r="I1875" t="s">
        <v>46</v>
      </c>
      <c r="J1875" t="s">
        <v>2839</v>
      </c>
      <c r="K1875">
        <v>902485485</v>
      </c>
      <c r="L1875" t="s">
        <v>3168</v>
      </c>
      <c r="M1875" t="s">
        <v>1276</v>
      </c>
      <c r="N1875" t="s">
        <v>1266</v>
      </c>
      <c r="O1875" s="243" t="s">
        <v>17516</v>
      </c>
      <c r="Q1875" t="s">
        <v>2</v>
      </c>
      <c r="S1875" t="s">
        <v>17517</v>
      </c>
      <c r="T1875" s="17" t="s">
        <v>17518</v>
      </c>
      <c r="U1875" t="s">
        <v>1526</v>
      </c>
      <c r="V1875" t="s">
        <v>534</v>
      </c>
      <c r="W1875" s="52" t="s">
        <v>9</v>
      </c>
      <c r="X1875" s="192">
        <v>198.1</v>
      </c>
      <c r="Y1875" t="s">
        <v>7542</v>
      </c>
      <c r="Z1875" t="s">
        <v>1266</v>
      </c>
      <c r="AA1875">
        <v>71</v>
      </c>
      <c r="AB1875">
        <v>82</v>
      </c>
      <c r="AC1875">
        <v>5.5</v>
      </c>
      <c r="AD1875" s="52">
        <v>13</v>
      </c>
      <c r="AF1875">
        <v>4</v>
      </c>
      <c r="AG1875" s="52">
        <v>8</v>
      </c>
      <c r="AH1875" s="52">
        <v>4</v>
      </c>
      <c r="AJ1875" s="46">
        <v>9990</v>
      </c>
      <c r="AM1875">
        <v>300</v>
      </c>
      <c r="AO1875" t="s">
        <v>17519</v>
      </c>
      <c r="AP1875" t="s">
        <v>17520</v>
      </c>
      <c r="AQ1875">
        <v>902485485</v>
      </c>
      <c r="AR1875" t="s">
        <v>2839</v>
      </c>
      <c r="AU1875" t="s">
        <v>1527</v>
      </c>
      <c r="AV1875" t="s">
        <v>1528</v>
      </c>
      <c r="AX1875" t="s">
        <v>9716</v>
      </c>
      <c r="AZ1875" t="s">
        <v>988</v>
      </c>
      <c r="BA1875" t="s">
        <v>1058</v>
      </c>
      <c r="BB1875" t="s">
        <v>1090</v>
      </c>
    </row>
    <row r="1876" spans="1:57" ht="14.4" hidden="1" thickBot="1" x14ac:dyDescent="0.3">
      <c r="A1876" t="s">
        <v>17521</v>
      </c>
      <c r="B1876">
        <v>1891</v>
      </c>
      <c r="C1876" t="s">
        <v>17525</v>
      </c>
      <c r="D1876" s="233" t="s">
        <v>17522</v>
      </c>
      <c r="E1876" t="s">
        <v>1416</v>
      </c>
      <c r="F1876">
        <v>3</v>
      </c>
      <c r="G1876" t="s">
        <v>14553</v>
      </c>
      <c r="H1876" t="s">
        <v>8912</v>
      </c>
      <c r="I1876" t="s">
        <v>44</v>
      </c>
      <c r="J1876" t="s">
        <v>1300</v>
      </c>
      <c r="K1876">
        <v>836076879</v>
      </c>
      <c r="L1876">
        <v>0.03</v>
      </c>
      <c r="M1876" t="s">
        <v>1281</v>
      </c>
      <c r="N1876" t="s">
        <v>1266</v>
      </c>
      <c r="O1876" s="243" t="s">
        <v>17523</v>
      </c>
      <c r="Q1876" t="s">
        <v>17</v>
      </c>
      <c r="S1876" t="s">
        <v>17524</v>
      </c>
      <c r="T1876" s="17" t="s">
        <v>17525</v>
      </c>
      <c r="U1876" t="s">
        <v>1526</v>
      </c>
      <c r="V1876" t="s">
        <v>536</v>
      </c>
      <c r="W1876" s="52" t="s">
        <v>1582</v>
      </c>
      <c r="X1876" s="192">
        <v>128.1</v>
      </c>
      <c r="Y1876" t="s">
        <v>8779</v>
      </c>
      <c r="Z1876" t="s">
        <v>1266</v>
      </c>
      <c r="AA1876">
        <v>130</v>
      </c>
      <c r="AB1876">
        <v>130</v>
      </c>
      <c r="AC1876">
        <v>9.6999999999999993</v>
      </c>
      <c r="AD1876" s="52">
        <v>15</v>
      </c>
      <c r="AE1876">
        <v>5</v>
      </c>
      <c r="AF1876">
        <v>3</v>
      </c>
      <c r="AG1876" s="52">
        <v>4</v>
      </c>
      <c r="AH1876" s="52">
        <v>5</v>
      </c>
      <c r="AJ1876" s="46">
        <v>19500</v>
      </c>
      <c r="AL1876">
        <v>3</v>
      </c>
      <c r="AN1876">
        <v>933121200</v>
      </c>
      <c r="AO1876" t="s">
        <v>17526</v>
      </c>
      <c r="AP1876" t="s">
        <v>15551</v>
      </c>
      <c r="AQ1876">
        <v>836076879</v>
      </c>
      <c r="AR1876" t="s">
        <v>1300</v>
      </c>
      <c r="AU1876" t="s">
        <v>1527</v>
      </c>
      <c r="AV1876" t="s">
        <v>1528</v>
      </c>
      <c r="AX1876" t="s">
        <v>17527</v>
      </c>
      <c r="AZ1876" t="s">
        <v>988</v>
      </c>
      <c r="BA1876" t="s">
        <v>1981</v>
      </c>
      <c r="BB1876" t="s">
        <v>1107</v>
      </c>
    </row>
    <row r="1877" spans="1:57" ht="14.4" hidden="1" thickBot="1" x14ac:dyDescent="0.3">
      <c r="A1877" t="s">
        <v>17528</v>
      </c>
      <c r="B1877">
        <v>1892</v>
      </c>
      <c r="C1877" t="s">
        <v>17531</v>
      </c>
      <c r="D1877" s="233" t="s">
        <v>9578</v>
      </c>
      <c r="E1877" t="s">
        <v>2411</v>
      </c>
      <c r="F1877">
        <v>2</v>
      </c>
      <c r="G1877" t="s">
        <v>1282</v>
      </c>
      <c r="H1877" t="s">
        <v>1850</v>
      </c>
      <c r="I1877" t="s">
        <v>40</v>
      </c>
      <c r="J1877" t="s">
        <v>1413</v>
      </c>
      <c r="K1877">
        <v>907288226</v>
      </c>
      <c r="L1877">
        <v>0.03</v>
      </c>
      <c r="M1877" t="s">
        <v>1276</v>
      </c>
      <c r="N1877" t="s">
        <v>1266</v>
      </c>
      <c r="O1877" s="243" t="s">
        <v>17529</v>
      </c>
      <c r="Q1877" t="s">
        <v>16</v>
      </c>
      <c r="S1877" t="s">
        <v>17530</v>
      </c>
      <c r="T1877" s="17" t="s">
        <v>17531</v>
      </c>
      <c r="U1877" t="s">
        <v>1526</v>
      </c>
      <c r="V1877" t="s">
        <v>528</v>
      </c>
      <c r="W1877" s="52" t="s">
        <v>4</v>
      </c>
      <c r="X1877" s="192">
        <v>237.108</v>
      </c>
      <c r="Y1877" t="s">
        <v>2038</v>
      </c>
      <c r="Z1877" t="s">
        <v>1266</v>
      </c>
      <c r="AA1877">
        <v>36</v>
      </c>
      <c r="AB1877">
        <v>36</v>
      </c>
      <c r="AC1877">
        <v>3.2</v>
      </c>
      <c r="AD1877"/>
      <c r="AF1877">
        <v>2</v>
      </c>
      <c r="AG1877" s="52"/>
      <c r="AH1877" s="52"/>
      <c r="AJ1877" s="46">
        <v>4800</v>
      </c>
      <c r="AL1877">
        <v>3</v>
      </c>
      <c r="AO1877" t="s">
        <v>9582</v>
      </c>
      <c r="AP1877" t="s">
        <v>9583</v>
      </c>
      <c r="AQ1877">
        <v>907288226</v>
      </c>
      <c r="AR1877" t="s">
        <v>1413</v>
      </c>
      <c r="AU1877" t="s">
        <v>1527</v>
      </c>
      <c r="AV1877" t="s">
        <v>1528</v>
      </c>
      <c r="AX1877" t="s">
        <v>2802</v>
      </c>
      <c r="AZ1877" t="s">
        <v>988</v>
      </c>
      <c r="BA1877" t="s">
        <v>490</v>
      </c>
      <c r="BB1877" t="s">
        <v>1163</v>
      </c>
    </row>
    <row r="1878" spans="1:57" ht="14.4" hidden="1" thickBot="1" x14ac:dyDescent="0.3">
      <c r="A1878" t="s">
        <v>17532</v>
      </c>
      <c r="B1878">
        <v>1893</v>
      </c>
      <c r="C1878" t="s">
        <v>17536</v>
      </c>
      <c r="D1878" s="233" t="s">
        <v>17533</v>
      </c>
      <c r="E1878" t="s">
        <v>4197</v>
      </c>
      <c r="F1878">
        <v>4</v>
      </c>
      <c r="G1878" t="s">
        <v>2871</v>
      </c>
      <c r="H1878" t="s">
        <v>1327</v>
      </c>
      <c r="I1878" t="s">
        <v>44</v>
      </c>
      <c r="J1878" t="s">
        <v>3285</v>
      </c>
      <c r="K1878">
        <v>932065115</v>
      </c>
      <c r="L1878">
        <v>0.03</v>
      </c>
      <c r="M1878" t="s">
        <v>1276</v>
      </c>
      <c r="N1878" t="s">
        <v>1266</v>
      </c>
      <c r="O1878" s="243" t="s">
        <v>17534</v>
      </c>
      <c r="Q1878" t="s">
        <v>17</v>
      </c>
      <c r="S1878" t="s">
        <v>17535</v>
      </c>
      <c r="T1878" s="17" t="s">
        <v>17536</v>
      </c>
      <c r="U1878" t="s">
        <v>1526</v>
      </c>
      <c r="V1878" t="s">
        <v>536</v>
      </c>
      <c r="W1878" s="52" t="s">
        <v>8</v>
      </c>
      <c r="X1878" s="192">
        <v>2.13</v>
      </c>
      <c r="Y1878" t="s">
        <v>17537</v>
      </c>
      <c r="Z1878" t="s">
        <v>1266</v>
      </c>
      <c r="AA1878">
        <v>91</v>
      </c>
      <c r="AB1878">
        <v>91</v>
      </c>
      <c r="AC1878">
        <v>4.5</v>
      </c>
      <c r="AD1878" s="52">
        <v>20</v>
      </c>
      <c r="AF1878">
        <v>4</v>
      </c>
      <c r="AG1878" s="52">
        <v>5</v>
      </c>
      <c r="AH1878" s="52">
        <v>6</v>
      </c>
      <c r="AJ1878" s="46">
        <v>18000</v>
      </c>
      <c r="AL1878">
        <v>3</v>
      </c>
      <c r="AO1878" t="s">
        <v>17538</v>
      </c>
      <c r="AP1878" t="s">
        <v>17539</v>
      </c>
      <c r="AQ1878">
        <v>932065115</v>
      </c>
      <c r="AR1878" t="s">
        <v>3285</v>
      </c>
      <c r="AS1878">
        <v>10.8127222</v>
      </c>
      <c r="AT1878">
        <v>106.6666389</v>
      </c>
      <c r="AU1878" t="s">
        <v>1527</v>
      </c>
      <c r="AV1878" t="s">
        <v>1528</v>
      </c>
      <c r="AX1878" t="s">
        <v>3311</v>
      </c>
      <c r="AZ1878" t="s">
        <v>988</v>
      </c>
      <c r="BA1878" t="s">
        <v>1981</v>
      </c>
      <c r="BB1878" t="s">
        <v>1107</v>
      </c>
    </row>
    <row r="1879" spans="1:57" ht="14.4" hidden="1" thickBot="1" x14ac:dyDescent="0.3">
      <c r="A1879" t="s">
        <v>17540</v>
      </c>
      <c r="B1879">
        <v>1894</v>
      </c>
      <c r="C1879" t="s">
        <v>17544</v>
      </c>
      <c r="D1879" s="233" t="s">
        <v>17541</v>
      </c>
      <c r="E1879" t="s">
        <v>1638</v>
      </c>
      <c r="F1879">
        <v>2</v>
      </c>
      <c r="G1879" t="s">
        <v>1279</v>
      </c>
      <c r="H1879" t="s">
        <v>2054</v>
      </c>
      <c r="I1879" t="s">
        <v>40</v>
      </c>
      <c r="J1879" t="s">
        <v>1315</v>
      </c>
      <c r="K1879">
        <v>392204156</v>
      </c>
      <c r="L1879">
        <v>0.03</v>
      </c>
      <c r="M1879" t="s">
        <v>1276</v>
      </c>
      <c r="N1879" t="s">
        <v>1266</v>
      </c>
      <c r="O1879" s="243" t="s">
        <v>17542</v>
      </c>
      <c r="Q1879" t="s">
        <v>2</v>
      </c>
      <c r="S1879" t="s">
        <v>17543</v>
      </c>
      <c r="T1879" s="17" t="s">
        <v>17544</v>
      </c>
      <c r="U1879" t="s">
        <v>1526</v>
      </c>
      <c r="V1879" t="s">
        <v>534</v>
      </c>
      <c r="W1879" s="52" t="s">
        <v>1582</v>
      </c>
      <c r="X1879" s="192" t="s">
        <v>17545</v>
      </c>
      <c r="Y1879" t="s">
        <v>2573</v>
      </c>
      <c r="Z1879" t="s">
        <v>1266</v>
      </c>
      <c r="AA1879">
        <v>29</v>
      </c>
      <c r="AB1879">
        <v>29</v>
      </c>
      <c r="AC1879">
        <v>3</v>
      </c>
      <c r="AD1879" s="52">
        <v>10</v>
      </c>
      <c r="AF1879">
        <v>2</v>
      </c>
      <c r="AG1879" s="52"/>
      <c r="AH1879" s="52"/>
      <c r="AJ1879" s="46">
        <v>5050</v>
      </c>
      <c r="AL1879">
        <v>3</v>
      </c>
      <c r="AO1879" t="s">
        <v>17546</v>
      </c>
      <c r="AP1879" t="s">
        <v>8813</v>
      </c>
      <c r="AQ1879">
        <v>392204156</v>
      </c>
      <c r="AR1879" t="s">
        <v>1315</v>
      </c>
      <c r="AU1879" t="s">
        <v>1527</v>
      </c>
      <c r="AV1879" t="s">
        <v>1528</v>
      </c>
      <c r="AX1879" t="s">
        <v>4146</v>
      </c>
      <c r="AZ1879" t="s">
        <v>988</v>
      </c>
      <c r="BA1879" t="s">
        <v>491</v>
      </c>
      <c r="BB1879" t="s">
        <v>1090</v>
      </c>
    </row>
    <row r="1880" spans="1:57" ht="14.4" hidden="1" thickBot="1" x14ac:dyDescent="0.3">
      <c r="A1880" t="s">
        <v>17547</v>
      </c>
      <c r="B1880">
        <v>1895</v>
      </c>
      <c r="C1880" t="s">
        <v>17551</v>
      </c>
      <c r="D1880" s="233" t="s">
        <v>17548</v>
      </c>
      <c r="E1880" t="s">
        <v>3662</v>
      </c>
      <c r="F1880">
        <v>3</v>
      </c>
      <c r="G1880" t="s">
        <v>1323</v>
      </c>
      <c r="H1880" t="s">
        <v>1294</v>
      </c>
      <c r="I1880" t="s">
        <v>40</v>
      </c>
      <c r="J1880" t="s">
        <v>14299</v>
      </c>
      <c r="K1880">
        <v>908800768</v>
      </c>
      <c r="L1880">
        <v>0.03</v>
      </c>
      <c r="M1880" t="s">
        <v>1281</v>
      </c>
      <c r="N1880" t="s">
        <v>1266</v>
      </c>
      <c r="O1880" s="243" t="s">
        <v>17549</v>
      </c>
      <c r="Q1880" t="s">
        <v>13427</v>
      </c>
      <c r="S1880" t="s">
        <v>17550</v>
      </c>
      <c r="T1880" s="17" t="s">
        <v>17551</v>
      </c>
      <c r="U1880" t="s">
        <v>1526</v>
      </c>
      <c r="V1880" t="s">
        <v>1224</v>
      </c>
      <c r="W1880" s="52" t="s">
        <v>1644</v>
      </c>
      <c r="X1880" s="192">
        <v>958.41</v>
      </c>
      <c r="Y1880" t="s">
        <v>13840</v>
      </c>
      <c r="Z1880" t="s">
        <v>1266</v>
      </c>
      <c r="AA1880">
        <v>48.6</v>
      </c>
      <c r="AB1880">
        <v>48.6</v>
      </c>
      <c r="AC1880">
        <v>7</v>
      </c>
      <c r="AD1880" s="52">
        <v>8</v>
      </c>
      <c r="AE1880">
        <v>3</v>
      </c>
      <c r="AF1880">
        <v>3</v>
      </c>
      <c r="AG1880" s="52">
        <v>5</v>
      </c>
      <c r="AH1880" s="52">
        <v>3</v>
      </c>
      <c r="AJ1880" s="46">
        <v>5000</v>
      </c>
      <c r="AL1880">
        <v>3</v>
      </c>
      <c r="AN1880">
        <v>903353898</v>
      </c>
      <c r="AO1880" t="s">
        <v>16740</v>
      </c>
      <c r="AP1880" t="s">
        <v>16741</v>
      </c>
      <c r="AQ1880">
        <v>908800768</v>
      </c>
      <c r="AR1880" t="s">
        <v>14299</v>
      </c>
      <c r="AS1880">
        <v>10.746587219470999</v>
      </c>
      <c r="AT1880">
        <v>106.627330519258</v>
      </c>
      <c r="AU1880" t="s">
        <v>1527</v>
      </c>
      <c r="AV1880" t="s">
        <v>1528</v>
      </c>
      <c r="AX1880" t="s">
        <v>11455</v>
      </c>
      <c r="AZ1880" t="s">
        <v>988</v>
      </c>
      <c r="BA1880" t="s">
        <v>491</v>
      </c>
      <c r="BB1880" t="s">
        <v>1103</v>
      </c>
    </row>
    <row r="1881" spans="1:57" ht="14.4" hidden="1" thickBot="1" x14ac:dyDescent="0.3">
      <c r="A1881" t="s">
        <v>17552</v>
      </c>
      <c r="B1881">
        <v>1896</v>
      </c>
      <c r="C1881" t="s">
        <v>17556</v>
      </c>
      <c r="D1881" s="233" t="s">
        <v>17553</v>
      </c>
      <c r="E1881" t="s">
        <v>1416</v>
      </c>
      <c r="F1881">
        <v>3</v>
      </c>
      <c r="G1881" t="s">
        <v>17417</v>
      </c>
      <c r="H1881" t="s">
        <v>8912</v>
      </c>
      <c r="I1881" t="s">
        <v>44</v>
      </c>
      <c r="J1881" t="s">
        <v>1300</v>
      </c>
      <c r="K1881">
        <v>836076879</v>
      </c>
      <c r="L1881">
        <v>0.03</v>
      </c>
      <c r="M1881" t="s">
        <v>1276</v>
      </c>
      <c r="N1881" t="s">
        <v>1266</v>
      </c>
      <c r="O1881" s="243" t="s">
        <v>17554</v>
      </c>
      <c r="Q1881" t="s">
        <v>1386</v>
      </c>
      <c r="S1881" t="s">
        <v>17555</v>
      </c>
      <c r="T1881" s="17" t="s">
        <v>17556</v>
      </c>
      <c r="U1881" t="s">
        <v>1526</v>
      </c>
      <c r="V1881" t="s">
        <v>1228</v>
      </c>
      <c r="W1881" s="52" t="s">
        <v>14432</v>
      </c>
      <c r="X1881" s="192">
        <v>246</v>
      </c>
      <c r="Y1881" t="s">
        <v>14466</v>
      </c>
      <c r="Z1881" t="s">
        <v>1266</v>
      </c>
      <c r="AA1881">
        <v>130</v>
      </c>
      <c r="AB1881">
        <v>130</v>
      </c>
      <c r="AC1881">
        <v>7.2</v>
      </c>
      <c r="AD1881" s="52">
        <v>18.5</v>
      </c>
      <c r="AE1881">
        <v>15</v>
      </c>
      <c r="AF1881">
        <v>3</v>
      </c>
      <c r="AG1881" s="52">
        <v>16</v>
      </c>
      <c r="AH1881" s="52">
        <v>16</v>
      </c>
      <c r="AJ1881" s="46">
        <v>19500</v>
      </c>
      <c r="AL1881">
        <v>3</v>
      </c>
      <c r="AO1881" t="s">
        <v>17526</v>
      </c>
      <c r="AP1881" t="s">
        <v>15551</v>
      </c>
      <c r="AQ1881">
        <v>836076879</v>
      </c>
      <c r="AR1881" t="s">
        <v>1300</v>
      </c>
      <c r="AU1881" t="s">
        <v>1527</v>
      </c>
      <c r="AV1881" t="s">
        <v>1528</v>
      </c>
      <c r="AX1881" t="s">
        <v>17557</v>
      </c>
      <c r="AZ1881" t="s">
        <v>990</v>
      </c>
      <c r="BA1881" t="s">
        <v>1981</v>
      </c>
      <c r="BB1881" t="s">
        <v>1108</v>
      </c>
    </row>
    <row r="1882" spans="1:57" ht="14.4" hidden="1" thickBot="1" x14ac:dyDescent="0.3">
      <c r="A1882" t="s">
        <v>17558</v>
      </c>
      <c r="B1882">
        <v>1897</v>
      </c>
      <c r="C1882" t="s">
        <v>17562</v>
      </c>
      <c r="D1882" s="233" t="s">
        <v>17559</v>
      </c>
      <c r="E1882" t="s">
        <v>6827</v>
      </c>
      <c r="F1882">
        <v>1</v>
      </c>
      <c r="G1882" t="s">
        <v>1267</v>
      </c>
      <c r="H1882" t="s">
        <v>3664</v>
      </c>
      <c r="I1882" t="s">
        <v>40</v>
      </c>
      <c r="J1882" t="s">
        <v>15094</v>
      </c>
      <c r="K1882">
        <v>902744818</v>
      </c>
      <c r="L1882">
        <v>0.03</v>
      </c>
      <c r="M1882" t="s">
        <v>1281</v>
      </c>
      <c r="N1882" t="s">
        <v>1266</v>
      </c>
      <c r="O1882" s="243" t="s">
        <v>17560</v>
      </c>
      <c r="Q1882" t="s">
        <v>1395</v>
      </c>
      <c r="S1882" t="s">
        <v>17561</v>
      </c>
      <c r="T1882" s="17" t="s">
        <v>17562</v>
      </c>
      <c r="U1882" t="s">
        <v>1526</v>
      </c>
      <c r="V1882" t="s">
        <v>541</v>
      </c>
      <c r="W1882" s="52" t="s">
        <v>15252</v>
      </c>
      <c r="X1882" s="192" t="s">
        <v>17563</v>
      </c>
      <c r="Y1882" t="s">
        <v>17564</v>
      </c>
      <c r="Z1882" t="s">
        <v>1266</v>
      </c>
      <c r="AA1882">
        <v>74</v>
      </c>
      <c r="AB1882">
        <v>74</v>
      </c>
      <c r="AC1882">
        <v>4</v>
      </c>
      <c r="AD1882" s="52">
        <v>18.5</v>
      </c>
      <c r="AF1882">
        <v>1</v>
      </c>
      <c r="AG1882" s="52">
        <v>2</v>
      </c>
      <c r="AH1882" s="52">
        <v>2</v>
      </c>
      <c r="AJ1882" s="46">
        <v>4900</v>
      </c>
      <c r="AL1882">
        <v>3</v>
      </c>
      <c r="AN1882">
        <v>395383851</v>
      </c>
      <c r="AO1882" t="s">
        <v>17565</v>
      </c>
      <c r="AP1882" t="s">
        <v>17566</v>
      </c>
      <c r="AQ1882">
        <v>902744818</v>
      </c>
      <c r="AR1882" t="s">
        <v>15094</v>
      </c>
      <c r="AU1882" t="s">
        <v>1527</v>
      </c>
      <c r="AV1882" t="s">
        <v>1528</v>
      </c>
      <c r="AX1882" t="s">
        <v>17567</v>
      </c>
      <c r="AZ1882" t="s">
        <v>988</v>
      </c>
      <c r="BA1882" t="s">
        <v>490</v>
      </c>
      <c r="BB1882" t="s">
        <v>1089</v>
      </c>
    </row>
    <row r="1883" spans="1:57" ht="14.4" hidden="1" thickBot="1" x14ac:dyDescent="0.3">
      <c r="A1883" t="s">
        <v>17568</v>
      </c>
      <c r="B1883">
        <v>1898</v>
      </c>
      <c r="C1883" t="s">
        <v>17573</v>
      </c>
      <c r="D1883" s="233" t="s">
        <v>17569</v>
      </c>
      <c r="E1883" t="s">
        <v>17570</v>
      </c>
      <c r="F1883">
        <v>2</v>
      </c>
      <c r="G1883" t="s">
        <v>1306</v>
      </c>
      <c r="H1883" t="s">
        <v>1392</v>
      </c>
      <c r="I1883" t="s">
        <v>1385</v>
      </c>
      <c r="J1883" t="s">
        <v>13522</v>
      </c>
      <c r="K1883">
        <v>905418868</v>
      </c>
      <c r="L1883">
        <v>0.03</v>
      </c>
      <c r="M1883" t="s">
        <v>1268</v>
      </c>
      <c r="N1883" t="s">
        <v>1266</v>
      </c>
      <c r="O1883" s="243" t="s">
        <v>17571</v>
      </c>
      <c r="Q1883" t="s">
        <v>17</v>
      </c>
      <c r="S1883" t="s">
        <v>17572</v>
      </c>
      <c r="T1883" s="17" t="s">
        <v>17573</v>
      </c>
      <c r="U1883" t="s">
        <v>1526</v>
      </c>
      <c r="V1883" t="s">
        <v>536</v>
      </c>
      <c r="W1883" s="52" t="s">
        <v>5</v>
      </c>
      <c r="X1883" s="192" t="s">
        <v>17574</v>
      </c>
      <c r="Y1883" t="s">
        <v>2917</v>
      </c>
      <c r="Z1883" t="s">
        <v>1266</v>
      </c>
      <c r="AA1883">
        <v>121</v>
      </c>
      <c r="AB1883">
        <v>161</v>
      </c>
      <c r="AC1883">
        <v>4.4000000000000004</v>
      </c>
      <c r="AD1883"/>
      <c r="AF1883">
        <v>2</v>
      </c>
      <c r="AG1883" s="52"/>
      <c r="AH1883" s="52"/>
      <c r="AJ1883" s="46">
        <v>29000</v>
      </c>
      <c r="AL1883">
        <v>3</v>
      </c>
      <c r="AO1883" t="s">
        <v>17575</v>
      </c>
      <c r="AP1883" t="s">
        <v>17576</v>
      </c>
      <c r="AQ1883">
        <v>905418868</v>
      </c>
      <c r="AR1883" t="s">
        <v>13522</v>
      </c>
      <c r="AU1883" t="s">
        <v>1527</v>
      </c>
      <c r="AV1883" t="s">
        <v>1528</v>
      </c>
      <c r="AX1883" t="s">
        <v>17577</v>
      </c>
      <c r="AZ1883" t="s">
        <v>992</v>
      </c>
      <c r="BA1883" t="s">
        <v>1981</v>
      </c>
      <c r="BB1883" t="s">
        <v>1107</v>
      </c>
    </row>
    <row r="1884" spans="1:57" ht="14.4" hidden="1" thickBot="1" x14ac:dyDescent="0.3">
      <c r="A1884" t="s">
        <v>17578</v>
      </c>
      <c r="B1884">
        <v>1899</v>
      </c>
      <c r="C1884" t="s">
        <v>17582</v>
      </c>
      <c r="D1884" s="233" t="s">
        <v>17579</v>
      </c>
      <c r="E1884" t="s">
        <v>17570</v>
      </c>
      <c r="F1884">
        <v>2</v>
      </c>
      <c r="G1884" t="s">
        <v>1306</v>
      </c>
      <c r="H1884" t="s">
        <v>1392</v>
      </c>
      <c r="I1884" t="s">
        <v>1385</v>
      </c>
      <c r="J1884" t="s">
        <v>13522</v>
      </c>
      <c r="K1884">
        <v>905418868</v>
      </c>
      <c r="L1884">
        <v>0.03</v>
      </c>
      <c r="M1884" t="s">
        <v>1268</v>
      </c>
      <c r="N1884" t="s">
        <v>1266</v>
      </c>
      <c r="O1884" s="243" t="s">
        <v>17580</v>
      </c>
      <c r="Q1884" t="s">
        <v>17</v>
      </c>
      <c r="S1884" t="s">
        <v>17581</v>
      </c>
      <c r="T1884" s="17" t="s">
        <v>17582</v>
      </c>
      <c r="U1884" t="s">
        <v>1526</v>
      </c>
      <c r="V1884" t="s">
        <v>536</v>
      </c>
      <c r="W1884" s="52" t="s">
        <v>6</v>
      </c>
      <c r="X1884" s="192">
        <v>716</v>
      </c>
      <c r="Y1884" t="s">
        <v>2917</v>
      </c>
      <c r="Z1884" t="s">
        <v>1266</v>
      </c>
      <c r="AA1884">
        <v>121</v>
      </c>
      <c r="AB1884">
        <v>161</v>
      </c>
      <c r="AC1884">
        <v>4.4000000000000004</v>
      </c>
      <c r="AD1884"/>
      <c r="AF1884">
        <v>2</v>
      </c>
      <c r="AG1884" s="52"/>
      <c r="AH1884" s="52"/>
      <c r="AJ1884" s="46">
        <v>29000</v>
      </c>
      <c r="AL1884">
        <v>3</v>
      </c>
      <c r="AO1884" t="s">
        <v>17575</v>
      </c>
      <c r="AP1884" t="s">
        <v>17576</v>
      </c>
      <c r="AQ1884">
        <v>905418868</v>
      </c>
      <c r="AR1884" t="s">
        <v>13522</v>
      </c>
      <c r="AU1884" t="s">
        <v>1527</v>
      </c>
      <c r="AV1884" t="s">
        <v>1528</v>
      </c>
      <c r="AX1884" t="s">
        <v>17583</v>
      </c>
      <c r="AZ1884" t="s">
        <v>990</v>
      </c>
      <c r="BA1884" t="s">
        <v>1981</v>
      </c>
      <c r="BB1884" t="s">
        <v>1107</v>
      </c>
    </row>
    <row r="1885" spans="1:57" ht="14.4" hidden="1" thickBot="1" x14ac:dyDescent="0.3">
      <c r="A1885" t="s">
        <v>17584</v>
      </c>
      <c r="B1885">
        <v>1900</v>
      </c>
      <c r="C1885" t="s">
        <v>17589</v>
      </c>
      <c r="D1885" s="233" t="s">
        <v>17585</v>
      </c>
      <c r="E1885" t="s">
        <v>17586</v>
      </c>
      <c r="F1885">
        <v>2</v>
      </c>
      <c r="G1885" t="s">
        <v>2817</v>
      </c>
      <c r="H1885" t="s">
        <v>2383</v>
      </c>
      <c r="I1885" t="s">
        <v>38</v>
      </c>
      <c r="J1885" t="s">
        <v>3232</v>
      </c>
      <c r="K1885">
        <v>767310553</v>
      </c>
      <c r="L1885">
        <v>0.03</v>
      </c>
      <c r="M1885" t="s">
        <v>1281</v>
      </c>
      <c r="N1885" t="s">
        <v>1266</v>
      </c>
      <c r="O1885" s="243" t="s">
        <v>17587</v>
      </c>
      <c r="Q1885" t="s">
        <v>1389</v>
      </c>
      <c r="S1885" t="s">
        <v>17588</v>
      </c>
      <c r="T1885" s="17" t="s">
        <v>17589</v>
      </c>
      <c r="U1885" t="s">
        <v>1526</v>
      </c>
      <c r="V1885" t="s">
        <v>1225</v>
      </c>
      <c r="W1885" s="52" t="s">
        <v>13128</v>
      </c>
      <c r="X1885" s="192">
        <v>60.6</v>
      </c>
      <c r="Y1885" t="s">
        <v>13128</v>
      </c>
      <c r="Z1885" t="s">
        <v>1266</v>
      </c>
      <c r="AA1885">
        <v>102.3</v>
      </c>
      <c r="AB1885">
        <v>102.3</v>
      </c>
      <c r="AC1885">
        <v>7.3</v>
      </c>
      <c r="AD1885" s="52">
        <v>13.1</v>
      </c>
      <c r="AF1885">
        <v>2</v>
      </c>
      <c r="AG1885" s="52">
        <v>3</v>
      </c>
      <c r="AH1885" s="52">
        <v>3</v>
      </c>
      <c r="AJ1885" s="46">
        <v>7500</v>
      </c>
      <c r="AL1885">
        <v>3</v>
      </c>
      <c r="AN1885">
        <v>938449087</v>
      </c>
      <c r="AO1885" t="s">
        <v>10804</v>
      </c>
      <c r="AP1885" t="s">
        <v>17590</v>
      </c>
      <c r="AQ1885">
        <v>767310553</v>
      </c>
      <c r="AR1885" t="s">
        <v>3232</v>
      </c>
      <c r="AU1885" t="s">
        <v>1527</v>
      </c>
      <c r="AV1885" t="s">
        <v>1528</v>
      </c>
      <c r="AX1885" t="s">
        <v>17591</v>
      </c>
      <c r="AZ1885" t="s">
        <v>988</v>
      </c>
      <c r="BA1885" t="s">
        <v>493</v>
      </c>
      <c r="BB1885" t="s">
        <v>1104</v>
      </c>
    </row>
    <row r="1886" spans="1:57" ht="14.4" hidden="1" thickBot="1" x14ac:dyDescent="0.3">
      <c r="A1886" t="s">
        <v>17592</v>
      </c>
      <c r="B1886">
        <v>1901</v>
      </c>
      <c r="C1886" t="s">
        <v>17597</v>
      </c>
      <c r="D1886" s="233" t="s">
        <v>17593</v>
      </c>
      <c r="E1886" t="s">
        <v>17594</v>
      </c>
      <c r="F1886">
        <v>2</v>
      </c>
      <c r="G1886" t="s">
        <v>1292</v>
      </c>
      <c r="H1886" t="s">
        <v>1294</v>
      </c>
      <c r="I1886" t="s">
        <v>40</v>
      </c>
      <c r="J1886" t="s">
        <v>1300</v>
      </c>
      <c r="K1886">
        <v>836076879</v>
      </c>
      <c r="L1886">
        <v>0.03</v>
      </c>
      <c r="M1886" t="s">
        <v>1276</v>
      </c>
      <c r="N1886" t="s">
        <v>1266</v>
      </c>
      <c r="O1886" s="243" t="s">
        <v>17595</v>
      </c>
      <c r="Q1886" t="s">
        <v>17</v>
      </c>
      <c r="S1886" t="s">
        <v>17596</v>
      </c>
      <c r="T1886" s="17" t="s">
        <v>17597</v>
      </c>
      <c r="U1886" t="s">
        <v>1526</v>
      </c>
      <c r="V1886" t="s">
        <v>536</v>
      </c>
      <c r="W1886" s="52" t="s">
        <v>4</v>
      </c>
      <c r="X1886" s="192" t="s">
        <v>17598</v>
      </c>
      <c r="Y1886" t="s">
        <v>5223</v>
      </c>
      <c r="Z1886" t="s">
        <v>1266</v>
      </c>
      <c r="AA1886">
        <v>52.2</v>
      </c>
      <c r="AB1886">
        <v>52.2</v>
      </c>
      <c r="AC1886">
        <v>3.9</v>
      </c>
      <c r="AD1886" s="52">
        <v>13</v>
      </c>
      <c r="AE1886">
        <v>3</v>
      </c>
      <c r="AF1886">
        <v>2</v>
      </c>
      <c r="AG1886" s="52">
        <v>2</v>
      </c>
      <c r="AH1886" s="52">
        <v>2</v>
      </c>
      <c r="AJ1886" s="46">
        <v>5000</v>
      </c>
      <c r="AL1886">
        <v>3</v>
      </c>
      <c r="AO1886" t="s">
        <v>17526</v>
      </c>
      <c r="AP1886" t="s">
        <v>15551</v>
      </c>
      <c r="AQ1886">
        <v>836076879</v>
      </c>
      <c r="AR1886" t="s">
        <v>1300</v>
      </c>
      <c r="AU1886" t="s">
        <v>1527</v>
      </c>
      <c r="AV1886" t="s">
        <v>1528</v>
      </c>
      <c r="AX1886" t="s">
        <v>17599</v>
      </c>
      <c r="AZ1886" t="s">
        <v>988</v>
      </c>
      <c r="BA1886" t="s">
        <v>491</v>
      </c>
      <c r="BB1886" t="s">
        <v>1107</v>
      </c>
    </row>
    <row r="1887" spans="1:57" ht="14.4" hidden="1" thickBot="1" x14ac:dyDescent="0.3">
      <c r="A1887" t="s">
        <v>17600</v>
      </c>
      <c r="B1887">
        <v>1902</v>
      </c>
      <c r="C1887" t="s">
        <v>17604</v>
      </c>
      <c r="D1887" s="233" t="s">
        <v>17601</v>
      </c>
      <c r="E1887" t="s">
        <v>1307</v>
      </c>
      <c r="F1887">
        <v>2</v>
      </c>
      <c r="G1887" t="s">
        <v>1298</v>
      </c>
      <c r="H1887" t="s">
        <v>2102</v>
      </c>
      <c r="I1887" t="s">
        <v>40</v>
      </c>
      <c r="J1887" t="s">
        <v>1300</v>
      </c>
      <c r="K1887">
        <v>836076879</v>
      </c>
      <c r="L1887">
        <v>0.03</v>
      </c>
      <c r="M1887" t="s">
        <v>1281</v>
      </c>
      <c r="N1887" t="s">
        <v>1266</v>
      </c>
      <c r="O1887" s="243" t="s">
        <v>17602</v>
      </c>
      <c r="Q1887" t="s">
        <v>17</v>
      </c>
      <c r="S1887" t="s">
        <v>17603</v>
      </c>
      <c r="T1887" s="17" t="s">
        <v>17604</v>
      </c>
      <c r="U1887" t="s">
        <v>1526</v>
      </c>
      <c r="V1887" t="s">
        <v>536</v>
      </c>
      <c r="W1887" s="52" t="s">
        <v>4</v>
      </c>
      <c r="X1887" s="192" t="s">
        <v>17605</v>
      </c>
      <c r="Y1887" t="s">
        <v>5223</v>
      </c>
      <c r="Z1887" t="s">
        <v>1266</v>
      </c>
      <c r="AA1887">
        <v>57</v>
      </c>
      <c r="AB1887">
        <v>57</v>
      </c>
      <c r="AC1887">
        <v>4.3</v>
      </c>
      <c r="AD1887" s="52">
        <v>13</v>
      </c>
      <c r="AE1887">
        <v>3</v>
      </c>
      <c r="AF1887">
        <v>2</v>
      </c>
      <c r="AG1887" s="52">
        <v>2</v>
      </c>
      <c r="AH1887" s="52">
        <v>2</v>
      </c>
      <c r="AJ1887" s="46">
        <v>5400</v>
      </c>
      <c r="AL1887">
        <v>3</v>
      </c>
      <c r="AN1887">
        <v>933121200</v>
      </c>
      <c r="AO1887" t="s">
        <v>17526</v>
      </c>
      <c r="AP1887" t="s">
        <v>15551</v>
      </c>
      <c r="AQ1887">
        <v>836076879</v>
      </c>
      <c r="AR1887" t="s">
        <v>1300</v>
      </c>
      <c r="AU1887" t="s">
        <v>1527</v>
      </c>
      <c r="AV1887" t="s">
        <v>1528</v>
      </c>
      <c r="AX1887" t="s">
        <v>17599</v>
      </c>
      <c r="AZ1887" t="s">
        <v>988</v>
      </c>
      <c r="BA1887" t="s">
        <v>491</v>
      </c>
      <c r="BB1887" t="s">
        <v>1107</v>
      </c>
    </row>
    <row r="1888" spans="1:57" ht="14.4" hidden="1" thickBot="1" x14ac:dyDescent="0.3">
      <c r="A1888" t="s">
        <v>17606</v>
      </c>
      <c r="B1888">
        <v>1903</v>
      </c>
      <c r="C1888" t="s">
        <v>17610</v>
      </c>
      <c r="D1888" s="233" t="s">
        <v>17607</v>
      </c>
      <c r="E1888" t="s">
        <v>2929</v>
      </c>
      <c r="F1888">
        <v>5</v>
      </c>
      <c r="G1888" t="s">
        <v>2158</v>
      </c>
      <c r="H1888" t="s">
        <v>12696</v>
      </c>
      <c r="I1888" t="s">
        <v>40</v>
      </c>
      <c r="J1888" t="s">
        <v>1315</v>
      </c>
      <c r="K1888">
        <v>392204156</v>
      </c>
      <c r="L1888">
        <v>0.03</v>
      </c>
      <c r="M1888" t="s">
        <v>1276</v>
      </c>
      <c r="N1888" t="s">
        <v>1266</v>
      </c>
      <c r="O1888" s="243" t="s">
        <v>17608</v>
      </c>
      <c r="Q1888" t="s">
        <v>12</v>
      </c>
      <c r="S1888" t="s">
        <v>17609</v>
      </c>
      <c r="T1888" s="17" t="s">
        <v>17610</v>
      </c>
      <c r="U1888" t="s">
        <v>1526</v>
      </c>
      <c r="V1888" t="s">
        <v>535</v>
      </c>
      <c r="W1888" s="52" t="s">
        <v>4</v>
      </c>
      <c r="X1888" s="192">
        <v>536.11</v>
      </c>
      <c r="Y1888" t="s">
        <v>2141</v>
      </c>
      <c r="Z1888" t="s">
        <v>1266</v>
      </c>
      <c r="AA1888">
        <v>39</v>
      </c>
      <c r="AB1888">
        <v>39</v>
      </c>
      <c r="AC1888">
        <v>3.4</v>
      </c>
      <c r="AD1888" s="52">
        <v>12</v>
      </c>
      <c r="AF1888">
        <v>5</v>
      </c>
      <c r="AG1888" s="52"/>
      <c r="AH1888" s="52"/>
      <c r="AJ1888" s="46">
        <v>5650</v>
      </c>
      <c r="AL1888">
        <v>3</v>
      </c>
      <c r="AO1888" t="s">
        <v>17611</v>
      </c>
      <c r="AP1888" t="s">
        <v>17612</v>
      </c>
      <c r="AQ1888">
        <v>392204156</v>
      </c>
      <c r="AR1888" t="s">
        <v>1315</v>
      </c>
      <c r="AU1888" t="s">
        <v>1527</v>
      </c>
      <c r="AV1888" t="s">
        <v>1528</v>
      </c>
      <c r="AX1888" t="s">
        <v>17613</v>
      </c>
      <c r="AZ1888" t="s">
        <v>988</v>
      </c>
      <c r="BA1888" t="s">
        <v>491</v>
      </c>
      <c r="BB1888" t="s">
        <v>1095</v>
      </c>
      <c r="BD1888">
        <v>2</v>
      </c>
      <c r="BE1888">
        <v>0</v>
      </c>
    </row>
    <row r="1889" spans="1:54" ht="14.4" hidden="1" thickBot="1" x14ac:dyDescent="0.3">
      <c r="A1889" t="s">
        <v>17614</v>
      </c>
      <c r="B1889">
        <v>1904</v>
      </c>
      <c r="C1889" t="s">
        <v>17618</v>
      </c>
      <c r="D1889" s="233" t="s">
        <v>17615</v>
      </c>
      <c r="E1889" t="s">
        <v>9432</v>
      </c>
      <c r="F1889">
        <v>1</v>
      </c>
      <c r="G1889" t="s">
        <v>1304</v>
      </c>
      <c r="H1889" t="s">
        <v>1951</v>
      </c>
      <c r="I1889" t="s">
        <v>46</v>
      </c>
      <c r="J1889" t="s">
        <v>1343</v>
      </c>
      <c r="K1889">
        <v>898615855</v>
      </c>
      <c r="L1889">
        <v>0.03</v>
      </c>
      <c r="M1889" t="s">
        <v>1276</v>
      </c>
      <c r="N1889" t="s">
        <v>1266</v>
      </c>
      <c r="O1889" s="243" t="s">
        <v>17616</v>
      </c>
      <c r="Q1889" t="s">
        <v>1395</v>
      </c>
      <c r="S1889" t="s">
        <v>17617</v>
      </c>
      <c r="T1889" s="17" t="s">
        <v>17618</v>
      </c>
      <c r="U1889" t="s">
        <v>1526</v>
      </c>
      <c r="V1889" t="s">
        <v>541</v>
      </c>
      <c r="W1889" s="52" t="s">
        <v>15252</v>
      </c>
      <c r="X1889" s="192" t="s">
        <v>17619</v>
      </c>
      <c r="Y1889" t="s">
        <v>16945</v>
      </c>
      <c r="Z1889" t="s">
        <v>1266</v>
      </c>
      <c r="AA1889">
        <v>155</v>
      </c>
      <c r="AB1889">
        <v>155</v>
      </c>
      <c r="AC1889">
        <v>8</v>
      </c>
      <c r="AD1889" s="52">
        <v>19</v>
      </c>
      <c r="AF1889">
        <v>1</v>
      </c>
      <c r="AG1889" s="52"/>
      <c r="AH1889" s="52"/>
      <c r="AJ1889" s="46">
        <v>9500</v>
      </c>
      <c r="AL1889">
        <v>3</v>
      </c>
      <c r="AO1889" t="s">
        <v>17620</v>
      </c>
      <c r="AP1889" t="s">
        <v>5124</v>
      </c>
      <c r="AQ1889">
        <v>898615855</v>
      </c>
      <c r="AR1889" t="s">
        <v>1343</v>
      </c>
      <c r="AU1889" t="s">
        <v>1527</v>
      </c>
      <c r="AV1889" t="s">
        <v>1528</v>
      </c>
      <c r="AX1889" t="s">
        <v>2218</v>
      </c>
      <c r="AZ1889" t="s">
        <v>988</v>
      </c>
      <c r="BA1889" t="s">
        <v>1058</v>
      </c>
      <c r="BB1889" t="s">
        <v>1089</v>
      </c>
    </row>
    <row r="1890" spans="1:54" ht="14.4" hidden="1" thickBot="1" x14ac:dyDescent="0.3">
      <c r="A1890" t="s">
        <v>17621</v>
      </c>
      <c r="B1890">
        <v>1905</v>
      </c>
      <c r="C1890" t="s">
        <v>17625</v>
      </c>
      <c r="D1890" s="233" t="s">
        <v>17622</v>
      </c>
      <c r="E1890" t="s">
        <v>1320</v>
      </c>
      <c r="F1890">
        <v>4</v>
      </c>
      <c r="G1890" t="s">
        <v>1267</v>
      </c>
      <c r="H1890" t="s">
        <v>1345</v>
      </c>
      <c r="I1890" t="s">
        <v>46</v>
      </c>
      <c r="J1890" t="s">
        <v>3137</v>
      </c>
      <c r="K1890">
        <v>362624425</v>
      </c>
      <c r="L1890">
        <v>0.03</v>
      </c>
      <c r="M1890" t="s">
        <v>1281</v>
      </c>
      <c r="N1890" t="s">
        <v>1266</v>
      </c>
      <c r="O1890" s="243" t="s">
        <v>17623</v>
      </c>
      <c r="Q1890" t="s">
        <v>1395</v>
      </c>
      <c r="S1890" t="s">
        <v>17624</v>
      </c>
      <c r="T1890" s="17" t="s">
        <v>17625</v>
      </c>
      <c r="U1890" t="s">
        <v>1526</v>
      </c>
      <c r="V1890" t="s">
        <v>541</v>
      </c>
      <c r="W1890" s="52" t="s">
        <v>13199</v>
      </c>
      <c r="X1890" s="192">
        <v>101</v>
      </c>
      <c r="Y1890" t="s">
        <v>16350</v>
      </c>
      <c r="Z1890" t="s">
        <v>1266</v>
      </c>
      <c r="AA1890">
        <v>80</v>
      </c>
      <c r="AB1890">
        <v>80</v>
      </c>
      <c r="AC1890">
        <v>4</v>
      </c>
      <c r="AD1890" s="52">
        <v>20</v>
      </c>
      <c r="AF1890">
        <v>4</v>
      </c>
      <c r="AG1890" s="52">
        <v>4</v>
      </c>
      <c r="AH1890" s="52">
        <v>5</v>
      </c>
      <c r="AJ1890" s="46">
        <v>11000</v>
      </c>
      <c r="AL1890">
        <v>3</v>
      </c>
      <c r="AN1890">
        <v>932086924</v>
      </c>
      <c r="AO1890" t="s">
        <v>17626</v>
      </c>
      <c r="AP1890" t="s">
        <v>17627</v>
      </c>
      <c r="AQ1890">
        <v>362624425</v>
      </c>
      <c r="AR1890" t="s">
        <v>3137</v>
      </c>
      <c r="AU1890" t="s">
        <v>1527</v>
      </c>
      <c r="AV1890" t="s">
        <v>1528</v>
      </c>
      <c r="AX1890" t="s">
        <v>17628</v>
      </c>
      <c r="AZ1890" t="s">
        <v>990</v>
      </c>
      <c r="BA1890" t="s">
        <v>1060</v>
      </c>
      <c r="BB1890" t="s">
        <v>1089</v>
      </c>
    </row>
    <row r="1891" spans="1:54" ht="14.4" hidden="1" thickBot="1" x14ac:dyDescent="0.3">
      <c r="A1891" t="s">
        <v>17629</v>
      </c>
      <c r="B1891">
        <v>1906</v>
      </c>
      <c r="C1891" t="s">
        <v>17633</v>
      </c>
      <c r="D1891" s="233" t="s">
        <v>17630</v>
      </c>
      <c r="E1891" t="s">
        <v>14607</v>
      </c>
      <c r="F1891">
        <v>2</v>
      </c>
      <c r="G1891" t="s">
        <v>1267</v>
      </c>
      <c r="H1891" t="s">
        <v>3437</v>
      </c>
      <c r="I1891" t="s">
        <v>38</v>
      </c>
      <c r="J1891" t="s">
        <v>14626</v>
      </c>
      <c r="K1891">
        <v>949619121</v>
      </c>
      <c r="L1891">
        <v>0.03</v>
      </c>
      <c r="M1891" t="s">
        <v>1281</v>
      </c>
      <c r="N1891" t="s">
        <v>1266</v>
      </c>
      <c r="O1891" s="243" t="s">
        <v>17631</v>
      </c>
      <c r="Q1891" t="s">
        <v>1395</v>
      </c>
      <c r="S1891" t="s">
        <v>17632</v>
      </c>
      <c r="T1891" s="17" t="s">
        <v>17633</v>
      </c>
      <c r="U1891" t="s">
        <v>1526</v>
      </c>
      <c r="V1891" t="s">
        <v>541</v>
      </c>
      <c r="W1891" s="52" t="s">
        <v>14140</v>
      </c>
      <c r="X1891" s="192" t="s">
        <v>17634</v>
      </c>
      <c r="Y1891" t="s">
        <v>17635</v>
      </c>
      <c r="Z1891" t="s">
        <v>1266</v>
      </c>
      <c r="AA1891">
        <v>72.400000000000006</v>
      </c>
      <c r="AB1891">
        <v>72.400000000000006</v>
      </c>
      <c r="AC1891">
        <v>4</v>
      </c>
      <c r="AD1891" s="52">
        <v>18.100000000000001</v>
      </c>
      <c r="AE1891">
        <v>8</v>
      </c>
      <c r="AF1891">
        <v>2</v>
      </c>
      <c r="AG1891" s="52">
        <v>2</v>
      </c>
      <c r="AH1891" s="52">
        <v>2</v>
      </c>
      <c r="AJ1891" s="46">
        <v>7600</v>
      </c>
      <c r="AL1891">
        <v>3</v>
      </c>
      <c r="AN1891">
        <v>938869879</v>
      </c>
      <c r="AO1891" t="s">
        <v>17082</v>
      </c>
      <c r="AP1891" t="s">
        <v>17083</v>
      </c>
      <c r="AQ1891">
        <v>949619121</v>
      </c>
      <c r="AR1891" t="s">
        <v>14626</v>
      </c>
      <c r="AS1891">
        <v>10.770388756744101</v>
      </c>
      <c r="AT1891">
        <v>106.617008373141</v>
      </c>
      <c r="AU1891" t="s">
        <v>1527</v>
      </c>
      <c r="AV1891" t="s">
        <v>1528</v>
      </c>
      <c r="AX1891" t="s">
        <v>12611</v>
      </c>
      <c r="AZ1891" t="s">
        <v>988</v>
      </c>
      <c r="BA1891" t="s">
        <v>493</v>
      </c>
      <c r="BB1891" t="s">
        <v>1089</v>
      </c>
    </row>
    <row r="1892" spans="1:54" ht="28.2" hidden="1" thickBot="1" x14ac:dyDescent="0.3">
      <c r="A1892" t="s">
        <v>17636</v>
      </c>
      <c r="B1892">
        <v>1907</v>
      </c>
      <c r="C1892" t="s">
        <v>17640</v>
      </c>
      <c r="D1892" s="233" t="s">
        <v>17637</v>
      </c>
      <c r="E1892" t="s">
        <v>15951</v>
      </c>
      <c r="F1892">
        <v>1</v>
      </c>
      <c r="G1892" t="s">
        <v>1293</v>
      </c>
      <c r="H1892" t="s">
        <v>2023</v>
      </c>
      <c r="I1892" t="s">
        <v>40</v>
      </c>
      <c r="J1892" t="s">
        <v>5983</v>
      </c>
      <c r="K1892">
        <v>902732348</v>
      </c>
      <c r="L1892">
        <v>0.03</v>
      </c>
      <c r="M1892" t="s">
        <v>1276</v>
      </c>
      <c r="N1892" t="s">
        <v>1266</v>
      </c>
      <c r="O1892" s="243" t="s">
        <v>17638</v>
      </c>
      <c r="Q1892" t="s">
        <v>1396</v>
      </c>
      <c r="S1892" t="s">
        <v>17639</v>
      </c>
      <c r="T1892" s="17" t="s">
        <v>17640</v>
      </c>
      <c r="U1892" t="s">
        <v>1526</v>
      </c>
      <c r="V1892" t="s">
        <v>1220</v>
      </c>
      <c r="W1892" s="52" t="s">
        <v>13172</v>
      </c>
      <c r="X1892" s="192" t="s">
        <v>17641</v>
      </c>
      <c r="Y1892" t="s">
        <v>17642</v>
      </c>
      <c r="Z1892" t="s">
        <v>1266</v>
      </c>
      <c r="AA1892">
        <v>94</v>
      </c>
      <c r="AB1892">
        <v>94</v>
      </c>
      <c r="AC1892">
        <v>5</v>
      </c>
      <c r="AD1892" s="52">
        <v>19</v>
      </c>
      <c r="AE1892">
        <v>7</v>
      </c>
      <c r="AF1892">
        <v>1</v>
      </c>
      <c r="AG1892" s="52">
        <v>2</v>
      </c>
      <c r="AH1892" s="52"/>
      <c r="AJ1892" s="46">
        <v>5100</v>
      </c>
      <c r="AL1892">
        <v>3</v>
      </c>
      <c r="AO1892" t="s">
        <v>17643</v>
      </c>
      <c r="AP1892" t="s">
        <v>17644</v>
      </c>
      <c r="AQ1892">
        <v>902732348</v>
      </c>
      <c r="AR1892" t="s">
        <v>5983</v>
      </c>
      <c r="AU1892" t="s">
        <v>1527</v>
      </c>
      <c r="AV1892" t="s">
        <v>1528</v>
      </c>
      <c r="AX1892" t="s">
        <v>17645</v>
      </c>
      <c r="AZ1892" t="s">
        <v>988</v>
      </c>
      <c r="BA1892" t="s">
        <v>491</v>
      </c>
      <c r="BB1892" t="s">
        <v>1099</v>
      </c>
    </row>
    <row r="1893" spans="1:54" ht="14.4" hidden="1" thickBot="1" x14ac:dyDescent="0.3">
      <c r="A1893" t="s">
        <v>17646</v>
      </c>
      <c r="B1893">
        <v>1908</v>
      </c>
      <c r="C1893" t="s">
        <v>17650</v>
      </c>
      <c r="D1893" s="233" t="s">
        <v>17647</v>
      </c>
      <c r="E1893" t="s">
        <v>1378</v>
      </c>
      <c r="F1893">
        <v>3</v>
      </c>
      <c r="G1893" t="s">
        <v>2871</v>
      </c>
      <c r="H1893" t="s">
        <v>2231</v>
      </c>
      <c r="I1893" t="s">
        <v>46</v>
      </c>
      <c r="J1893" t="s">
        <v>1321</v>
      </c>
      <c r="K1893">
        <v>909401238</v>
      </c>
      <c r="L1893">
        <v>0.03</v>
      </c>
      <c r="M1893" t="s">
        <v>1281</v>
      </c>
      <c r="N1893" t="s">
        <v>1266</v>
      </c>
      <c r="O1893" s="243" t="s">
        <v>17648</v>
      </c>
      <c r="Q1893" t="s">
        <v>17</v>
      </c>
      <c r="S1893" t="s">
        <v>17649</v>
      </c>
      <c r="T1893" s="17" t="s">
        <v>17650</v>
      </c>
      <c r="U1893" t="s">
        <v>1526</v>
      </c>
      <c r="V1893" t="s">
        <v>536</v>
      </c>
      <c r="W1893" s="52" t="s">
        <v>5</v>
      </c>
      <c r="X1893" s="192">
        <v>512.15</v>
      </c>
      <c r="Y1893" t="s">
        <v>2853</v>
      </c>
      <c r="Z1893" t="s">
        <v>1266</v>
      </c>
      <c r="AA1893">
        <v>66</v>
      </c>
      <c r="AB1893">
        <v>66</v>
      </c>
      <c r="AC1893">
        <v>4.5</v>
      </c>
      <c r="AD1893" s="52">
        <v>15</v>
      </c>
      <c r="AF1893">
        <v>3</v>
      </c>
      <c r="AG1893" s="52"/>
      <c r="AH1893" s="52"/>
      <c r="AJ1893" s="46">
        <v>12000</v>
      </c>
      <c r="AL1893">
        <v>3</v>
      </c>
      <c r="AN1893">
        <v>946585241</v>
      </c>
      <c r="AO1893" t="s">
        <v>17651</v>
      </c>
      <c r="AP1893" t="s">
        <v>17652</v>
      </c>
      <c r="AQ1893">
        <v>909401238</v>
      </c>
      <c r="AR1893" t="s">
        <v>1321</v>
      </c>
      <c r="AU1893" t="s">
        <v>1527</v>
      </c>
      <c r="AV1893" t="s">
        <v>1528</v>
      </c>
      <c r="AX1893" t="s">
        <v>17653</v>
      </c>
      <c r="AZ1893" t="s">
        <v>988</v>
      </c>
      <c r="BA1893" t="s">
        <v>1061</v>
      </c>
      <c r="BB1893" t="s">
        <v>1107</v>
      </c>
    </row>
    <row r="1894" spans="1:54" ht="14.4" hidden="1" thickBot="1" x14ac:dyDescent="0.3">
      <c r="A1894" t="s">
        <v>17654</v>
      </c>
      <c r="B1894">
        <v>1909</v>
      </c>
      <c r="C1894" t="s">
        <v>17658</v>
      </c>
      <c r="D1894" s="233" t="s">
        <v>17655</v>
      </c>
      <c r="E1894" t="s">
        <v>1367</v>
      </c>
      <c r="F1894">
        <v>2</v>
      </c>
      <c r="G1894" t="s">
        <v>1293</v>
      </c>
      <c r="H1894" t="s">
        <v>3037</v>
      </c>
      <c r="I1894" t="s">
        <v>38</v>
      </c>
      <c r="J1894" t="s">
        <v>15094</v>
      </c>
      <c r="K1894">
        <v>902744818</v>
      </c>
      <c r="L1894">
        <v>0.03</v>
      </c>
      <c r="M1894" t="s">
        <v>1281</v>
      </c>
      <c r="N1894" t="s">
        <v>1266</v>
      </c>
      <c r="O1894" s="243" t="s">
        <v>17656</v>
      </c>
      <c r="Q1894" t="s">
        <v>1395</v>
      </c>
      <c r="S1894" t="s">
        <v>17657</v>
      </c>
      <c r="T1894" s="17" t="s">
        <v>17658</v>
      </c>
      <c r="U1894" t="s">
        <v>1526</v>
      </c>
      <c r="V1894" t="s">
        <v>541</v>
      </c>
      <c r="W1894" s="52" t="s">
        <v>15252</v>
      </c>
      <c r="X1894" s="192" t="s">
        <v>17659</v>
      </c>
      <c r="Y1894" t="s">
        <v>17660</v>
      </c>
      <c r="Z1894" t="s">
        <v>1266</v>
      </c>
      <c r="AA1894">
        <v>120</v>
      </c>
      <c r="AB1894">
        <v>120</v>
      </c>
      <c r="AC1894">
        <v>5</v>
      </c>
      <c r="AD1894" s="52">
        <v>27</v>
      </c>
      <c r="AF1894">
        <v>2</v>
      </c>
      <c r="AG1894" s="52">
        <v>5</v>
      </c>
      <c r="AH1894" s="52">
        <v>5</v>
      </c>
      <c r="AJ1894" s="46">
        <v>7400</v>
      </c>
      <c r="AL1894">
        <v>3</v>
      </c>
      <c r="AN1894">
        <v>395383851</v>
      </c>
      <c r="AO1894" t="s">
        <v>17661</v>
      </c>
      <c r="AP1894" t="s">
        <v>17662</v>
      </c>
      <c r="AQ1894">
        <v>902744818</v>
      </c>
      <c r="AR1894" t="s">
        <v>15094</v>
      </c>
      <c r="AU1894" t="s">
        <v>1527</v>
      </c>
      <c r="AV1894" t="s">
        <v>1528</v>
      </c>
      <c r="AX1894" t="s">
        <v>3445</v>
      </c>
      <c r="AZ1894" t="s">
        <v>988</v>
      </c>
    </row>
    <row r="1895" spans="1:54" ht="14.4" hidden="1" thickBot="1" x14ac:dyDescent="0.3">
      <c r="A1895" t="s">
        <v>17663</v>
      </c>
      <c r="B1895">
        <v>1910</v>
      </c>
      <c r="C1895" t="s">
        <v>17666</v>
      </c>
      <c r="D1895" s="233" t="s">
        <v>9837</v>
      </c>
      <c r="E1895" t="s">
        <v>58</v>
      </c>
      <c r="F1895">
        <v>3</v>
      </c>
      <c r="G1895" t="s">
        <v>2412</v>
      </c>
      <c r="H1895" t="s">
        <v>1288</v>
      </c>
      <c r="I1895" t="s">
        <v>40</v>
      </c>
      <c r="J1895" t="s">
        <v>1640</v>
      </c>
      <c r="K1895">
        <v>909400470</v>
      </c>
      <c r="L1895">
        <v>0.03</v>
      </c>
      <c r="M1895" t="s">
        <v>1276</v>
      </c>
      <c r="N1895" t="s">
        <v>1266</v>
      </c>
      <c r="O1895" s="243" t="s">
        <v>17664</v>
      </c>
      <c r="Q1895" t="s">
        <v>15</v>
      </c>
      <c r="S1895" t="s">
        <v>17665</v>
      </c>
      <c r="T1895" s="17" t="s">
        <v>17666</v>
      </c>
      <c r="U1895" t="s">
        <v>1526</v>
      </c>
      <c r="V1895" t="s">
        <v>527</v>
      </c>
      <c r="W1895" s="52" t="s">
        <v>5</v>
      </c>
      <c r="X1895" s="192" t="s">
        <v>9841</v>
      </c>
      <c r="Y1895" t="s">
        <v>7532</v>
      </c>
      <c r="Z1895" t="s">
        <v>1266</v>
      </c>
      <c r="AA1895">
        <v>32</v>
      </c>
      <c r="AB1895">
        <v>32</v>
      </c>
      <c r="AC1895">
        <v>3.1</v>
      </c>
      <c r="AD1895"/>
      <c r="AF1895">
        <v>3</v>
      </c>
      <c r="AG1895" s="52"/>
      <c r="AH1895" s="52"/>
      <c r="AJ1895" s="46">
        <v>5500</v>
      </c>
      <c r="AL1895">
        <v>3</v>
      </c>
      <c r="AO1895" t="s">
        <v>17667</v>
      </c>
      <c r="AP1895" t="s">
        <v>9843</v>
      </c>
      <c r="AQ1895">
        <v>909400470</v>
      </c>
      <c r="AR1895" t="s">
        <v>1640</v>
      </c>
      <c r="AU1895" t="s">
        <v>1527</v>
      </c>
      <c r="AV1895" t="s">
        <v>1528</v>
      </c>
      <c r="AX1895" t="s">
        <v>1960</v>
      </c>
      <c r="AZ1895" t="s">
        <v>988</v>
      </c>
      <c r="BA1895" t="s">
        <v>491</v>
      </c>
      <c r="BB1895" t="s">
        <v>1097</v>
      </c>
    </row>
    <row r="1896" spans="1:54" ht="14.4" hidden="1" thickBot="1" x14ac:dyDescent="0.3">
      <c r="A1896" t="s">
        <v>17668</v>
      </c>
      <c r="B1896">
        <v>1911</v>
      </c>
      <c r="C1896" t="s">
        <v>17672</v>
      </c>
      <c r="D1896" s="233" t="s">
        <v>17669</v>
      </c>
      <c r="E1896" t="s">
        <v>3178</v>
      </c>
      <c r="F1896">
        <v>3</v>
      </c>
      <c r="G1896" t="s">
        <v>1267</v>
      </c>
      <c r="H1896" t="s">
        <v>1288</v>
      </c>
      <c r="I1896" t="s">
        <v>40</v>
      </c>
      <c r="J1896" t="s">
        <v>15094</v>
      </c>
      <c r="K1896">
        <v>902744818</v>
      </c>
      <c r="L1896">
        <v>0.03</v>
      </c>
      <c r="M1896" t="s">
        <v>1281</v>
      </c>
      <c r="N1896" t="s">
        <v>1266</v>
      </c>
      <c r="O1896" s="243" t="s">
        <v>17670</v>
      </c>
      <c r="Q1896" t="s">
        <v>1395</v>
      </c>
      <c r="S1896" t="s">
        <v>17671</v>
      </c>
      <c r="T1896" s="17" t="s">
        <v>17672</v>
      </c>
      <c r="U1896" t="s">
        <v>1526</v>
      </c>
      <c r="V1896" t="s">
        <v>541</v>
      </c>
      <c r="W1896" s="52" t="s">
        <v>15252</v>
      </c>
      <c r="X1896" s="192" t="s">
        <v>17673</v>
      </c>
      <c r="Y1896" t="s">
        <v>17660</v>
      </c>
      <c r="Z1896" t="s">
        <v>1266</v>
      </c>
      <c r="AA1896">
        <v>56</v>
      </c>
      <c r="AB1896">
        <v>56</v>
      </c>
      <c r="AC1896">
        <v>4</v>
      </c>
      <c r="AD1896" s="52">
        <v>14</v>
      </c>
      <c r="AF1896">
        <v>3</v>
      </c>
      <c r="AG1896" s="52">
        <v>3</v>
      </c>
      <c r="AH1896" s="52">
        <v>3</v>
      </c>
      <c r="AJ1896" s="46">
        <v>5500</v>
      </c>
      <c r="AL1896">
        <v>3</v>
      </c>
      <c r="AN1896">
        <v>395383851</v>
      </c>
      <c r="AO1896" t="s">
        <v>17674</v>
      </c>
      <c r="AP1896" t="s">
        <v>17675</v>
      </c>
      <c r="AQ1896">
        <v>902744818</v>
      </c>
      <c r="AR1896" t="s">
        <v>15094</v>
      </c>
      <c r="AU1896" t="s">
        <v>1527</v>
      </c>
      <c r="AV1896" t="s">
        <v>1528</v>
      </c>
      <c r="AX1896" t="s">
        <v>14985</v>
      </c>
      <c r="AZ1896" t="s">
        <v>988</v>
      </c>
      <c r="BA1896" t="s">
        <v>491</v>
      </c>
      <c r="BB1896" t="s">
        <v>1089</v>
      </c>
    </row>
    <row r="1897" spans="1:54" ht="14.4" hidden="1" thickBot="1" x14ac:dyDescent="0.3">
      <c r="A1897" t="s">
        <v>17676</v>
      </c>
      <c r="B1897">
        <v>1912</v>
      </c>
      <c r="C1897" t="s">
        <v>17681</v>
      </c>
      <c r="D1897" s="233" t="s">
        <v>17677</v>
      </c>
      <c r="E1897" t="s">
        <v>17678</v>
      </c>
      <c r="F1897">
        <v>3</v>
      </c>
      <c r="G1897" t="s">
        <v>2401</v>
      </c>
      <c r="H1897" t="s">
        <v>1357</v>
      </c>
      <c r="I1897" t="s">
        <v>46</v>
      </c>
      <c r="J1897" t="s">
        <v>3350</v>
      </c>
      <c r="K1897">
        <v>902858978</v>
      </c>
      <c r="L1897">
        <v>0.03</v>
      </c>
      <c r="M1897" t="s">
        <v>1281</v>
      </c>
      <c r="N1897" t="s">
        <v>1266</v>
      </c>
      <c r="O1897" s="243" t="s">
        <v>17679</v>
      </c>
      <c r="Q1897" t="s">
        <v>1394</v>
      </c>
      <c r="S1897" t="s">
        <v>17680</v>
      </c>
      <c r="T1897" s="17" t="s">
        <v>17681</v>
      </c>
      <c r="U1897" t="s">
        <v>1526</v>
      </c>
      <c r="V1897" t="s">
        <v>543</v>
      </c>
      <c r="W1897" s="52" t="s">
        <v>6</v>
      </c>
      <c r="X1897" s="192" t="s">
        <v>17682</v>
      </c>
      <c r="Y1897" t="s">
        <v>14445</v>
      </c>
      <c r="Z1897" t="s">
        <v>1266</v>
      </c>
      <c r="AA1897">
        <v>162</v>
      </c>
      <c r="AB1897">
        <v>162</v>
      </c>
      <c r="AC1897">
        <v>8.3000000000000007</v>
      </c>
      <c r="AD1897" s="52">
        <v>19.600000000000001</v>
      </c>
      <c r="AE1897">
        <v>3</v>
      </c>
      <c r="AF1897">
        <v>3</v>
      </c>
      <c r="AG1897" s="52">
        <v>16</v>
      </c>
      <c r="AH1897" s="52"/>
      <c r="AJ1897" s="46">
        <v>13000</v>
      </c>
      <c r="AL1897">
        <v>3</v>
      </c>
      <c r="AN1897">
        <v>902848978</v>
      </c>
      <c r="AO1897" t="s">
        <v>1585</v>
      </c>
      <c r="AP1897" t="s">
        <v>17683</v>
      </c>
      <c r="AQ1897">
        <v>902858978</v>
      </c>
      <c r="AR1897" t="s">
        <v>3350</v>
      </c>
      <c r="AU1897" t="s">
        <v>1527</v>
      </c>
      <c r="AV1897" t="s">
        <v>1528</v>
      </c>
      <c r="AX1897" t="s">
        <v>17684</v>
      </c>
      <c r="AZ1897" t="s">
        <v>988</v>
      </c>
      <c r="BA1897" t="s">
        <v>1062</v>
      </c>
      <c r="BB1897" t="s">
        <v>1092</v>
      </c>
    </row>
    <row r="1898" spans="1:54" ht="14.4" hidden="1" thickBot="1" x14ac:dyDescent="0.3">
      <c r="A1898" t="s">
        <v>17685</v>
      </c>
      <c r="B1898">
        <v>1913</v>
      </c>
      <c r="C1898" t="s">
        <v>17689</v>
      </c>
      <c r="D1898" s="233" t="s">
        <v>17686</v>
      </c>
      <c r="E1898" t="s">
        <v>7490</v>
      </c>
      <c r="F1898">
        <v>2</v>
      </c>
      <c r="G1898" t="s">
        <v>2210</v>
      </c>
      <c r="H1898" t="s">
        <v>3238</v>
      </c>
      <c r="I1898" t="s">
        <v>44</v>
      </c>
      <c r="J1898" t="s">
        <v>1302</v>
      </c>
      <c r="K1898">
        <v>981796969</v>
      </c>
      <c r="L1898">
        <v>0.03</v>
      </c>
      <c r="M1898" t="s">
        <v>1281</v>
      </c>
      <c r="N1898" t="s">
        <v>1266</v>
      </c>
      <c r="O1898" s="243" t="s">
        <v>17687</v>
      </c>
      <c r="Q1898" t="s">
        <v>2</v>
      </c>
      <c r="S1898" t="s">
        <v>17688</v>
      </c>
      <c r="T1898" s="17" t="s">
        <v>17689</v>
      </c>
      <c r="U1898" t="s">
        <v>1526</v>
      </c>
      <c r="V1898" t="s">
        <v>534</v>
      </c>
      <c r="W1898" s="52" t="s">
        <v>10</v>
      </c>
      <c r="X1898" s="192" t="s">
        <v>17690</v>
      </c>
      <c r="Y1898" t="s">
        <v>1667</v>
      </c>
      <c r="Z1898" t="s">
        <v>1266</v>
      </c>
      <c r="AA1898">
        <v>110</v>
      </c>
      <c r="AB1898">
        <v>110</v>
      </c>
      <c r="AC1898">
        <v>6</v>
      </c>
      <c r="AD1898" s="52">
        <v>19</v>
      </c>
      <c r="AF1898">
        <v>2</v>
      </c>
      <c r="AG1898" s="52">
        <v>5</v>
      </c>
      <c r="AH1898" s="52">
        <v>3</v>
      </c>
      <c r="AJ1898" s="46">
        <v>18500</v>
      </c>
      <c r="AL1898">
        <v>3</v>
      </c>
      <c r="AN1898">
        <v>968368724</v>
      </c>
      <c r="AO1898" t="s">
        <v>1569</v>
      </c>
      <c r="AP1898" t="s">
        <v>17691</v>
      </c>
      <c r="AQ1898">
        <v>981796969</v>
      </c>
      <c r="AR1898" t="s">
        <v>1302</v>
      </c>
      <c r="AU1898" t="s">
        <v>1527</v>
      </c>
      <c r="AV1898" t="s">
        <v>1528</v>
      </c>
      <c r="AX1898" t="s">
        <v>5685</v>
      </c>
      <c r="AZ1898" t="s">
        <v>988</v>
      </c>
      <c r="BA1898" t="s">
        <v>1981</v>
      </c>
      <c r="BB1898" t="s">
        <v>1090</v>
      </c>
    </row>
    <row r="1899" spans="1:54" ht="14.4" hidden="1" thickBot="1" x14ac:dyDescent="0.3">
      <c r="A1899" t="s">
        <v>17692</v>
      </c>
      <c r="B1899">
        <v>1914</v>
      </c>
      <c r="C1899" t="s">
        <v>17696</v>
      </c>
      <c r="D1899" s="233" t="s">
        <v>17693</v>
      </c>
      <c r="E1899" t="s">
        <v>15266</v>
      </c>
      <c r="F1899">
        <v>2</v>
      </c>
      <c r="G1899" t="s">
        <v>2871</v>
      </c>
      <c r="H1899" t="s">
        <v>1404</v>
      </c>
      <c r="I1899" t="s">
        <v>1385</v>
      </c>
      <c r="J1899" t="s">
        <v>3232</v>
      </c>
      <c r="K1899">
        <v>767310553</v>
      </c>
      <c r="L1899">
        <v>0.03</v>
      </c>
      <c r="M1899" t="s">
        <v>1268</v>
      </c>
      <c r="N1899" t="s">
        <v>1266</v>
      </c>
      <c r="O1899" s="243" t="s">
        <v>17694</v>
      </c>
      <c r="Q1899" t="s">
        <v>1389</v>
      </c>
      <c r="S1899" t="s">
        <v>17695</v>
      </c>
      <c r="T1899" s="17" t="s">
        <v>17696</v>
      </c>
      <c r="U1899" t="s">
        <v>1526</v>
      </c>
      <c r="V1899" t="s">
        <v>1225</v>
      </c>
      <c r="W1899" s="52" t="s">
        <v>13128</v>
      </c>
      <c r="X1899" s="192">
        <v>131</v>
      </c>
      <c r="Y1899" t="s">
        <v>15353</v>
      </c>
      <c r="Z1899" t="s">
        <v>1266</v>
      </c>
      <c r="AA1899">
        <v>242.8</v>
      </c>
      <c r="AB1899">
        <v>242.8</v>
      </c>
      <c r="AC1899">
        <v>4.5</v>
      </c>
      <c r="AD1899" s="52">
        <v>40</v>
      </c>
      <c r="AE1899">
        <v>1</v>
      </c>
      <c r="AF1899">
        <v>2</v>
      </c>
      <c r="AG1899" s="52">
        <v>3</v>
      </c>
      <c r="AH1899" s="52">
        <v>3</v>
      </c>
      <c r="AJ1899" s="46">
        <v>23000</v>
      </c>
      <c r="AL1899">
        <v>3</v>
      </c>
      <c r="AO1899" t="s">
        <v>17697</v>
      </c>
      <c r="AP1899" t="s">
        <v>17698</v>
      </c>
      <c r="AQ1899">
        <v>767310553</v>
      </c>
      <c r="AR1899" t="s">
        <v>3232</v>
      </c>
      <c r="AU1899" t="s">
        <v>1527</v>
      </c>
      <c r="AV1899" t="s">
        <v>1528</v>
      </c>
      <c r="AX1899" t="s">
        <v>17699</v>
      </c>
      <c r="AZ1899" t="s">
        <v>990</v>
      </c>
      <c r="BA1899" t="s">
        <v>1981</v>
      </c>
      <c r="BB1899" t="s">
        <v>1104</v>
      </c>
    </row>
    <row r="1900" spans="1:54" ht="28.2" hidden="1" thickBot="1" x14ac:dyDescent="0.3">
      <c r="A1900" t="s">
        <v>17700</v>
      </c>
      <c r="B1900">
        <v>1915</v>
      </c>
      <c r="C1900" t="s">
        <v>17705</v>
      </c>
      <c r="D1900" s="233" t="s">
        <v>17701</v>
      </c>
      <c r="E1900" t="s">
        <v>2902</v>
      </c>
      <c r="F1900">
        <v>1</v>
      </c>
      <c r="G1900" t="s">
        <v>1267</v>
      </c>
      <c r="H1900" t="s">
        <v>17702</v>
      </c>
      <c r="I1900" t="s">
        <v>1319</v>
      </c>
      <c r="J1900" t="s">
        <v>1341</v>
      </c>
      <c r="K1900">
        <v>935089952</v>
      </c>
      <c r="L1900" t="s">
        <v>1280</v>
      </c>
      <c r="M1900" t="s">
        <v>1281</v>
      </c>
      <c r="N1900" t="s">
        <v>1266</v>
      </c>
      <c r="O1900" s="243" t="s">
        <v>17703</v>
      </c>
      <c r="Q1900" t="s">
        <v>1408</v>
      </c>
      <c r="S1900" t="s">
        <v>17704</v>
      </c>
      <c r="T1900" s="17" t="s">
        <v>17705</v>
      </c>
      <c r="U1900" t="s">
        <v>1526</v>
      </c>
      <c r="V1900" t="s">
        <v>1217</v>
      </c>
      <c r="W1900" s="52" t="s">
        <v>17706</v>
      </c>
      <c r="X1900" s="192" t="s">
        <v>17707</v>
      </c>
      <c r="Y1900" t="s">
        <v>17708</v>
      </c>
      <c r="Z1900" t="s">
        <v>1266</v>
      </c>
      <c r="AA1900">
        <v>95</v>
      </c>
      <c r="AB1900">
        <v>95</v>
      </c>
      <c r="AC1900">
        <v>4</v>
      </c>
      <c r="AD1900" s="52">
        <v>24</v>
      </c>
      <c r="AE1900">
        <v>5</v>
      </c>
      <c r="AF1900">
        <v>1</v>
      </c>
      <c r="AG1900" s="52"/>
      <c r="AH1900" s="52"/>
      <c r="AJ1900" s="46">
        <v>1050</v>
      </c>
      <c r="AM1900">
        <v>100</v>
      </c>
      <c r="AN1900">
        <v>909536024</v>
      </c>
      <c r="AO1900" t="s">
        <v>17709</v>
      </c>
      <c r="AP1900" t="s">
        <v>6316</v>
      </c>
      <c r="AQ1900">
        <v>935089952</v>
      </c>
      <c r="AR1900" t="s">
        <v>3162</v>
      </c>
      <c r="AU1900" t="s">
        <v>1527</v>
      </c>
      <c r="AV1900" t="s">
        <v>1528</v>
      </c>
      <c r="AX1900" t="s">
        <v>4779</v>
      </c>
      <c r="AZ1900" t="s">
        <v>998</v>
      </c>
      <c r="BA1900" t="s">
        <v>488</v>
      </c>
      <c r="BB1900" t="s">
        <v>1093</v>
      </c>
    </row>
    <row r="1901" spans="1:54" ht="14.4" hidden="1" thickBot="1" x14ac:dyDescent="0.3">
      <c r="A1901" t="s">
        <v>17710</v>
      </c>
      <c r="B1901">
        <v>1916</v>
      </c>
      <c r="C1901" t="s">
        <v>17714</v>
      </c>
      <c r="D1901" s="233" t="s">
        <v>17711</v>
      </c>
      <c r="E1901" t="s">
        <v>3374</v>
      </c>
      <c r="F1901">
        <v>2</v>
      </c>
      <c r="G1901" t="s">
        <v>1295</v>
      </c>
      <c r="H1901" t="s">
        <v>2250</v>
      </c>
      <c r="I1901" t="s">
        <v>40</v>
      </c>
      <c r="J1901" t="s">
        <v>1341</v>
      </c>
      <c r="K1901">
        <v>935089952</v>
      </c>
      <c r="L1901" t="s">
        <v>1280</v>
      </c>
      <c r="M1901" t="s">
        <v>1281</v>
      </c>
      <c r="N1901" t="s">
        <v>1266</v>
      </c>
      <c r="O1901" s="243" t="s">
        <v>17712</v>
      </c>
      <c r="Q1901" t="s">
        <v>1408</v>
      </c>
      <c r="S1901" t="s">
        <v>17713</v>
      </c>
      <c r="T1901" s="17" t="s">
        <v>17714</v>
      </c>
      <c r="U1901" t="s">
        <v>1526</v>
      </c>
      <c r="V1901" t="s">
        <v>1217</v>
      </c>
      <c r="W1901" s="52" t="s">
        <v>13808</v>
      </c>
      <c r="X1901" s="192" t="s">
        <v>17715</v>
      </c>
      <c r="Y1901" t="s">
        <v>17716</v>
      </c>
      <c r="Z1901" t="s">
        <v>1266</v>
      </c>
      <c r="AA1901">
        <v>58</v>
      </c>
      <c r="AB1901">
        <v>58</v>
      </c>
      <c r="AC1901">
        <v>3.6</v>
      </c>
      <c r="AD1901" s="52">
        <v>16</v>
      </c>
      <c r="AE1901">
        <v>5</v>
      </c>
      <c r="AF1901">
        <v>2</v>
      </c>
      <c r="AG1901" s="52">
        <v>2</v>
      </c>
      <c r="AH1901" s="52">
        <v>2</v>
      </c>
      <c r="AJ1901" s="46">
        <v>3500</v>
      </c>
      <c r="AM1901">
        <v>100</v>
      </c>
      <c r="AN1901">
        <v>909536024</v>
      </c>
      <c r="AO1901" t="s">
        <v>17709</v>
      </c>
      <c r="AP1901" t="s">
        <v>6316</v>
      </c>
      <c r="AQ1901">
        <v>935089952</v>
      </c>
      <c r="AR1901" t="s">
        <v>3162</v>
      </c>
      <c r="AU1901" t="s">
        <v>1527</v>
      </c>
      <c r="AV1901" t="s">
        <v>1528</v>
      </c>
      <c r="AX1901" t="s">
        <v>17717</v>
      </c>
      <c r="AZ1901" t="s">
        <v>988</v>
      </c>
      <c r="BA1901" t="s">
        <v>489</v>
      </c>
      <c r="BB1901" t="s">
        <v>1093</v>
      </c>
    </row>
    <row r="1902" spans="1:54" ht="14.4" hidden="1" thickBot="1" x14ac:dyDescent="0.3">
      <c r="A1902" t="s">
        <v>17718</v>
      </c>
      <c r="B1902">
        <v>1917</v>
      </c>
      <c r="C1902" t="s">
        <v>17724</v>
      </c>
      <c r="D1902" s="233" t="s">
        <v>17719</v>
      </c>
      <c r="E1902" t="s">
        <v>17720</v>
      </c>
      <c r="F1902">
        <v>1</v>
      </c>
      <c r="G1902" t="s">
        <v>2210</v>
      </c>
      <c r="H1902" t="s">
        <v>17721</v>
      </c>
      <c r="I1902" t="s">
        <v>1388</v>
      </c>
      <c r="J1902" t="s">
        <v>3925</v>
      </c>
      <c r="K1902">
        <v>905931456</v>
      </c>
      <c r="L1902">
        <v>0.02</v>
      </c>
      <c r="M1902" t="s">
        <v>1268</v>
      </c>
      <c r="N1902" t="s">
        <v>1266</v>
      </c>
      <c r="O1902" s="243" t="s">
        <v>17722</v>
      </c>
      <c r="Q1902" t="s">
        <v>13437</v>
      </c>
      <c r="S1902" t="s">
        <v>17723</v>
      </c>
      <c r="T1902" s="17" t="s">
        <v>17724</v>
      </c>
      <c r="U1902" t="s">
        <v>1526</v>
      </c>
      <c r="V1902" t="s">
        <v>1222</v>
      </c>
      <c r="W1902" s="52" t="s">
        <v>17725</v>
      </c>
      <c r="X1902" s="192">
        <v>12</v>
      </c>
      <c r="Y1902" t="s">
        <v>13860</v>
      </c>
      <c r="Z1902" t="s">
        <v>1266</v>
      </c>
      <c r="AA1902">
        <v>209.1</v>
      </c>
      <c r="AB1902">
        <v>209.1</v>
      </c>
      <c r="AC1902">
        <v>6</v>
      </c>
      <c r="AD1902" s="52">
        <v>28</v>
      </c>
      <c r="AE1902">
        <v>20</v>
      </c>
      <c r="AF1902">
        <v>1</v>
      </c>
      <c r="AG1902" s="52">
        <v>1</v>
      </c>
      <c r="AH1902" s="52">
        <v>1</v>
      </c>
      <c r="AJ1902" s="46">
        <v>37999</v>
      </c>
      <c r="AL1902">
        <v>2</v>
      </c>
      <c r="AO1902" t="s">
        <v>17726</v>
      </c>
      <c r="AP1902" t="s">
        <v>3063</v>
      </c>
      <c r="AQ1902">
        <v>905931456</v>
      </c>
      <c r="AR1902" t="s">
        <v>3925</v>
      </c>
      <c r="AS1902">
        <v>10.7544224577665</v>
      </c>
      <c r="AT1902">
        <v>106.718393862247</v>
      </c>
      <c r="AU1902" t="s">
        <v>1527</v>
      </c>
      <c r="AV1902" t="s">
        <v>2030</v>
      </c>
      <c r="AW1902">
        <v>909978987</v>
      </c>
      <c r="AX1902" t="s">
        <v>17727</v>
      </c>
      <c r="AZ1902" t="s">
        <v>990</v>
      </c>
      <c r="BA1902" t="s">
        <v>1981</v>
      </c>
      <c r="BB1902" t="s">
        <v>1101</v>
      </c>
    </row>
    <row r="1903" spans="1:54" ht="14.4" hidden="1" thickBot="1" x14ac:dyDescent="0.3">
      <c r="A1903" t="s">
        <v>17728</v>
      </c>
      <c r="B1903">
        <v>1918</v>
      </c>
      <c r="C1903" t="s">
        <v>17732</v>
      </c>
      <c r="D1903" s="233" t="s">
        <v>17729</v>
      </c>
      <c r="E1903" t="s">
        <v>3864</v>
      </c>
      <c r="F1903">
        <v>4</v>
      </c>
      <c r="G1903" t="s">
        <v>1298</v>
      </c>
      <c r="H1903" t="s">
        <v>1951</v>
      </c>
      <c r="I1903" t="s">
        <v>46</v>
      </c>
      <c r="J1903" t="s">
        <v>1315</v>
      </c>
      <c r="K1903">
        <v>392204156</v>
      </c>
      <c r="L1903">
        <v>0.03</v>
      </c>
      <c r="M1903" t="s">
        <v>1276</v>
      </c>
      <c r="N1903" t="s">
        <v>1266</v>
      </c>
      <c r="O1903" s="243" t="s">
        <v>17730</v>
      </c>
      <c r="Q1903" t="s">
        <v>1394</v>
      </c>
      <c r="S1903" t="s">
        <v>17731</v>
      </c>
      <c r="T1903" s="17" t="s">
        <v>17732</v>
      </c>
      <c r="U1903" t="s">
        <v>1526</v>
      </c>
      <c r="V1903" t="s">
        <v>543</v>
      </c>
      <c r="W1903" s="52" t="s">
        <v>11</v>
      </c>
      <c r="X1903" s="192" t="s">
        <v>17733</v>
      </c>
      <c r="Y1903" t="s">
        <v>17734</v>
      </c>
      <c r="Z1903" t="s">
        <v>1266</v>
      </c>
      <c r="AA1903">
        <v>82</v>
      </c>
      <c r="AB1903">
        <v>82</v>
      </c>
      <c r="AC1903">
        <v>4.3</v>
      </c>
      <c r="AD1903" s="52">
        <v>18</v>
      </c>
      <c r="AF1903">
        <v>4</v>
      </c>
      <c r="AG1903" s="52"/>
      <c r="AH1903" s="52"/>
      <c r="AJ1903" s="46">
        <v>9500</v>
      </c>
      <c r="AL1903">
        <v>3</v>
      </c>
      <c r="AO1903" t="s">
        <v>16938</v>
      </c>
      <c r="AP1903" t="s">
        <v>7240</v>
      </c>
      <c r="AQ1903">
        <v>392204156</v>
      </c>
      <c r="AR1903" t="s">
        <v>1315</v>
      </c>
      <c r="AU1903" t="s">
        <v>1527</v>
      </c>
      <c r="AV1903" t="s">
        <v>1528</v>
      </c>
      <c r="AX1903" t="s">
        <v>2347</v>
      </c>
      <c r="AZ1903" t="s">
        <v>988</v>
      </c>
      <c r="BA1903" t="s">
        <v>1058</v>
      </c>
      <c r="BB1903" t="s">
        <v>1092</v>
      </c>
    </row>
    <row r="1904" spans="1:54" ht="14.4" hidden="1" thickBot="1" x14ac:dyDescent="0.3">
      <c r="A1904" t="s">
        <v>17735</v>
      </c>
      <c r="B1904">
        <v>1919</v>
      </c>
      <c r="C1904" t="s">
        <v>17741</v>
      </c>
      <c r="D1904" s="233" t="s">
        <v>17736</v>
      </c>
      <c r="E1904" t="s">
        <v>17737</v>
      </c>
      <c r="F1904">
        <v>2</v>
      </c>
      <c r="G1904" t="s">
        <v>1279</v>
      </c>
      <c r="H1904" t="s">
        <v>5844</v>
      </c>
      <c r="I1904" t="s">
        <v>1319</v>
      </c>
      <c r="J1904" t="s">
        <v>17738</v>
      </c>
      <c r="K1904">
        <v>938283512</v>
      </c>
      <c r="L1904" t="s">
        <v>1280</v>
      </c>
      <c r="M1904" t="s">
        <v>1276</v>
      </c>
      <c r="N1904" t="s">
        <v>1266</v>
      </c>
      <c r="O1904" s="243" t="s">
        <v>17739</v>
      </c>
      <c r="Q1904" t="s">
        <v>2</v>
      </c>
      <c r="S1904" t="s">
        <v>17740</v>
      </c>
      <c r="T1904" s="17" t="s">
        <v>17741</v>
      </c>
      <c r="U1904" t="s">
        <v>1526</v>
      </c>
      <c r="V1904" t="s">
        <v>534</v>
      </c>
      <c r="W1904" s="52" t="s">
        <v>7</v>
      </c>
      <c r="X1904" s="192" t="s">
        <v>17742</v>
      </c>
      <c r="Y1904" t="s">
        <v>2907</v>
      </c>
      <c r="Z1904" t="s">
        <v>1266</v>
      </c>
      <c r="AA1904">
        <v>18.5</v>
      </c>
      <c r="AB1904">
        <v>37.5</v>
      </c>
      <c r="AC1904">
        <v>3</v>
      </c>
      <c r="AD1904" s="52">
        <v>12.5</v>
      </c>
      <c r="AE1904">
        <v>2</v>
      </c>
      <c r="AF1904">
        <v>2</v>
      </c>
      <c r="AG1904" s="52">
        <v>2</v>
      </c>
      <c r="AH1904" s="52">
        <v>1</v>
      </c>
      <c r="AJ1904" s="46">
        <v>2900</v>
      </c>
      <c r="AM1904">
        <v>100</v>
      </c>
      <c r="AO1904" t="s">
        <v>17743</v>
      </c>
      <c r="AP1904" t="s">
        <v>17744</v>
      </c>
      <c r="AQ1904">
        <v>938283512</v>
      </c>
      <c r="AR1904" t="s">
        <v>17738</v>
      </c>
      <c r="AU1904" t="s">
        <v>1527</v>
      </c>
      <c r="AV1904" t="s">
        <v>1528</v>
      </c>
      <c r="AX1904" t="s">
        <v>17745</v>
      </c>
      <c r="AZ1904" t="s">
        <v>988</v>
      </c>
      <c r="BA1904" t="s">
        <v>488</v>
      </c>
      <c r="BB1904" t="s">
        <v>1090</v>
      </c>
    </row>
    <row r="1905" spans="1:57" ht="14.4" hidden="1" thickBot="1" x14ac:dyDescent="0.3">
      <c r="A1905" t="s">
        <v>17746</v>
      </c>
      <c r="B1905">
        <v>1920</v>
      </c>
      <c r="C1905" t="s">
        <v>17751</v>
      </c>
      <c r="D1905" s="233" t="s">
        <v>17747</v>
      </c>
      <c r="E1905" t="s">
        <v>17748</v>
      </c>
      <c r="F1905">
        <v>2</v>
      </c>
      <c r="G1905" t="s">
        <v>1279</v>
      </c>
      <c r="H1905" t="s">
        <v>11498</v>
      </c>
      <c r="I1905" t="s">
        <v>1319</v>
      </c>
      <c r="J1905" t="s">
        <v>1290</v>
      </c>
      <c r="K1905">
        <v>985884878</v>
      </c>
      <c r="L1905" t="s">
        <v>1280</v>
      </c>
      <c r="M1905" t="s">
        <v>1276</v>
      </c>
      <c r="N1905" t="s">
        <v>1266</v>
      </c>
      <c r="O1905" s="243" t="s">
        <v>17749</v>
      </c>
      <c r="Q1905" t="s">
        <v>2</v>
      </c>
      <c r="S1905" t="s">
        <v>17750</v>
      </c>
      <c r="T1905" s="17" t="s">
        <v>17751</v>
      </c>
      <c r="U1905" t="s">
        <v>1526</v>
      </c>
      <c r="V1905" t="s">
        <v>534</v>
      </c>
      <c r="W1905" s="52" t="s">
        <v>2862</v>
      </c>
      <c r="X1905" s="192" t="s">
        <v>17752</v>
      </c>
      <c r="Y1905" t="s">
        <v>4161</v>
      </c>
      <c r="Z1905" t="s">
        <v>1266</v>
      </c>
      <c r="AA1905">
        <v>25</v>
      </c>
      <c r="AB1905">
        <v>29</v>
      </c>
      <c r="AC1905">
        <v>3</v>
      </c>
      <c r="AD1905" s="52">
        <v>10</v>
      </c>
      <c r="AF1905">
        <v>2</v>
      </c>
      <c r="AG1905" s="52">
        <v>3</v>
      </c>
      <c r="AH1905" s="52">
        <v>2</v>
      </c>
      <c r="AJ1905" s="46">
        <v>3000</v>
      </c>
      <c r="AM1905">
        <v>100</v>
      </c>
      <c r="AO1905" t="s">
        <v>2106</v>
      </c>
      <c r="AP1905" t="s">
        <v>17753</v>
      </c>
      <c r="AQ1905">
        <v>985884878</v>
      </c>
      <c r="AR1905" t="s">
        <v>1290</v>
      </c>
      <c r="AU1905" t="s">
        <v>1527</v>
      </c>
      <c r="AV1905" t="s">
        <v>1528</v>
      </c>
      <c r="AX1905" t="s">
        <v>2472</v>
      </c>
      <c r="AZ1905" t="s">
        <v>988</v>
      </c>
      <c r="BA1905" t="s">
        <v>489</v>
      </c>
      <c r="BB1905" t="s">
        <v>1090</v>
      </c>
    </row>
    <row r="1906" spans="1:57" ht="28.2" hidden="1" thickBot="1" x14ac:dyDescent="0.3">
      <c r="A1906" t="s">
        <v>17754</v>
      </c>
      <c r="B1906">
        <v>1921</v>
      </c>
      <c r="C1906" t="s">
        <v>17759</v>
      </c>
      <c r="D1906" s="233" t="s">
        <v>17755</v>
      </c>
      <c r="E1906" t="s">
        <v>17756</v>
      </c>
      <c r="F1906">
        <v>4</v>
      </c>
      <c r="G1906" t="s">
        <v>7053</v>
      </c>
      <c r="H1906" t="s">
        <v>4563</v>
      </c>
      <c r="I1906" t="s">
        <v>46</v>
      </c>
      <c r="J1906" t="s">
        <v>14626</v>
      </c>
      <c r="K1906">
        <v>949619121</v>
      </c>
      <c r="L1906">
        <v>0.03</v>
      </c>
      <c r="M1906" t="s">
        <v>1276</v>
      </c>
      <c r="N1906" t="s">
        <v>1266</v>
      </c>
      <c r="O1906" s="243" t="s">
        <v>17757</v>
      </c>
      <c r="Q1906" t="s">
        <v>13715</v>
      </c>
      <c r="S1906" t="s">
        <v>17758</v>
      </c>
      <c r="T1906" s="17" t="s">
        <v>17759</v>
      </c>
      <c r="U1906" t="s">
        <v>1526</v>
      </c>
      <c r="V1906" t="s">
        <v>1218</v>
      </c>
      <c r="W1906" s="52" t="s">
        <v>17760</v>
      </c>
      <c r="X1906" s="192" t="s">
        <v>17761</v>
      </c>
      <c r="Y1906" t="s">
        <v>13720</v>
      </c>
      <c r="Z1906" t="s">
        <v>1266</v>
      </c>
      <c r="AA1906">
        <v>91.2</v>
      </c>
      <c r="AB1906">
        <v>91.2</v>
      </c>
      <c r="AC1906">
        <v>6.5</v>
      </c>
      <c r="AD1906" s="52">
        <v>13.2</v>
      </c>
      <c r="AE1906">
        <v>10</v>
      </c>
      <c r="AF1906">
        <v>4</v>
      </c>
      <c r="AG1906" s="52">
        <v>4</v>
      </c>
      <c r="AH1906" s="52">
        <v>5</v>
      </c>
      <c r="AJ1906" s="46">
        <v>9300</v>
      </c>
      <c r="AL1906">
        <v>3</v>
      </c>
      <c r="AO1906" t="s">
        <v>17762</v>
      </c>
      <c r="AP1906" t="s">
        <v>17763</v>
      </c>
      <c r="AQ1906">
        <v>949619121</v>
      </c>
      <c r="AR1906" t="s">
        <v>14626</v>
      </c>
      <c r="AS1906">
        <v>10.6813133470251</v>
      </c>
      <c r="AT1906">
        <v>106.753734312951</v>
      </c>
      <c r="AU1906" t="s">
        <v>1527</v>
      </c>
      <c r="AV1906" t="s">
        <v>1528</v>
      </c>
      <c r="AX1906" t="s">
        <v>17764</v>
      </c>
      <c r="AZ1906" t="s">
        <v>988</v>
      </c>
      <c r="BA1906" t="s">
        <v>1058</v>
      </c>
      <c r="BB1906" t="s">
        <v>1094</v>
      </c>
    </row>
    <row r="1907" spans="1:57" ht="14.4" hidden="1" thickBot="1" x14ac:dyDescent="0.3">
      <c r="A1907" t="s">
        <v>17765</v>
      </c>
      <c r="B1907">
        <v>1922</v>
      </c>
      <c r="C1907" t="s">
        <v>17770</v>
      </c>
      <c r="D1907" s="233" t="s">
        <v>17766</v>
      </c>
      <c r="E1907" t="s">
        <v>17767</v>
      </c>
      <c r="F1907">
        <v>3</v>
      </c>
      <c r="G1907" t="s">
        <v>1373</v>
      </c>
      <c r="H1907" t="s">
        <v>2362</v>
      </c>
      <c r="I1907" t="s">
        <v>46</v>
      </c>
      <c r="J1907" t="s">
        <v>10911</v>
      </c>
      <c r="K1907">
        <v>906365423</v>
      </c>
      <c r="L1907" t="s">
        <v>3168</v>
      </c>
      <c r="M1907" t="s">
        <v>1276</v>
      </c>
      <c r="N1907" t="s">
        <v>1266</v>
      </c>
      <c r="O1907" s="243" t="s">
        <v>17768</v>
      </c>
      <c r="Q1907" t="s">
        <v>1390</v>
      </c>
      <c r="S1907" t="s">
        <v>17769</v>
      </c>
      <c r="T1907" s="17" t="s">
        <v>17770</v>
      </c>
      <c r="U1907" t="s">
        <v>1526</v>
      </c>
      <c r="V1907" t="s">
        <v>1227</v>
      </c>
      <c r="W1907" s="52" t="s">
        <v>16650</v>
      </c>
      <c r="X1907" s="192" t="s">
        <v>17771</v>
      </c>
      <c r="Y1907" t="s">
        <v>15893</v>
      </c>
      <c r="Z1907" t="s">
        <v>1266</v>
      </c>
      <c r="AA1907">
        <v>173.8</v>
      </c>
      <c r="AB1907">
        <v>173.8</v>
      </c>
      <c r="AC1907">
        <v>7.7</v>
      </c>
      <c r="AD1907" s="52">
        <v>21.5</v>
      </c>
      <c r="AF1907">
        <v>3</v>
      </c>
      <c r="AG1907" s="52"/>
      <c r="AH1907" s="52"/>
      <c r="AJ1907" s="46">
        <v>14000</v>
      </c>
      <c r="AM1907">
        <v>300</v>
      </c>
      <c r="AO1907" t="s">
        <v>17772</v>
      </c>
      <c r="AP1907" t="s">
        <v>17773</v>
      </c>
      <c r="AQ1907">
        <v>906365423</v>
      </c>
      <c r="AR1907" t="s">
        <v>10911</v>
      </c>
      <c r="AU1907" t="s">
        <v>1527</v>
      </c>
      <c r="AV1907" t="s">
        <v>1528</v>
      </c>
      <c r="AX1907" t="s">
        <v>17774</v>
      </c>
      <c r="AZ1907" t="s">
        <v>988</v>
      </c>
      <c r="BA1907" t="s">
        <v>1063</v>
      </c>
      <c r="BB1907" t="s">
        <v>1106</v>
      </c>
    </row>
    <row r="1908" spans="1:57" ht="14.4" hidden="1" thickBot="1" x14ac:dyDescent="0.3">
      <c r="A1908" t="s">
        <v>17775</v>
      </c>
      <c r="B1908">
        <v>1923</v>
      </c>
      <c r="C1908" t="s">
        <v>17778</v>
      </c>
      <c r="D1908" s="233" t="s">
        <v>7361</v>
      </c>
      <c r="E1908" t="s">
        <v>5368</v>
      </c>
      <c r="F1908">
        <v>3</v>
      </c>
      <c r="G1908" t="s">
        <v>1815</v>
      </c>
      <c r="H1908" t="s">
        <v>3349</v>
      </c>
      <c r="I1908" t="s">
        <v>40</v>
      </c>
      <c r="J1908" t="s">
        <v>2254</v>
      </c>
      <c r="K1908">
        <v>931211115</v>
      </c>
      <c r="L1908">
        <v>0.03</v>
      </c>
      <c r="M1908" t="s">
        <v>1276</v>
      </c>
      <c r="N1908" t="s">
        <v>1266</v>
      </c>
      <c r="O1908" s="243" t="s">
        <v>17776</v>
      </c>
      <c r="Q1908" t="s">
        <v>12</v>
      </c>
      <c r="S1908" t="s">
        <v>17777</v>
      </c>
      <c r="T1908" s="17" t="s">
        <v>17778</v>
      </c>
      <c r="U1908" s="17" t="s">
        <v>1526</v>
      </c>
      <c r="V1908" t="s">
        <v>535</v>
      </c>
      <c r="W1908" s="52" t="s">
        <v>1875</v>
      </c>
      <c r="X1908" s="192">
        <v>10</v>
      </c>
      <c r="Y1908" t="s">
        <v>7364</v>
      </c>
      <c r="Z1908" t="s">
        <v>1266</v>
      </c>
      <c r="AA1908">
        <v>11.3</v>
      </c>
      <c r="AB1908">
        <v>11.3</v>
      </c>
      <c r="AC1908">
        <v>2.5</v>
      </c>
      <c r="AD1908" s="52">
        <v>5.5</v>
      </c>
      <c r="AF1908">
        <v>3</v>
      </c>
      <c r="AG1908" s="52"/>
      <c r="AH1908" s="52"/>
      <c r="AJ1908" s="46">
        <v>3800</v>
      </c>
      <c r="AL1908">
        <v>3</v>
      </c>
      <c r="AO1908" t="s">
        <v>7365</v>
      </c>
      <c r="AP1908" t="s">
        <v>7366</v>
      </c>
      <c r="AQ1908">
        <v>931211115</v>
      </c>
      <c r="AR1908" t="s">
        <v>2254</v>
      </c>
      <c r="AU1908" t="s">
        <v>1527</v>
      </c>
      <c r="AV1908" t="s">
        <v>1528</v>
      </c>
      <c r="AX1908" t="s">
        <v>17779</v>
      </c>
      <c r="AZ1908" t="s">
        <v>990</v>
      </c>
      <c r="BA1908" t="s">
        <v>489</v>
      </c>
      <c r="BB1908" t="s">
        <v>1095</v>
      </c>
      <c r="BD1908">
        <v>1</v>
      </c>
      <c r="BE1908">
        <v>1</v>
      </c>
    </row>
    <row r="1909" spans="1:57" ht="14.4" hidden="1" thickBot="1" x14ac:dyDescent="0.3">
      <c r="A1909" t="s">
        <v>17780</v>
      </c>
      <c r="B1909">
        <v>1924</v>
      </c>
      <c r="C1909" t="s">
        <v>17785</v>
      </c>
      <c r="D1909" s="233" t="s">
        <v>17781</v>
      </c>
      <c r="E1909" t="s">
        <v>17782</v>
      </c>
      <c r="F1909">
        <v>1</v>
      </c>
      <c r="G1909" t="s">
        <v>2210</v>
      </c>
      <c r="H1909" t="s">
        <v>12953</v>
      </c>
      <c r="I1909" t="s">
        <v>1385</v>
      </c>
      <c r="J1909" t="s">
        <v>15172</v>
      </c>
      <c r="K1909">
        <v>905036498</v>
      </c>
      <c r="L1909">
        <v>0.03</v>
      </c>
      <c r="M1909" t="s">
        <v>1281</v>
      </c>
      <c r="N1909" t="s">
        <v>1266</v>
      </c>
      <c r="O1909" s="243" t="s">
        <v>17783</v>
      </c>
      <c r="Q1909" t="s">
        <v>1390</v>
      </c>
      <c r="S1909" t="s">
        <v>17784</v>
      </c>
      <c r="T1909" s="17" t="s">
        <v>17785</v>
      </c>
      <c r="U1909" t="s">
        <v>1526</v>
      </c>
      <c r="V1909" t="s">
        <v>1227</v>
      </c>
      <c r="W1909" s="52" t="s">
        <v>14503</v>
      </c>
      <c r="X1909" s="192" t="s">
        <v>17786</v>
      </c>
      <c r="Y1909" t="s">
        <v>17787</v>
      </c>
      <c r="Z1909" t="s">
        <v>1266</v>
      </c>
      <c r="AA1909">
        <v>236</v>
      </c>
      <c r="AB1909">
        <v>281</v>
      </c>
      <c r="AC1909">
        <v>6</v>
      </c>
      <c r="AD1909" s="52">
        <v>40</v>
      </c>
      <c r="AF1909">
        <v>1</v>
      </c>
      <c r="AG1909" s="52"/>
      <c r="AH1909" s="52"/>
      <c r="AJ1909" s="46">
        <v>23500</v>
      </c>
      <c r="AL1909">
        <v>3</v>
      </c>
      <c r="AN1909">
        <v>945836164</v>
      </c>
      <c r="AO1909" t="s">
        <v>17788</v>
      </c>
      <c r="AP1909" t="s">
        <v>14796</v>
      </c>
      <c r="AQ1909">
        <v>905036498</v>
      </c>
      <c r="AR1909" t="s">
        <v>15172</v>
      </c>
      <c r="AU1909" t="s">
        <v>1527</v>
      </c>
      <c r="AV1909" t="s">
        <v>1528</v>
      </c>
      <c r="AX1909" t="s">
        <v>17789</v>
      </c>
      <c r="AZ1909" t="s">
        <v>998</v>
      </c>
      <c r="BA1909" t="s">
        <v>1981</v>
      </c>
      <c r="BB1909" t="s">
        <v>1106</v>
      </c>
    </row>
    <row r="1910" spans="1:57" ht="14.4" hidden="1" thickBot="1" x14ac:dyDescent="0.3">
      <c r="A1910" t="s">
        <v>17790</v>
      </c>
      <c r="B1910">
        <v>1925</v>
      </c>
      <c r="C1910" t="s">
        <v>17794</v>
      </c>
      <c r="D1910" s="233" t="s">
        <v>17791</v>
      </c>
      <c r="E1910" t="s">
        <v>2101</v>
      </c>
      <c r="F1910">
        <v>2</v>
      </c>
      <c r="G1910" t="s">
        <v>1267</v>
      </c>
      <c r="H1910" t="s">
        <v>7510</v>
      </c>
      <c r="I1910" t="s">
        <v>38</v>
      </c>
      <c r="J1910" t="s">
        <v>1578</v>
      </c>
      <c r="K1910">
        <v>888097678</v>
      </c>
      <c r="L1910">
        <v>0.03</v>
      </c>
      <c r="M1910" t="s">
        <v>1276</v>
      </c>
      <c r="N1910" t="s">
        <v>1266</v>
      </c>
      <c r="O1910" s="243" t="s">
        <v>17792</v>
      </c>
      <c r="Q1910" t="s">
        <v>17</v>
      </c>
      <c r="S1910" t="s">
        <v>17793</v>
      </c>
      <c r="T1910" s="17" t="s">
        <v>17794</v>
      </c>
      <c r="U1910" t="s">
        <v>1526</v>
      </c>
      <c r="V1910" t="s">
        <v>536</v>
      </c>
      <c r="W1910" s="52" t="s">
        <v>1656</v>
      </c>
      <c r="X1910" s="192">
        <v>254.29</v>
      </c>
      <c r="Y1910" t="s">
        <v>2917</v>
      </c>
      <c r="Z1910" t="s">
        <v>1266</v>
      </c>
      <c r="AA1910">
        <v>48</v>
      </c>
      <c r="AB1910">
        <v>48</v>
      </c>
      <c r="AC1910">
        <v>4</v>
      </c>
      <c r="AD1910" s="52">
        <v>14.5</v>
      </c>
      <c r="AF1910">
        <v>2</v>
      </c>
      <c r="AG1910" s="52">
        <v>2</v>
      </c>
      <c r="AH1910" s="52">
        <v>2</v>
      </c>
      <c r="AJ1910" s="46">
        <v>6850</v>
      </c>
      <c r="AL1910">
        <v>3</v>
      </c>
      <c r="AO1910" t="s">
        <v>17795</v>
      </c>
      <c r="AP1910" t="s">
        <v>5904</v>
      </c>
      <c r="AQ1910">
        <v>888097678</v>
      </c>
      <c r="AR1910" t="s">
        <v>1578</v>
      </c>
      <c r="AU1910" t="s">
        <v>1527</v>
      </c>
      <c r="AV1910" t="s">
        <v>1528</v>
      </c>
      <c r="AX1910" t="s">
        <v>17796</v>
      </c>
      <c r="AZ1910" t="s">
        <v>988</v>
      </c>
      <c r="BA1910" t="s">
        <v>492</v>
      </c>
      <c r="BB1910" t="s">
        <v>1107</v>
      </c>
    </row>
    <row r="1911" spans="1:57" ht="14.4" hidden="1" thickBot="1" x14ac:dyDescent="0.3">
      <c r="A1911" t="s">
        <v>17797</v>
      </c>
      <c r="B1911">
        <v>1926</v>
      </c>
      <c r="C1911" t="s">
        <v>17802</v>
      </c>
      <c r="D1911" s="233" t="s">
        <v>17798</v>
      </c>
      <c r="E1911" t="s">
        <v>17799</v>
      </c>
      <c r="F1911">
        <v>2</v>
      </c>
      <c r="G1911" t="s">
        <v>1279</v>
      </c>
      <c r="H1911" t="s">
        <v>4693</v>
      </c>
      <c r="I1911" t="s">
        <v>40</v>
      </c>
      <c r="J1911" t="s">
        <v>9880</v>
      </c>
      <c r="K1911">
        <v>936293818</v>
      </c>
      <c r="L1911">
        <v>0.03</v>
      </c>
      <c r="M1911" t="s">
        <v>1276</v>
      </c>
      <c r="N1911" t="s">
        <v>1266</v>
      </c>
      <c r="O1911" s="243" t="s">
        <v>17800</v>
      </c>
      <c r="Q1911" t="s">
        <v>13427</v>
      </c>
      <c r="S1911" t="s">
        <v>17801</v>
      </c>
      <c r="T1911" s="17" t="s">
        <v>17802</v>
      </c>
      <c r="U1911" t="s">
        <v>1526</v>
      </c>
      <c r="V1911" t="s">
        <v>1224</v>
      </c>
      <c r="W1911" s="52" t="s">
        <v>1955</v>
      </c>
      <c r="X1911" s="192" t="s">
        <v>17803</v>
      </c>
      <c r="Y1911" t="s">
        <v>17804</v>
      </c>
      <c r="Z1911" t="s">
        <v>1266</v>
      </c>
      <c r="AA1911">
        <v>22.3</v>
      </c>
      <c r="AB1911">
        <v>30</v>
      </c>
      <c r="AC1911">
        <v>3</v>
      </c>
      <c r="AD1911" s="52">
        <v>9</v>
      </c>
      <c r="AF1911">
        <v>2</v>
      </c>
      <c r="AG1911" s="52"/>
      <c r="AH1911" s="52"/>
      <c r="AJ1911" s="46">
        <v>4000</v>
      </c>
      <c r="AL1911">
        <v>3</v>
      </c>
      <c r="AO1911" t="s">
        <v>10839</v>
      </c>
      <c r="AP1911" t="s">
        <v>17805</v>
      </c>
      <c r="AQ1911">
        <v>936293818</v>
      </c>
      <c r="AR1911" t="s">
        <v>9880</v>
      </c>
      <c r="AU1911" t="s">
        <v>1527</v>
      </c>
      <c r="AV1911" t="s">
        <v>1528</v>
      </c>
      <c r="AX1911" t="s">
        <v>17806</v>
      </c>
      <c r="AZ1911" t="s">
        <v>992</v>
      </c>
      <c r="BA1911" t="s">
        <v>490</v>
      </c>
      <c r="BB1911" t="s">
        <v>1103</v>
      </c>
    </row>
    <row r="1912" spans="1:57" ht="14.4" hidden="1" thickBot="1" x14ac:dyDescent="0.3">
      <c r="A1912" t="s">
        <v>17807</v>
      </c>
      <c r="B1912">
        <v>1927</v>
      </c>
      <c r="C1912" t="s">
        <v>17811</v>
      </c>
      <c r="D1912" s="233" t="s">
        <v>17808</v>
      </c>
      <c r="E1912" t="s">
        <v>58</v>
      </c>
      <c r="F1912">
        <v>4</v>
      </c>
      <c r="G1912" t="s">
        <v>1279</v>
      </c>
      <c r="H1912" t="s">
        <v>1752</v>
      </c>
      <c r="I1912" t="s">
        <v>40</v>
      </c>
      <c r="J1912" t="s">
        <v>1290</v>
      </c>
      <c r="K1912">
        <v>985884878</v>
      </c>
      <c r="L1912">
        <v>0.03</v>
      </c>
      <c r="M1912" t="s">
        <v>1276</v>
      </c>
      <c r="N1912" t="s">
        <v>1266</v>
      </c>
      <c r="O1912" s="243" t="s">
        <v>17809</v>
      </c>
      <c r="Q1912" t="s">
        <v>2</v>
      </c>
      <c r="S1912" t="s">
        <v>17810</v>
      </c>
      <c r="T1912" s="17" t="s">
        <v>17811</v>
      </c>
      <c r="U1912" t="s">
        <v>1526</v>
      </c>
      <c r="V1912" t="s">
        <v>534</v>
      </c>
      <c r="W1912" s="52" t="s">
        <v>2064</v>
      </c>
      <c r="X1912" s="192">
        <v>124.1</v>
      </c>
      <c r="Y1912" t="s">
        <v>2065</v>
      </c>
      <c r="Z1912" t="s">
        <v>1266</v>
      </c>
      <c r="AA1912">
        <v>32</v>
      </c>
      <c r="AB1912">
        <v>32</v>
      </c>
      <c r="AC1912">
        <v>3</v>
      </c>
      <c r="AD1912" s="52">
        <v>12</v>
      </c>
      <c r="AF1912">
        <v>4</v>
      </c>
      <c r="AG1912" s="52">
        <v>3</v>
      </c>
      <c r="AH1912" s="52">
        <v>3</v>
      </c>
      <c r="AJ1912" s="46">
        <v>4300</v>
      </c>
      <c r="AL1912">
        <v>3</v>
      </c>
      <c r="AO1912" t="s">
        <v>2235</v>
      </c>
      <c r="AP1912" t="s">
        <v>17812</v>
      </c>
      <c r="AQ1912">
        <v>985884878</v>
      </c>
      <c r="AR1912" t="s">
        <v>1290</v>
      </c>
      <c r="AU1912" t="s">
        <v>1527</v>
      </c>
      <c r="AV1912" t="s">
        <v>1528</v>
      </c>
      <c r="AX1912" t="s">
        <v>8324</v>
      </c>
      <c r="AZ1912" t="s">
        <v>988</v>
      </c>
      <c r="BA1912" t="s">
        <v>490</v>
      </c>
      <c r="BB1912" t="s">
        <v>1090</v>
      </c>
    </row>
    <row r="1913" spans="1:57" ht="14.4" hidden="1" thickBot="1" x14ac:dyDescent="0.3">
      <c r="A1913" t="s">
        <v>17813</v>
      </c>
      <c r="B1913">
        <v>1928</v>
      </c>
      <c r="C1913" t="s">
        <v>17817</v>
      </c>
      <c r="D1913" s="233" t="s">
        <v>17814</v>
      </c>
      <c r="E1913" t="s">
        <v>2447</v>
      </c>
      <c r="F1913">
        <v>4</v>
      </c>
      <c r="G1913" t="s">
        <v>1299</v>
      </c>
      <c r="H1913" t="s">
        <v>6598</v>
      </c>
      <c r="I1913" t="s">
        <v>46</v>
      </c>
      <c r="J1913" t="s">
        <v>5392</v>
      </c>
      <c r="K1913">
        <v>932555951</v>
      </c>
      <c r="L1913">
        <v>0.03</v>
      </c>
      <c r="M1913" t="s">
        <v>1281</v>
      </c>
      <c r="N1913" t="s">
        <v>1266</v>
      </c>
      <c r="O1913" s="243" t="s">
        <v>17815</v>
      </c>
      <c r="Q1913" t="s">
        <v>2</v>
      </c>
      <c r="S1913" t="s">
        <v>17816</v>
      </c>
      <c r="T1913" s="17" t="s">
        <v>17817</v>
      </c>
      <c r="U1913" t="s">
        <v>1526</v>
      </c>
      <c r="V1913" t="s">
        <v>534</v>
      </c>
      <c r="W1913" s="52" t="s">
        <v>3172</v>
      </c>
      <c r="X1913" s="192">
        <v>42</v>
      </c>
      <c r="Y1913" t="s">
        <v>16825</v>
      </c>
      <c r="Z1913" t="s">
        <v>1266</v>
      </c>
      <c r="AA1913">
        <v>81</v>
      </c>
      <c r="AB1913">
        <v>81</v>
      </c>
      <c r="AC1913">
        <v>4.0999999999999996</v>
      </c>
      <c r="AD1913" s="52">
        <v>20</v>
      </c>
      <c r="AF1913">
        <v>4</v>
      </c>
      <c r="AG1913" s="52"/>
      <c r="AH1913" s="52"/>
      <c r="AJ1913" s="46">
        <v>14500</v>
      </c>
      <c r="AL1913">
        <v>3</v>
      </c>
      <c r="AN1913">
        <v>329922316</v>
      </c>
      <c r="AO1913" t="s">
        <v>17818</v>
      </c>
      <c r="AP1913" t="s">
        <v>17819</v>
      </c>
      <c r="AQ1913">
        <v>932555951</v>
      </c>
      <c r="AR1913" t="s">
        <v>5392</v>
      </c>
      <c r="AS1913">
        <v>10.8116902228395</v>
      </c>
      <c r="AT1913">
        <v>106.70712053775701</v>
      </c>
      <c r="AU1913" t="s">
        <v>1527</v>
      </c>
      <c r="AV1913" t="s">
        <v>1528</v>
      </c>
      <c r="AX1913" t="s">
        <v>17820</v>
      </c>
      <c r="AZ1913" t="s">
        <v>990</v>
      </c>
      <c r="BA1913" t="s">
        <v>1063</v>
      </c>
      <c r="BB1913" t="s">
        <v>1090</v>
      </c>
    </row>
    <row r="1914" spans="1:57" ht="14.4" hidden="1" thickBot="1" x14ac:dyDescent="0.3">
      <c r="A1914" t="s">
        <v>17821</v>
      </c>
      <c r="B1914">
        <v>1929</v>
      </c>
      <c r="C1914" t="s">
        <v>17826</v>
      </c>
      <c r="D1914" s="233" t="s">
        <v>17822</v>
      </c>
      <c r="E1914" t="s">
        <v>5119</v>
      </c>
      <c r="F1914">
        <v>4</v>
      </c>
      <c r="G1914" t="s">
        <v>1267</v>
      </c>
      <c r="H1914" t="s">
        <v>2628</v>
      </c>
      <c r="I1914" t="s">
        <v>38</v>
      </c>
      <c r="J1914" t="s">
        <v>17823</v>
      </c>
      <c r="K1914">
        <v>986985436</v>
      </c>
      <c r="L1914">
        <v>0.03</v>
      </c>
      <c r="M1914" t="s">
        <v>1281</v>
      </c>
      <c r="N1914" t="s">
        <v>1266</v>
      </c>
      <c r="O1914" s="243" t="s">
        <v>17824</v>
      </c>
      <c r="Q1914" t="s">
        <v>17</v>
      </c>
      <c r="S1914" t="s">
        <v>17825</v>
      </c>
      <c r="T1914" s="17" t="s">
        <v>17826</v>
      </c>
      <c r="U1914" t="s">
        <v>1526</v>
      </c>
      <c r="V1914" t="s">
        <v>536</v>
      </c>
      <c r="W1914" s="52" t="s">
        <v>7</v>
      </c>
      <c r="X1914" s="192">
        <v>72.92</v>
      </c>
      <c r="Y1914" t="s">
        <v>2163</v>
      </c>
      <c r="Z1914" t="s">
        <v>1266</v>
      </c>
      <c r="AA1914">
        <v>65</v>
      </c>
      <c r="AB1914">
        <v>65</v>
      </c>
      <c r="AC1914">
        <v>4</v>
      </c>
      <c r="AD1914" s="52">
        <v>16</v>
      </c>
      <c r="AE1914">
        <v>6</v>
      </c>
      <c r="AF1914">
        <v>4</v>
      </c>
      <c r="AG1914" s="52">
        <v>4</v>
      </c>
      <c r="AH1914" s="52">
        <v>4</v>
      </c>
      <c r="AJ1914" s="46">
        <v>8900</v>
      </c>
      <c r="AL1914">
        <v>3</v>
      </c>
      <c r="AN1914">
        <v>907298879</v>
      </c>
      <c r="AO1914" t="s">
        <v>17827</v>
      </c>
      <c r="AP1914" t="s">
        <v>2634</v>
      </c>
      <c r="AQ1914">
        <v>986985436</v>
      </c>
      <c r="AR1914" t="s">
        <v>17823</v>
      </c>
      <c r="AU1914" t="s">
        <v>1527</v>
      </c>
      <c r="AV1914" t="s">
        <v>1528</v>
      </c>
      <c r="AX1914" t="s">
        <v>8499</v>
      </c>
      <c r="AZ1914" t="s">
        <v>988</v>
      </c>
      <c r="BA1914" t="s">
        <v>494</v>
      </c>
      <c r="BB1914" t="s">
        <v>1107</v>
      </c>
    </row>
    <row r="1915" spans="1:57" ht="14.4" hidden="1" thickBot="1" x14ac:dyDescent="0.3">
      <c r="A1915" t="s">
        <v>17828</v>
      </c>
      <c r="B1915">
        <v>1930</v>
      </c>
      <c r="C1915" t="s">
        <v>17833</v>
      </c>
      <c r="D1915" s="233" t="s">
        <v>17829</v>
      </c>
      <c r="E1915" t="s">
        <v>17830</v>
      </c>
      <c r="F1915">
        <v>5</v>
      </c>
      <c r="G1915" t="s">
        <v>1267</v>
      </c>
      <c r="H1915" t="s">
        <v>1344</v>
      </c>
      <c r="I1915" t="s">
        <v>38</v>
      </c>
      <c r="J1915" t="s">
        <v>16015</v>
      </c>
      <c r="K1915">
        <v>974801129</v>
      </c>
      <c r="L1915">
        <v>0.03</v>
      </c>
      <c r="M1915" t="s">
        <v>1276</v>
      </c>
      <c r="N1915" t="s">
        <v>1266</v>
      </c>
      <c r="O1915" s="243" t="s">
        <v>17831</v>
      </c>
      <c r="Q1915" t="s">
        <v>1394</v>
      </c>
      <c r="S1915" t="s">
        <v>17832</v>
      </c>
      <c r="T1915" s="17" t="s">
        <v>17833</v>
      </c>
      <c r="U1915" t="s">
        <v>1526</v>
      </c>
      <c r="V1915" t="s">
        <v>543</v>
      </c>
      <c r="W1915" s="52" t="s">
        <v>1582</v>
      </c>
      <c r="X1915" s="192">
        <v>25.08</v>
      </c>
      <c r="Y1915" t="s">
        <v>14132</v>
      </c>
      <c r="Z1915" t="s">
        <v>1266</v>
      </c>
      <c r="AA1915">
        <v>52.5</v>
      </c>
      <c r="AB1915">
        <v>52.5</v>
      </c>
      <c r="AC1915">
        <v>4</v>
      </c>
      <c r="AD1915" s="52">
        <v>13.1</v>
      </c>
      <c r="AE1915">
        <v>5</v>
      </c>
      <c r="AF1915">
        <v>5</v>
      </c>
      <c r="AG1915" s="52">
        <v>4</v>
      </c>
      <c r="AH1915" s="52">
        <v>5</v>
      </c>
      <c r="AJ1915" s="46">
        <v>8700</v>
      </c>
      <c r="AL1915">
        <v>3</v>
      </c>
      <c r="AO1915" t="s">
        <v>17834</v>
      </c>
      <c r="AP1915" t="s">
        <v>10125</v>
      </c>
      <c r="AQ1915">
        <v>974801129</v>
      </c>
      <c r="AR1915" t="s">
        <v>16015</v>
      </c>
      <c r="AU1915" t="s">
        <v>1527</v>
      </c>
      <c r="AV1915" t="s">
        <v>1528</v>
      </c>
      <c r="AX1915" t="s">
        <v>2041</v>
      </c>
      <c r="AZ1915" t="s">
        <v>988</v>
      </c>
      <c r="BA1915" t="s">
        <v>494</v>
      </c>
      <c r="BB1915" t="s">
        <v>1092</v>
      </c>
    </row>
    <row r="1916" spans="1:57" ht="14.4" hidden="1" thickBot="1" x14ac:dyDescent="0.3">
      <c r="A1916" t="s">
        <v>17835</v>
      </c>
      <c r="B1916">
        <v>1931</v>
      </c>
      <c r="C1916" t="s">
        <v>17839</v>
      </c>
      <c r="D1916" s="233" t="s">
        <v>17836</v>
      </c>
      <c r="E1916" t="s">
        <v>5202</v>
      </c>
      <c r="F1916">
        <v>4</v>
      </c>
      <c r="G1916" t="s">
        <v>1298</v>
      </c>
      <c r="H1916" t="s">
        <v>1301</v>
      </c>
      <c r="I1916" t="s">
        <v>40</v>
      </c>
      <c r="J1916" t="s">
        <v>3232</v>
      </c>
      <c r="K1916">
        <v>767310553</v>
      </c>
      <c r="L1916">
        <v>0.03</v>
      </c>
      <c r="M1916" t="s">
        <v>1276</v>
      </c>
      <c r="N1916" t="s">
        <v>1266</v>
      </c>
      <c r="O1916" s="243" t="s">
        <v>17837</v>
      </c>
      <c r="Q1916" t="s">
        <v>1387</v>
      </c>
      <c r="S1916" t="s">
        <v>17838</v>
      </c>
      <c r="T1916" s="17" t="s">
        <v>17839</v>
      </c>
      <c r="U1916" t="s">
        <v>1526</v>
      </c>
      <c r="V1916" t="s">
        <v>1226</v>
      </c>
      <c r="W1916" s="52" t="s">
        <v>3</v>
      </c>
      <c r="X1916" s="192" t="s">
        <v>17840</v>
      </c>
      <c r="Y1916" t="s">
        <v>17054</v>
      </c>
      <c r="Z1916" t="s">
        <v>1266</v>
      </c>
      <c r="AA1916">
        <v>46.3</v>
      </c>
      <c r="AB1916">
        <v>46.3</v>
      </c>
      <c r="AC1916">
        <v>4.3</v>
      </c>
      <c r="AD1916" s="52">
        <v>10.4</v>
      </c>
      <c r="AE1916">
        <v>2</v>
      </c>
      <c r="AF1916">
        <v>4</v>
      </c>
      <c r="AG1916" s="52">
        <v>2</v>
      </c>
      <c r="AH1916" s="52">
        <v>3</v>
      </c>
      <c r="AJ1916" s="46">
        <v>4600</v>
      </c>
      <c r="AL1916">
        <v>3</v>
      </c>
      <c r="AO1916" t="s">
        <v>11580</v>
      </c>
      <c r="AP1916" t="s">
        <v>17841</v>
      </c>
      <c r="AQ1916">
        <v>767310553</v>
      </c>
      <c r="AR1916" t="s">
        <v>3232</v>
      </c>
      <c r="AU1916" t="s">
        <v>1527</v>
      </c>
      <c r="AV1916" t="s">
        <v>1528</v>
      </c>
      <c r="AX1916" t="s">
        <v>6328</v>
      </c>
      <c r="AZ1916" t="s">
        <v>992</v>
      </c>
      <c r="BA1916" t="s">
        <v>490</v>
      </c>
      <c r="BB1916" t="s">
        <v>1105</v>
      </c>
    </row>
    <row r="1917" spans="1:57" ht="14.4" hidden="1" thickBot="1" x14ac:dyDescent="0.3">
      <c r="A1917" t="s">
        <v>17842</v>
      </c>
      <c r="B1917">
        <v>1932</v>
      </c>
      <c r="C1917" t="s">
        <v>17846</v>
      </c>
      <c r="D1917" s="233" t="s">
        <v>17843</v>
      </c>
      <c r="E1917" t="s">
        <v>5119</v>
      </c>
      <c r="F1917">
        <v>2</v>
      </c>
      <c r="G1917" t="s">
        <v>2005</v>
      </c>
      <c r="H1917" t="s">
        <v>4837</v>
      </c>
      <c r="I1917" t="s">
        <v>38</v>
      </c>
      <c r="J1917" t="s">
        <v>5081</v>
      </c>
      <c r="K1917">
        <v>934632268</v>
      </c>
      <c r="L1917">
        <v>0.03</v>
      </c>
      <c r="M1917" t="s">
        <v>1281</v>
      </c>
      <c r="N1917" t="s">
        <v>1266</v>
      </c>
      <c r="O1917" s="243" t="s">
        <v>17844</v>
      </c>
      <c r="Q1917" t="s">
        <v>2</v>
      </c>
      <c r="S1917" t="s">
        <v>17845</v>
      </c>
      <c r="T1917" s="17" t="s">
        <v>17846</v>
      </c>
      <c r="U1917" t="s">
        <v>1526</v>
      </c>
      <c r="V1917" t="s">
        <v>534</v>
      </c>
      <c r="W1917" s="52" t="s">
        <v>9</v>
      </c>
      <c r="X1917" s="192">
        <v>136.25</v>
      </c>
      <c r="Y1917" t="s">
        <v>7542</v>
      </c>
      <c r="Z1917" t="s">
        <v>1266</v>
      </c>
      <c r="AA1917">
        <v>65</v>
      </c>
      <c r="AB1917">
        <v>65</v>
      </c>
      <c r="AC1917">
        <v>2.8</v>
      </c>
      <c r="AD1917" s="52">
        <v>20</v>
      </c>
      <c r="AF1917">
        <v>2</v>
      </c>
      <c r="AG1917" s="52"/>
      <c r="AH1917" s="52"/>
      <c r="AJ1917" s="46">
        <v>7700</v>
      </c>
      <c r="AL1917">
        <v>3</v>
      </c>
      <c r="AN1917">
        <v>859056869</v>
      </c>
      <c r="AO1917" t="s">
        <v>17847</v>
      </c>
      <c r="AP1917" t="s">
        <v>17848</v>
      </c>
      <c r="AQ1917">
        <v>934632268</v>
      </c>
      <c r="AR1917" t="s">
        <v>2718</v>
      </c>
      <c r="AU1917" t="s">
        <v>1527</v>
      </c>
      <c r="AV1917" t="s">
        <v>1528</v>
      </c>
      <c r="AX1917" t="s">
        <v>1759</v>
      </c>
      <c r="AZ1917" t="s">
        <v>988</v>
      </c>
      <c r="BA1917" t="s">
        <v>493</v>
      </c>
      <c r="BB1917" t="s">
        <v>1090</v>
      </c>
    </row>
    <row r="1918" spans="1:57" ht="14.4" hidden="1" thickBot="1" x14ac:dyDescent="0.3">
      <c r="A1918" t="s">
        <v>17849</v>
      </c>
      <c r="B1918">
        <v>1933</v>
      </c>
      <c r="C1918" t="s">
        <v>17852</v>
      </c>
      <c r="D1918" s="233" t="s">
        <v>13060</v>
      </c>
      <c r="E1918" t="s">
        <v>9345</v>
      </c>
      <c r="F1918">
        <v>5</v>
      </c>
      <c r="G1918" t="s">
        <v>1283</v>
      </c>
      <c r="H1918" t="s">
        <v>13061</v>
      </c>
      <c r="I1918" t="s">
        <v>1385</v>
      </c>
      <c r="J1918" t="s">
        <v>4884</v>
      </c>
      <c r="K1918">
        <v>879999579</v>
      </c>
      <c r="L1918">
        <v>0.03</v>
      </c>
      <c r="M1918" t="s">
        <v>1281</v>
      </c>
      <c r="N1918" t="s">
        <v>1266</v>
      </c>
      <c r="O1918" s="243" t="s">
        <v>17850</v>
      </c>
      <c r="Q1918" t="s">
        <v>1391</v>
      </c>
      <c r="S1918" t="s">
        <v>17851</v>
      </c>
      <c r="T1918" s="17" t="s">
        <v>17852</v>
      </c>
      <c r="U1918" t="s">
        <v>1526</v>
      </c>
      <c r="V1918" t="s">
        <v>1223</v>
      </c>
      <c r="W1918" s="52" t="s">
        <v>4</v>
      </c>
      <c r="X1918" s="192">
        <v>390</v>
      </c>
      <c r="Y1918" t="s">
        <v>13065</v>
      </c>
      <c r="Z1918" t="s">
        <v>1266</v>
      </c>
      <c r="AA1918">
        <v>75</v>
      </c>
      <c r="AB1918">
        <v>75</v>
      </c>
      <c r="AC1918">
        <v>4.2</v>
      </c>
      <c r="AD1918" s="52">
        <v>18</v>
      </c>
      <c r="AF1918">
        <v>5</v>
      </c>
      <c r="AG1918" s="52"/>
      <c r="AH1918" s="52"/>
      <c r="AJ1918" s="46">
        <v>29500</v>
      </c>
      <c r="AL1918">
        <v>3</v>
      </c>
      <c r="AN1918">
        <v>908374680</v>
      </c>
      <c r="AO1918" t="s">
        <v>13066</v>
      </c>
      <c r="AP1918" t="s">
        <v>13067</v>
      </c>
      <c r="AQ1918">
        <v>879999579</v>
      </c>
      <c r="AR1918" t="s">
        <v>4884</v>
      </c>
      <c r="AU1918" t="s">
        <v>1527</v>
      </c>
      <c r="AV1918" t="s">
        <v>1528</v>
      </c>
      <c r="AX1918" t="s">
        <v>17853</v>
      </c>
      <c r="AZ1918" t="s">
        <v>990</v>
      </c>
      <c r="BA1918" t="s">
        <v>1981</v>
      </c>
      <c r="BB1918" t="s">
        <v>1102</v>
      </c>
    </row>
    <row r="1919" spans="1:57" ht="14.4" hidden="1" thickBot="1" x14ac:dyDescent="0.3">
      <c r="A1919" t="s">
        <v>17854</v>
      </c>
      <c r="B1919">
        <v>1934</v>
      </c>
      <c r="C1919" t="s">
        <v>17859</v>
      </c>
      <c r="D1919" s="233" t="s">
        <v>17855</v>
      </c>
      <c r="E1919" t="s">
        <v>17856</v>
      </c>
      <c r="F1919">
        <v>3</v>
      </c>
      <c r="G1919" t="s">
        <v>1904</v>
      </c>
      <c r="H1919" t="s">
        <v>3196</v>
      </c>
      <c r="I1919" t="s">
        <v>40</v>
      </c>
      <c r="J1919" t="s">
        <v>5452</v>
      </c>
      <c r="K1919">
        <v>355538999</v>
      </c>
      <c r="L1919">
        <v>0.03</v>
      </c>
      <c r="M1919" t="s">
        <v>1281</v>
      </c>
      <c r="N1919" t="s">
        <v>1266</v>
      </c>
      <c r="O1919" s="243" t="s">
        <v>17857</v>
      </c>
      <c r="Q1919" t="s">
        <v>13652</v>
      </c>
      <c r="S1919" t="s">
        <v>17858</v>
      </c>
      <c r="T1919" s="17" t="s">
        <v>17859</v>
      </c>
      <c r="U1919" t="s">
        <v>1526</v>
      </c>
      <c r="V1919" t="s">
        <v>1219</v>
      </c>
      <c r="W1919" s="52" t="s">
        <v>17860</v>
      </c>
      <c r="X1919" s="192" t="s">
        <v>17861</v>
      </c>
      <c r="Y1919" t="s">
        <v>17860</v>
      </c>
      <c r="Z1919" t="s">
        <v>1266</v>
      </c>
      <c r="AA1919">
        <v>31</v>
      </c>
      <c r="AB1919">
        <v>34</v>
      </c>
      <c r="AC1919">
        <v>2.6</v>
      </c>
      <c r="AD1919"/>
      <c r="AF1919">
        <v>3</v>
      </c>
      <c r="AG1919" s="52"/>
      <c r="AH1919" s="52"/>
      <c r="AJ1919" s="46">
        <v>5600</v>
      </c>
      <c r="AL1919">
        <v>3</v>
      </c>
      <c r="AN1919">
        <v>384083665</v>
      </c>
      <c r="AO1919" t="s">
        <v>17862</v>
      </c>
      <c r="AP1919" t="s">
        <v>12439</v>
      </c>
      <c r="AQ1919">
        <v>355538999</v>
      </c>
      <c r="AR1919" t="s">
        <v>5452</v>
      </c>
      <c r="AU1919" t="s">
        <v>1527</v>
      </c>
      <c r="AV1919" t="s">
        <v>1528</v>
      </c>
      <c r="AX1919" t="s">
        <v>14985</v>
      </c>
      <c r="AZ1919" t="s">
        <v>988</v>
      </c>
      <c r="BA1919" t="s">
        <v>491</v>
      </c>
      <c r="BB1919" t="s">
        <v>1096</v>
      </c>
    </row>
    <row r="1920" spans="1:57" ht="14.4" hidden="1" thickBot="1" x14ac:dyDescent="0.3">
      <c r="A1920" t="s">
        <v>17863</v>
      </c>
      <c r="B1920">
        <v>1000</v>
      </c>
      <c r="C1920" t="s">
        <v>17868</v>
      </c>
      <c r="D1920" s="262" t="s">
        <v>17864</v>
      </c>
      <c r="E1920" t="s">
        <v>17865</v>
      </c>
      <c r="F1920">
        <v>3</v>
      </c>
      <c r="G1920" t="s">
        <v>2521</v>
      </c>
      <c r="H1920" t="s">
        <v>2035</v>
      </c>
      <c r="I1920" t="s">
        <v>38</v>
      </c>
      <c r="J1920" t="s">
        <v>1939</v>
      </c>
      <c r="K1920">
        <v>963791279</v>
      </c>
      <c r="L1920">
        <v>0.03</v>
      </c>
      <c r="M1920" t="s">
        <v>1276</v>
      </c>
      <c r="N1920" t="s">
        <v>1266</v>
      </c>
      <c r="O1920" s="243" t="s">
        <v>17866</v>
      </c>
      <c r="Q1920" t="s">
        <v>1525</v>
      </c>
      <c r="S1920" t="s">
        <v>17867</v>
      </c>
      <c r="T1920" s="17" t="s">
        <v>17868</v>
      </c>
      <c r="U1920" s="17" t="s">
        <v>1526</v>
      </c>
      <c r="V1920" t="s">
        <v>535</v>
      </c>
      <c r="W1920" t="s">
        <v>5</v>
      </c>
      <c r="X1920" s="192">
        <v>511.65</v>
      </c>
      <c r="Y1920" t="s">
        <v>17869</v>
      </c>
      <c r="Z1920" t="s">
        <v>1266</v>
      </c>
      <c r="AA1920">
        <v>31.1</v>
      </c>
      <c r="AB1920">
        <v>38</v>
      </c>
      <c r="AC1920">
        <v>3.7</v>
      </c>
      <c r="AD1920">
        <v>10</v>
      </c>
      <c r="AF1920">
        <v>3</v>
      </c>
      <c r="AG1920">
        <v>2</v>
      </c>
      <c r="AH1920">
        <v>2</v>
      </c>
      <c r="AJ1920" s="46">
        <v>6900</v>
      </c>
      <c r="AL1920">
        <v>3</v>
      </c>
      <c r="AO1920" t="s">
        <v>17870</v>
      </c>
      <c r="AP1920" t="s">
        <v>17871</v>
      </c>
      <c r="AQ1920">
        <v>963791279</v>
      </c>
      <c r="AR1920" t="s">
        <v>1939</v>
      </c>
      <c r="AU1920" t="s">
        <v>1527</v>
      </c>
      <c r="AV1920" t="s">
        <v>1528</v>
      </c>
      <c r="AX1920" t="s">
        <v>17872</v>
      </c>
      <c r="AZ1920" s="246" t="s">
        <v>988</v>
      </c>
      <c r="BA1920" t="s">
        <v>492</v>
      </c>
      <c r="BB1920" t="s">
        <v>1095</v>
      </c>
      <c r="BD1920">
        <v>1</v>
      </c>
      <c r="BE1920">
        <v>1</v>
      </c>
    </row>
    <row r="1921" spans="1:57" ht="14.4" hidden="1" thickBot="1" x14ac:dyDescent="0.3">
      <c r="A1921" t="s">
        <v>17873</v>
      </c>
      <c r="B1921">
        <v>1936</v>
      </c>
      <c r="C1921" t="s">
        <v>17877</v>
      </c>
      <c r="D1921" s="233" t="s">
        <v>17874</v>
      </c>
      <c r="E1921" t="s">
        <v>1322</v>
      </c>
      <c r="F1921">
        <v>3</v>
      </c>
      <c r="G1921" t="s">
        <v>1267</v>
      </c>
      <c r="H1921" t="s">
        <v>3223</v>
      </c>
      <c r="I1921" t="s">
        <v>38</v>
      </c>
      <c r="J1921" t="s">
        <v>6996</v>
      </c>
      <c r="K1921">
        <v>938221286</v>
      </c>
      <c r="L1921">
        <v>0.03</v>
      </c>
      <c r="M1921" t="s">
        <v>1276</v>
      </c>
      <c r="N1921" t="s">
        <v>1266</v>
      </c>
      <c r="O1921" s="243" t="s">
        <v>17875</v>
      </c>
      <c r="Q1921" t="s">
        <v>17</v>
      </c>
      <c r="S1921" t="s">
        <v>17876</v>
      </c>
      <c r="T1921" s="17" t="s">
        <v>17877</v>
      </c>
      <c r="U1921" t="s">
        <v>1526</v>
      </c>
      <c r="V1921" t="s">
        <v>536</v>
      </c>
      <c r="W1921" s="52" t="s">
        <v>7</v>
      </c>
      <c r="X1921" s="192" t="s">
        <v>17878</v>
      </c>
      <c r="Y1921" t="s">
        <v>17879</v>
      </c>
      <c r="Z1921" t="s">
        <v>1266</v>
      </c>
      <c r="AA1921">
        <v>70</v>
      </c>
      <c r="AB1921">
        <v>70</v>
      </c>
      <c r="AC1921">
        <v>4</v>
      </c>
      <c r="AD1921" s="52">
        <v>17.5</v>
      </c>
      <c r="AE1921">
        <v>7</v>
      </c>
      <c r="AF1921">
        <v>3</v>
      </c>
      <c r="AG1921" s="52">
        <v>3</v>
      </c>
      <c r="AH1921" s="52">
        <v>4</v>
      </c>
      <c r="AJ1921" s="46">
        <v>7750</v>
      </c>
      <c r="AL1921">
        <v>3</v>
      </c>
      <c r="AO1921" t="s">
        <v>4067</v>
      </c>
      <c r="AP1921" t="s">
        <v>17880</v>
      </c>
      <c r="AQ1921">
        <v>938221286</v>
      </c>
      <c r="AR1921" t="s">
        <v>6996</v>
      </c>
      <c r="AU1921" t="s">
        <v>1527</v>
      </c>
      <c r="AV1921" t="s">
        <v>1528</v>
      </c>
      <c r="AX1921" t="s">
        <v>4061</v>
      </c>
      <c r="AZ1921" t="s">
        <v>988</v>
      </c>
      <c r="BA1921" t="s">
        <v>493</v>
      </c>
      <c r="BB1921" t="s">
        <v>1107</v>
      </c>
    </row>
    <row r="1922" spans="1:57" ht="14.4" hidden="1" thickBot="1" x14ac:dyDescent="0.3">
      <c r="A1922" t="s">
        <v>17881</v>
      </c>
      <c r="B1922">
        <v>1937</v>
      </c>
      <c r="C1922" t="s">
        <v>17886</v>
      </c>
      <c r="D1922" s="233" t="s">
        <v>17882</v>
      </c>
      <c r="E1922" t="s">
        <v>17883</v>
      </c>
      <c r="F1922">
        <v>1</v>
      </c>
      <c r="G1922" t="s">
        <v>1278</v>
      </c>
      <c r="H1922" t="s">
        <v>1412</v>
      </c>
      <c r="I1922" t="s">
        <v>1388</v>
      </c>
      <c r="J1922" t="s">
        <v>5452</v>
      </c>
      <c r="K1922">
        <v>355538999</v>
      </c>
      <c r="L1922">
        <v>0.03</v>
      </c>
      <c r="M1922" t="s">
        <v>1268</v>
      </c>
      <c r="N1922" t="s">
        <v>1266</v>
      </c>
      <c r="O1922" s="243" t="s">
        <v>17884</v>
      </c>
      <c r="Q1922" t="s">
        <v>1390</v>
      </c>
      <c r="S1922" t="s">
        <v>17885</v>
      </c>
      <c r="T1922" s="17" t="s">
        <v>17886</v>
      </c>
      <c r="U1922" t="s">
        <v>1526</v>
      </c>
      <c r="V1922" t="s">
        <v>1227</v>
      </c>
      <c r="W1922" s="52" t="s">
        <v>15010</v>
      </c>
      <c r="X1922" s="192" t="s">
        <v>17887</v>
      </c>
      <c r="Y1922" t="s">
        <v>17888</v>
      </c>
      <c r="Z1922" t="s">
        <v>1266</v>
      </c>
      <c r="AA1922">
        <v>820</v>
      </c>
      <c r="AB1922">
        <v>850</v>
      </c>
      <c r="AC1922">
        <v>16</v>
      </c>
      <c r="AD1922" s="52">
        <v>52</v>
      </c>
      <c r="AE1922">
        <v>30</v>
      </c>
      <c r="AF1922">
        <v>1</v>
      </c>
      <c r="AG1922" s="52"/>
      <c r="AH1922" s="52"/>
      <c r="AJ1922" s="46">
        <v>50000</v>
      </c>
      <c r="AL1922">
        <v>3</v>
      </c>
      <c r="AO1922" t="s">
        <v>17862</v>
      </c>
      <c r="AP1922" t="s">
        <v>12439</v>
      </c>
      <c r="AQ1922">
        <v>355538999</v>
      </c>
      <c r="AR1922" t="s">
        <v>5452</v>
      </c>
      <c r="AU1922" t="s">
        <v>1527</v>
      </c>
      <c r="AV1922" t="s">
        <v>1528</v>
      </c>
      <c r="AX1922" t="s">
        <v>17889</v>
      </c>
      <c r="AZ1922" t="s">
        <v>992</v>
      </c>
      <c r="BA1922" t="s">
        <v>1981</v>
      </c>
      <c r="BB1922" t="s">
        <v>1106</v>
      </c>
    </row>
    <row r="1923" spans="1:57" ht="14.4" hidden="1" thickBot="1" x14ac:dyDescent="0.3">
      <c r="A1923" t="s">
        <v>17890</v>
      </c>
      <c r="B1923">
        <v>1938</v>
      </c>
      <c r="C1923" t="s">
        <v>17894</v>
      </c>
      <c r="D1923" s="233" t="s">
        <v>17891</v>
      </c>
      <c r="E1923" t="s">
        <v>5782</v>
      </c>
      <c r="F1923">
        <v>4</v>
      </c>
      <c r="G1923" t="s">
        <v>2969</v>
      </c>
      <c r="H1923" t="s">
        <v>2091</v>
      </c>
      <c r="I1923" t="s">
        <v>46</v>
      </c>
      <c r="J1923" t="s">
        <v>1352</v>
      </c>
      <c r="K1923">
        <v>777699645</v>
      </c>
      <c r="L1923">
        <v>0.03</v>
      </c>
      <c r="M1923" t="s">
        <v>1281</v>
      </c>
      <c r="N1923" t="s">
        <v>1266</v>
      </c>
      <c r="O1923" s="243" t="s">
        <v>17892</v>
      </c>
      <c r="Q1923" t="s">
        <v>13427</v>
      </c>
      <c r="S1923" t="s">
        <v>17893</v>
      </c>
      <c r="T1923" s="17" t="s">
        <v>17894</v>
      </c>
      <c r="U1923" t="s">
        <v>1526</v>
      </c>
      <c r="V1923" t="s">
        <v>1224</v>
      </c>
      <c r="W1923" s="52" t="s">
        <v>6</v>
      </c>
      <c r="X1923" s="192">
        <v>133</v>
      </c>
      <c r="Y1923" t="s">
        <v>17895</v>
      </c>
      <c r="Z1923" t="s">
        <v>1266</v>
      </c>
      <c r="AA1923">
        <v>35.4</v>
      </c>
      <c r="AB1923">
        <v>35.4</v>
      </c>
      <c r="AC1923">
        <v>5.4</v>
      </c>
      <c r="AD1923" s="52">
        <v>12.5</v>
      </c>
      <c r="AF1923">
        <v>4</v>
      </c>
      <c r="AG1923" s="52"/>
      <c r="AH1923" s="52"/>
      <c r="AJ1923" s="46">
        <v>11500</v>
      </c>
      <c r="AL1923">
        <v>3</v>
      </c>
      <c r="AN1923">
        <v>976867946</v>
      </c>
      <c r="AO1923" t="s">
        <v>17896</v>
      </c>
      <c r="AP1923" t="s">
        <v>17294</v>
      </c>
      <c r="AQ1923">
        <v>777699645</v>
      </c>
      <c r="AR1923" t="s">
        <v>1352</v>
      </c>
      <c r="AU1923" t="s">
        <v>1527</v>
      </c>
      <c r="AV1923" t="s">
        <v>1528</v>
      </c>
      <c r="AX1923" t="s">
        <v>17897</v>
      </c>
      <c r="AZ1923" t="s">
        <v>990</v>
      </c>
      <c r="BA1923" t="s">
        <v>1060</v>
      </c>
      <c r="BB1923" t="s">
        <v>1103</v>
      </c>
    </row>
    <row r="1924" spans="1:57" ht="14.4" hidden="1" thickBot="1" x14ac:dyDescent="0.3">
      <c r="A1924" t="s">
        <v>17898</v>
      </c>
      <c r="B1924">
        <v>1939</v>
      </c>
      <c r="C1924" t="s">
        <v>17903</v>
      </c>
      <c r="D1924" s="233" t="s">
        <v>17899</v>
      </c>
      <c r="E1924" t="s">
        <v>17900</v>
      </c>
      <c r="F1924">
        <v>2</v>
      </c>
      <c r="G1924" t="s">
        <v>1293</v>
      </c>
      <c r="H1924" t="s">
        <v>5967</v>
      </c>
      <c r="I1924" t="s">
        <v>46</v>
      </c>
      <c r="J1924" t="s">
        <v>2477</v>
      </c>
      <c r="K1924">
        <v>931464328</v>
      </c>
      <c r="L1924">
        <v>0.03</v>
      </c>
      <c r="M1924" t="s">
        <v>1276</v>
      </c>
      <c r="N1924" t="s">
        <v>1266</v>
      </c>
      <c r="O1924" s="243" t="s">
        <v>17901</v>
      </c>
      <c r="Q1924" t="s">
        <v>1397</v>
      </c>
      <c r="S1924" t="s">
        <v>17902</v>
      </c>
      <c r="T1924" s="17" t="s">
        <v>17903</v>
      </c>
      <c r="U1924" t="s">
        <v>1526</v>
      </c>
      <c r="V1924" t="s">
        <v>1214</v>
      </c>
      <c r="W1924" s="52" t="s">
        <v>15657</v>
      </c>
      <c r="X1924" s="192" t="s">
        <v>17904</v>
      </c>
      <c r="Y1924" t="s">
        <v>17905</v>
      </c>
      <c r="Z1924" t="s">
        <v>1266</v>
      </c>
      <c r="AA1924">
        <v>200</v>
      </c>
      <c r="AB1924">
        <v>190</v>
      </c>
      <c r="AC1924">
        <v>5</v>
      </c>
      <c r="AD1924" s="52">
        <v>40</v>
      </c>
      <c r="AF1924">
        <v>2</v>
      </c>
      <c r="AG1924" s="52"/>
      <c r="AH1924" s="52"/>
      <c r="AJ1924" s="46">
        <v>12700</v>
      </c>
      <c r="AL1924">
        <v>3</v>
      </c>
      <c r="AO1924" t="s">
        <v>17906</v>
      </c>
      <c r="AP1924" t="s">
        <v>17907</v>
      </c>
      <c r="AQ1924">
        <v>931464328</v>
      </c>
      <c r="AR1924" t="s">
        <v>2477</v>
      </c>
      <c r="AS1924">
        <v>10.7871146831832</v>
      </c>
      <c r="AT1924">
        <v>106.575563214719</v>
      </c>
      <c r="AU1924" t="s">
        <v>1527</v>
      </c>
      <c r="AV1924" t="s">
        <v>2030</v>
      </c>
      <c r="AW1924">
        <v>909978987</v>
      </c>
      <c r="AX1924" t="s">
        <v>8594</v>
      </c>
      <c r="AZ1924" t="s">
        <v>992</v>
      </c>
      <c r="BA1924" t="s">
        <v>1061</v>
      </c>
      <c r="BB1924" t="s">
        <v>1088</v>
      </c>
    </row>
    <row r="1925" spans="1:57" ht="14.4" hidden="1" thickBot="1" x14ac:dyDescent="0.3">
      <c r="A1925" t="s">
        <v>17908</v>
      </c>
      <c r="B1925">
        <v>1940</v>
      </c>
      <c r="C1925" t="s">
        <v>17914</v>
      </c>
      <c r="D1925" s="233" t="s">
        <v>17909</v>
      </c>
      <c r="E1925" t="s">
        <v>17910</v>
      </c>
      <c r="F1925">
        <v>3</v>
      </c>
      <c r="G1925" t="s">
        <v>1293</v>
      </c>
      <c r="H1925" t="s">
        <v>17911</v>
      </c>
      <c r="I1925" t="s">
        <v>40</v>
      </c>
      <c r="J1925" t="s">
        <v>2487</v>
      </c>
      <c r="K1925">
        <v>903373630</v>
      </c>
      <c r="L1925" t="s">
        <v>6989</v>
      </c>
      <c r="M1925" t="s">
        <v>1276</v>
      </c>
      <c r="N1925" t="s">
        <v>1266</v>
      </c>
      <c r="O1925" s="243" t="s">
        <v>17912</v>
      </c>
      <c r="Q1925" t="s">
        <v>15</v>
      </c>
      <c r="S1925" t="s">
        <v>17913</v>
      </c>
      <c r="T1925" s="17" t="s">
        <v>17914</v>
      </c>
      <c r="U1925" t="s">
        <v>1526</v>
      </c>
      <c r="V1925" t="s">
        <v>527</v>
      </c>
      <c r="W1925" s="52" t="s">
        <v>13</v>
      </c>
      <c r="X1925" s="192" t="s">
        <v>17915</v>
      </c>
      <c r="Y1925" t="s">
        <v>1657</v>
      </c>
      <c r="Z1925" t="s">
        <v>1266</v>
      </c>
      <c r="AA1925">
        <v>41</v>
      </c>
      <c r="AB1925">
        <v>30</v>
      </c>
      <c r="AC1925">
        <v>5</v>
      </c>
      <c r="AD1925" s="52">
        <v>6</v>
      </c>
      <c r="AF1925">
        <v>3</v>
      </c>
      <c r="AG1925" s="52">
        <v>3</v>
      </c>
      <c r="AH1925" s="52">
        <v>3</v>
      </c>
      <c r="AJ1925" s="46">
        <v>5280</v>
      </c>
      <c r="AM1925">
        <v>150</v>
      </c>
      <c r="AO1925" t="s">
        <v>7653</v>
      </c>
      <c r="AP1925" t="s">
        <v>17916</v>
      </c>
      <c r="AQ1925">
        <v>903373630</v>
      </c>
      <c r="AR1925" t="s">
        <v>2487</v>
      </c>
      <c r="AS1925">
        <v>10.768183287890301</v>
      </c>
      <c r="AT1925">
        <v>106.67367439717</v>
      </c>
      <c r="AU1925" t="s">
        <v>1527</v>
      </c>
      <c r="AV1925" t="s">
        <v>1528</v>
      </c>
      <c r="AX1925" t="s">
        <v>2472</v>
      </c>
      <c r="AZ1925" t="s">
        <v>988</v>
      </c>
      <c r="BA1925" t="s">
        <v>491</v>
      </c>
      <c r="BB1925" t="s">
        <v>1097</v>
      </c>
    </row>
    <row r="1926" spans="1:57" ht="28.2" hidden="1" thickBot="1" x14ac:dyDescent="0.3">
      <c r="A1926" t="s">
        <v>17917</v>
      </c>
      <c r="B1926">
        <v>1941</v>
      </c>
      <c r="C1926" t="s">
        <v>17921</v>
      </c>
      <c r="D1926" s="233" t="s">
        <v>17918</v>
      </c>
      <c r="E1926" t="s">
        <v>6397</v>
      </c>
      <c r="F1926">
        <v>1</v>
      </c>
      <c r="G1926" t="s">
        <v>1283</v>
      </c>
      <c r="H1926" t="s">
        <v>2035</v>
      </c>
      <c r="I1926" t="s">
        <v>38</v>
      </c>
      <c r="J1926" t="s">
        <v>2629</v>
      </c>
      <c r="K1926">
        <v>903381383</v>
      </c>
      <c r="L1926">
        <v>0.03</v>
      </c>
      <c r="M1926" t="s">
        <v>1276</v>
      </c>
      <c r="N1926" t="s">
        <v>1266</v>
      </c>
      <c r="O1926" s="243" t="s">
        <v>17919</v>
      </c>
      <c r="Q1926" t="s">
        <v>1394</v>
      </c>
      <c r="S1926" t="s">
        <v>17920</v>
      </c>
      <c r="T1926" s="17" t="s">
        <v>17921</v>
      </c>
      <c r="U1926" t="s">
        <v>1526</v>
      </c>
      <c r="V1926" t="s">
        <v>543</v>
      </c>
      <c r="W1926" s="52" t="s">
        <v>1644</v>
      </c>
      <c r="X1926" s="192" t="s">
        <v>17922</v>
      </c>
      <c r="Y1926" t="s">
        <v>17923</v>
      </c>
      <c r="Z1926" t="s">
        <v>1266</v>
      </c>
      <c r="AA1926">
        <v>71</v>
      </c>
      <c r="AB1926">
        <v>82</v>
      </c>
      <c r="AC1926">
        <v>4.2</v>
      </c>
      <c r="AD1926" s="52">
        <v>17</v>
      </c>
      <c r="AE1926">
        <v>5</v>
      </c>
      <c r="AF1926">
        <v>1</v>
      </c>
      <c r="AG1926" s="52">
        <v>2</v>
      </c>
      <c r="AH1926" s="52">
        <v>1</v>
      </c>
      <c r="AJ1926" s="46">
        <v>7000</v>
      </c>
      <c r="AL1926">
        <v>3</v>
      </c>
      <c r="AO1926" t="s">
        <v>17924</v>
      </c>
      <c r="AP1926" t="s">
        <v>17925</v>
      </c>
      <c r="AQ1926">
        <v>903381383</v>
      </c>
      <c r="AR1926" t="s">
        <v>2629</v>
      </c>
      <c r="AU1926" t="s">
        <v>1527</v>
      </c>
      <c r="AV1926" t="s">
        <v>1528</v>
      </c>
      <c r="AX1926" t="s">
        <v>17926</v>
      </c>
      <c r="AZ1926" t="s">
        <v>988</v>
      </c>
      <c r="BA1926" t="s">
        <v>493</v>
      </c>
      <c r="BB1926" t="s">
        <v>1092</v>
      </c>
    </row>
    <row r="1927" spans="1:57" ht="14.4" hidden="1" thickBot="1" x14ac:dyDescent="0.3">
      <c r="A1927" t="s">
        <v>17927</v>
      </c>
      <c r="B1927">
        <v>1942</v>
      </c>
      <c r="C1927" t="s">
        <v>17931</v>
      </c>
      <c r="D1927" s="233" t="s">
        <v>17928</v>
      </c>
      <c r="E1927" t="s">
        <v>1320</v>
      </c>
      <c r="F1927">
        <v>1</v>
      </c>
      <c r="G1927" t="s">
        <v>1293</v>
      </c>
      <c r="H1927" t="s">
        <v>3482</v>
      </c>
      <c r="I1927" t="s">
        <v>40</v>
      </c>
      <c r="J1927" t="s">
        <v>1318</v>
      </c>
      <c r="K1927">
        <v>938121937</v>
      </c>
      <c r="L1927" t="s">
        <v>1280</v>
      </c>
      <c r="M1927" t="s">
        <v>1276</v>
      </c>
      <c r="N1927" t="s">
        <v>1266</v>
      </c>
      <c r="O1927" s="243" t="s">
        <v>17929</v>
      </c>
      <c r="Q1927" t="s">
        <v>1396</v>
      </c>
      <c r="S1927" t="s">
        <v>17930</v>
      </c>
      <c r="T1927" s="17" t="s">
        <v>17931</v>
      </c>
      <c r="U1927" t="s">
        <v>1526</v>
      </c>
      <c r="V1927" t="s">
        <v>1220</v>
      </c>
      <c r="W1927" s="52" t="s">
        <v>13356</v>
      </c>
      <c r="X1927" s="192" t="s">
        <v>17932</v>
      </c>
      <c r="Y1927" t="s">
        <v>16799</v>
      </c>
      <c r="Z1927" t="s">
        <v>1266</v>
      </c>
      <c r="AA1927">
        <v>80</v>
      </c>
      <c r="AB1927">
        <v>80</v>
      </c>
      <c r="AC1927">
        <v>5</v>
      </c>
      <c r="AD1927" s="52">
        <v>16</v>
      </c>
      <c r="AE1927">
        <v>5</v>
      </c>
      <c r="AF1927">
        <v>1</v>
      </c>
      <c r="AG1927" s="52">
        <v>2</v>
      </c>
      <c r="AH1927" s="52">
        <v>1</v>
      </c>
      <c r="AJ1927" s="46">
        <v>3350</v>
      </c>
      <c r="AM1927">
        <v>100</v>
      </c>
      <c r="AO1927" t="s">
        <v>17933</v>
      </c>
      <c r="AP1927" t="s">
        <v>17934</v>
      </c>
      <c r="AQ1927">
        <v>938121937</v>
      </c>
      <c r="AR1927" t="s">
        <v>1318</v>
      </c>
      <c r="AU1927" t="s">
        <v>1527</v>
      </c>
      <c r="AV1927" t="s">
        <v>1528</v>
      </c>
      <c r="AX1927" t="s">
        <v>17935</v>
      </c>
      <c r="AZ1927" t="s">
        <v>988</v>
      </c>
      <c r="BA1927" t="s">
        <v>489</v>
      </c>
      <c r="BB1927" t="s">
        <v>1099</v>
      </c>
    </row>
    <row r="1928" spans="1:57" ht="14.4" hidden="1" thickBot="1" x14ac:dyDescent="0.3">
      <c r="A1928" t="s">
        <v>17936</v>
      </c>
      <c r="B1928">
        <v>1943</v>
      </c>
      <c r="C1928" t="s">
        <v>17940</v>
      </c>
      <c r="D1928" s="233" t="s">
        <v>17937</v>
      </c>
      <c r="E1928" t="s">
        <v>1310</v>
      </c>
      <c r="F1928">
        <v>4</v>
      </c>
      <c r="G1928" t="s">
        <v>1308</v>
      </c>
      <c r="H1928" t="s">
        <v>12109</v>
      </c>
      <c r="I1928" t="s">
        <v>46</v>
      </c>
      <c r="J1928" t="s">
        <v>2121</v>
      </c>
      <c r="K1928">
        <v>902758780</v>
      </c>
      <c r="L1928">
        <v>0.03</v>
      </c>
      <c r="M1928" t="s">
        <v>1276</v>
      </c>
      <c r="N1928" t="s">
        <v>1266</v>
      </c>
      <c r="O1928" s="243" t="s">
        <v>17938</v>
      </c>
      <c r="Q1928" t="s">
        <v>2</v>
      </c>
      <c r="S1928" t="s">
        <v>17939</v>
      </c>
      <c r="T1928" s="17" t="s">
        <v>17940</v>
      </c>
      <c r="U1928" t="s">
        <v>1526</v>
      </c>
      <c r="V1928" t="s">
        <v>534</v>
      </c>
      <c r="W1928" s="52" t="s">
        <v>1644</v>
      </c>
      <c r="X1928" s="192">
        <v>376.5</v>
      </c>
      <c r="Y1928" t="s">
        <v>1765</v>
      </c>
      <c r="Z1928" t="s">
        <v>1266</v>
      </c>
      <c r="AA1928">
        <v>53</v>
      </c>
      <c r="AB1928">
        <v>53</v>
      </c>
      <c r="AC1928">
        <v>4.7</v>
      </c>
      <c r="AD1928" s="52">
        <v>11.5</v>
      </c>
      <c r="AF1928">
        <v>4</v>
      </c>
      <c r="AG1928" s="52">
        <v>4</v>
      </c>
      <c r="AH1928" s="52">
        <v>4</v>
      </c>
      <c r="AJ1928" s="46">
        <v>9100</v>
      </c>
      <c r="AL1928">
        <v>3</v>
      </c>
      <c r="AO1928" t="s">
        <v>6925</v>
      </c>
      <c r="AP1928" t="s">
        <v>17941</v>
      </c>
      <c r="AQ1928">
        <v>902758780</v>
      </c>
      <c r="AR1928" t="s">
        <v>2121</v>
      </c>
      <c r="AU1928" t="s">
        <v>1527</v>
      </c>
      <c r="AV1928" t="s">
        <v>1528</v>
      </c>
      <c r="AX1928" t="s">
        <v>2492</v>
      </c>
      <c r="AZ1928" t="s">
        <v>988</v>
      </c>
      <c r="BA1928" t="s">
        <v>1058</v>
      </c>
      <c r="BB1928" t="s">
        <v>1090</v>
      </c>
    </row>
    <row r="1929" spans="1:57" ht="14.4" hidden="1" thickBot="1" x14ac:dyDescent="0.3">
      <c r="A1929" t="s">
        <v>17942</v>
      </c>
      <c r="B1929">
        <v>1944</v>
      </c>
      <c r="C1929" t="s">
        <v>17947</v>
      </c>
      <c r="D1929" s="233" t="s">
        <v>17943</v>
      </c>
      <c r="E1929" t="s">
        <v>17944</v>
      </c>
      <c r="F1929">
        <v>4</v>
      </c>
      <c r="G1929" t="s">
        <v>1721</v>
      </c>
      <c r="H1929" t="s">
        <v>1951</v>
      </c>
      <c r="I1929" t="s">
        <v>46</v>
      </c>
      <c r="J1929" t="s">
        <v>1534</v>
      </c>
      <c r="K1929">
        <v>909843484</v>
      </c>
      <c r="L1929">
        <v>0.03</v>
      </c>
      <c r="M1929" t="s">
        <v>1281</v>
      </c>
      <c r="N1929" t="s">
        <v>1266</v>
      </c>
      <c r="O1929" s="243" t="s">
        <v>17945</v>
      </c>
      <c r="Q1929" t="s">
        <v>12</v>
      </c>
      <c r="S1929" t="s">
        <v>17946</v>
      </c>
      <c r="T1929" s="17" t="s">
        <v>17947</v>
      </c>
      <c r="U1929" t="s">
        <v>1526</v>
      </c>
      <c r="V1929" t="s">
        <v>535</v>
      </c>
      <c r="W1929" s="52" t="s">
        <v>8</v>
      </c>
      <c r="X1929" s="192" t="s">
        <v>17948</v>
      </c>
      <c r="Y1929" t="s">
        <v>17949</v>
      </c>
      <c r="Z1929" t="s">
        <v>1266</v>
      </c>
      <c r="AA1929">
        <v>58.9</v>
      </c>
      <c r="AB1929">
        <v>58.9</v>
      </c>
      <c r="AC1929">
        <v>3.5</v>
      </c>
      <c r="AD1929"/>
      <c r="AF1929">
        <v>4</v>
      </c>
      <c r="AG1929" s="52"/>
      <c r="AH1929" s="52"/>
      <c r="AJ1929" s="46">
        <v>9500</v>
      </c>
      <c r="AL1929">
        <v>3</v>
      </c>
      <c r="AN1929">
        <v>904349509</v>
      </c>
      <c r="AO1929" t="s">
        <v>17950</v>
      </c>
      <c r="AP1929" t="s">
        <v>17951</v>
      </c>
      <c r="AQ1929">
        <v>909843484</v>
      </c>
      <c r="AR1929" t="s">
        <v>1534</v>
      </c>
      <c r="AS1929">
        <v>10.8142312809983</v>
      </c>
      <c r="AT1929">
        <v>106.67187832295799</v>
      </c>
      <c r="AU1929" t="s">
        <v>1527</v>
      </c>
      <c r="AV1929" t="s">
        <v>1528</v>
      </c>
      <c r="AX1929" t="s">
        <v>10664</v>
      </c>
      <c r="AZ1929" t="s">
        <v>988</v>
      </c>
      <c r="BA1929" t="s">
        <v>1058</v>
      </c>
      <c r="BB1929" t="s">
        <v>1095</v>
      </c>
    </row>
    <row r="1930" spans="1:57" ht="14.4" hidden="1" thickBot="1" x14ac:dyDescent="0.3">
      <c r="A1930" t="s">
        <v>17952</v>
      </c>
      <c r="B1930">
        <v>1945</v>
      </c>
      <c r="C1930" t="s">
        <v>17957</v>
      </c>
      <c r="D1930" s="233" t="s">
        <v>17953</v>
      </c>
      <c r="E1930" t="s">
        <v>17954</v>
      </c>
      <c r="F1930">
        <v>4</v>
      </c>
      <c r="G1930" t="s">
        <v>3481</v>
      </c>
      <c r="H1930" t="s">
        <v>4155</v>
      </c>
      <c r="I1930" t="s">
        <v>1319</v>
      </c>
      <c r="J1930" t="s">
        <v>13256</v>
      </c>
      <c r="K1930">
        <v>908393655</v>
      </c>
      <c r="L1930" t="s">
        <v>1280</v>
      </c>
      <c r="M1930" t="s">
        <v>1281</v>
      </c>
      <c r="N1930" t="s">
        <v>1266</v>
      </c>
      <c r="O1930" s="243" t="s">
        <v>17955</v>
      </c>
      <c r="Q1930" t="s">
        <v>15</v>
      </c>
      <c r="S1930" t="s">
        <v>17956</v>
      </c>
      <c r="T1930" s="17" t="s">
        <v>17957</v>
      </c>
      <c r="U1930" t="s">
        <v>1526</v>
      </c>
      <c r="V1930" t="s">
        <v>527</v>
      </c>
      <c r="W1930" s="52" t="s">
        <v>13</v>
      </c>
      <c r="X1930" s="192" t="s">
        <v>17958</v>
      </c>
      <c r="Y1930" t="s">
        <v>1657</v>
      </c>
      <c r="Z1930" t="s">
        <v>1266</v>
      </c>
      <c r="AA1930">
        <v>14.7</v>
      </c>
      <c r="AB1930">
        <v>14.7</v>
      </c>
      <c r="AC1930">
        <v>5.6</v>
      </c>
      <c r="AD1930"/>
      <c r="AF1930">
        <v>4</v>
      </c>
      <c r="AG1930" s="52"/>
      <c r="AH1930" s="52"/>
      <c r="AJ1930" s="46">
        <v>2950</v>
      </c>
      <c r="AM1930">
        <v>100</v>
      </c>
      <c r="AN1930">
        <v>708204497</v>
      </c>
      <c r="AO1930" t="s">
        <v>17959</v>
      </c>
      <c r="AP1930" t="s">
        <v>17960</v>
      </c>
      <c r="AQ1930">
        <v>908393655</v>
      </c>
      <c r="AR1930" t="s">
        <v>13256</v>
      </c>
      <c r="AU1930" t="s">
        <v>1527</v>
      </c>
      <c r="AV1930" t="s">
        <v>1528</v>
      </c>
      <c r="AX1930" t="s">
        <v>5387</v>
      </c>
      <c r="AZ1930" t="s">
        <v>988</v>
      </c>
      <c r="BA1930" t="s">
        <v>488</v>
      </c>
      <c r="BB1930" t="s">
        <v>1097</v>
      </c>
    </row>
    <row r="1931" spans="1:57" ht="14.4" hidden="1" thickBot="1" x14ac:dyDescent="0.3">
      <c r="A1931" t="s">
        <v>17961</v>
      </c>
      <c r="B1931">
        <v>1946</v>
      </c>
      <c r="C1931" t="s">
        <v>17965</v>
      </c>
      <c r="D1931" s="233" t="s">
        <v>17962</v>
      </c>
      <c r="E1931" t="s">
        <v>2411</v>
      </c>
      <c r="F1931">
        <v>2</v>
      </c>
      <c r="G1931" t="s">
        <v>2158</v>
      </c>
      <c r="H1931" t="s">
        <v>2120</v>
      </c>
      <c r="I1931" t="s">
        <v>40</v>
      </c>
      <c r="J1931" t="s">
        <v>3316</v>
      </c>
      <c r="K1931">
        <v>915717606</v>
      </c>
      <c r="L1931">
        <v>0.03</v>
      </c>
      <c r="M1931" t="s">
        <v>1276</v>
      </c>
      <c r="N1931" t="s">
        <v>1266</v>
      </c>
      <c r="O1931" s="243" t="s">
        <v>17963</v>
      </c>
      <c r="Q1931" t="s">
        <v>17</v>
      </c>
      <c r="S1931" t="s">
        <v>17964</v>
      </c>
      <c r="T1931" s="17" t="s">
        <v>17965</v>
      </c>
      <c r="U1931" t="s">
        <v>1526</v>
      </c>
      <c r="V1931" t="s">
        <v>536</v>
      </c>
      <c r="W1931" s="52" t="s">
        <v>7</v>
      </c>
      <c r="X1931" s="192" t="s">
        <v>17966</v>
      </c>
      <c r="Y1931" t="s">
        <v>3266</v>
      </c>
      <c r="Z1931" t="s">
        <v>1266</v>
      </c>
      <c r="AA1931">
        <v>36</v>
      </c>
      <c r="AB1931">
        <v>36</v>
      </c>
      <c r="AC1931">
        <v>3.4</v>
      </c>
      <c r="AD1931" s="52">
        <v>10.6</v>
      </c>
      <c r="AF1931">
        <v>2</v>
      </c>
      <c r="AG1931" s="52">
        <v>2</v>
      </c>
      <c r="AH1931" s="52"/>
      <c r="AJ1931" s="46">
        <v>4100</v>
      </c>
      <c r="AL1931">
        <v>3</v>
      </c>
      <c r="AO1931" t="s">
        <v>17967</v>
      </c>
      <c r="AP1931" t="s">
        <v>17968</v>
      </c>
      <c r="AQ1931">
        <v>915717606</v>
      </c>
      <c r="AR1931" t="s">
        <v>3316</v>
      </c>
      <c r="AS1931">
        <v>10.827094645850901</v>
      </c>
      <c r="AT1931">
        <v>106.632272824645</v>
      </c>
      <c r="AU1931" t="s">
        <v>1527</v>
      </c>
      <c r="AV1931" t="s">
        <v>2030</v>
      </c>
      <c r="AW1931">
        <v>909978987</v>
      </c>
      <c r="AX1931" t="s">
        <v>10739</v>
      </c>
      <c r="AZ1931" t="s">
        <v>988</v>
      </c>
      <c r="BA1931" t="s">
        <v>490</v>
      </c>
      <c r="BB1931" t="s">
        <v>1107</v>
      </c>
    </row>
    <row r="1932" spans="1:57" ht="14.4" hidden="1" thickBot="1" x14ac:dyDescent="0.3">
      <c r="A1932" t="s">
        <v>17969</v>
      </c>
      <c r="B1932">
        <v>1947</v>
      </c>
      <c r="C1932" t="s">
        <v>17974</v>
      </c>
      <c r="D1932" s="233" t="s">
        <v>17970</v>
      </c>
      <c r="E1932" t="s">
        <v>17971</v>
      </c>
      <c r="F1932">
        <v>6</v>
      </c>
      <c r="G1932" t="s">
        <v>1267</v>
      </c>
      <c r="H1932" t="s">
        <v>1410</v>
      </c>
      <c r="I1932" t="s">
        <v>1385</v>
      </c>
      <c r="J1932" t="s">
        <v>1363</v>
      </c>
      <c r="K1932">
        <v>902353644</v>
      </c>
      <c r="L1932">
        <v>0.03</v>
      </c>
      <c r="M1932" t="s">
        <v>1268</v>
      </c>
      <c r="N1932" t="s">
        <v>1266</v>
      </c>
      <c r="O1932" s="243" t="s">
        <v>17972</v>
      </c>
      <c r="Q1932" t="s">
        <v>1386</v>
      </c>
      <c r="S1932" t="s">
        <v>17973</v>
      </c>
      <c r="T1932" s="17" t="s">
        <v>17974</v>
      </c>
      <c r="U1932" t="s">
        <v>1526</v>
      </c>
      <c r="V1932" t="s">
        <v>1228</v>
      </c>
      <c r="W1932" s="52" t="s">
        <v>13480</v>
      </c>
      <c r="X1932" s="192">
        <v>5</v>
      </c>
      <c r="Y1932" t="s">
        <v>17975</v>
      </c>
      <c r="Z1932" t="s">
        <v>1266</v>
      </c>
      <c r="AA1932">
        <v>58</v>
      </c>
      <c r="AB1932">
        <v>66</v>
      </c>
      <c r="AC1932">
        <v>4</v>
      </c>
      <c r="AD1932" s="52">
        <v>16.5</v>
      </c>
      <c r="AE1932">
        <v>12</v>
      </c>
      <c r="AF1932">
        <v>6</v>
      </c>
      <c r="AG1932" s="52">
        <v>8</v>
      </c>
      <c r="AH1932" s="52">
        <v>9</v>
      </c>
      <c r="AJ1932" s="46">
        <v>22000</v>
      </c>
      <c r="AL1932">
        <v>3</v>
      </c>
      <c r="AO1932" t="s">
        <v>17976</v>
      </c>
      <c r="AP1932" t="s">
        <v>17977</v>
      </c>
      <c r="AQ1932">
        <v>902353644</v>
      </c>
      <c r="AR1932" t="s">
        <v>1363</v>
      </c>
      <c r="AU1932" t="s">
        <v>1527</v>
      </c>
      <c r="AV1932" t="s">
        <v>1528</v>
      </c>
      <c r="AX1932" t="s">
        <v>17978</v>
      </c>
      <c r="AZ1932" t="s">
        <v>990</v>
      </c>
      <c r="BA1932" t="s">
        <v>1981</v>
      </c>
      <c r="BB1932" t="s">
        <v>1108</v>
      </c>
    </row>
    <row r="1933" spans="1:57" ht="14.4" hidden="1" thickBot="1" x14ac:dyDescent="0.3">
      <c r="A1933" t="s">
        <v>17979</v>
      </c>
      <c r="B1933">
        <v>1948</v>
      </c>
      <c r="C1933" t="s">
        <v>17984</v>
      </c>
      <c r="D1933" s="233" t="s">
        <v>17980</v>
      </c>
      <c r="E1933" t="s">
        <v>17981</v>
      </c>
      <c r="F1933">
        <v>1</v>
      </c>
      <c r="G1933" t="s">
        <v>1267</v>
      </c>
      <c r="H1933" t="s">
        <v>2191</v>
      </c>
      <c r="I1933" t="s">
        <v>40</v>
      </c>
      <c r="J1933" t="s">
        <v>14299</v>
      </c>
      <c r="K1933">
        <v>908800768</v>
      </c>
      <c r="L1933" t="s">
        <v>2848</v>
      </c>
      <c r="M1933" t="s">
        <v>1281</v>
      </c>
      <c r="N1933" t="s">
        <v>1266</v>
      </c>
      <c r="O1933" s="243" t="s">
        <v>17982</v>
      </c>
      <c r="Q1933" t="s">
        <v>1395</v>
      </c>
      <c r="S1933" t="s">
        <v>17983</v>
      </c>
      <c r="T1933" s="17" t="s">
        <v>17984</v>
      </c>
      <c r="U1933" t="s">
        <v>1526</v>
      </c>
      <c r="V1933" t="s">
        <v>541</v>
      </c>
      <c r="W1933" s="52" t="s">
        <v>15252</v>
      </c>
      <c r="X1933" s="192" t="s">
        <v>17985</v>
      </c>
      <c r="Y1933" t="s">
        <v>15629</v>
      </c>
      <c r="Z1933" t="s">
        <v>1266</v>
      </c>
      <c r="AA1933">
        <v>102.5</v>
      </c>
      <c r="AB1933">
        <v>102.5</v>
      </c>
      <c r="AC1933">
        <v>4</v>
      </c>
      <c r="AD1933" s="52">
        <v>25.5</v>
      </c>
      <c r="AE1933">
        <v>3</v>
      </c>
      <c r="AF1933">
        <v>1</v>
      </c>
      <c r="AG1933" s="52">
        <v>2</v>
      </c>
      <c r="AH1933" s="52">
        <v>2</v>
      </c>
      <c r="AJ1933" s="46">
        <v>5150</v>
      </c>
      <c r="AM1933">
        <v>160</v>
      </c>
      <c r="AN1933">
        <v>932075285</v>
      </c>
      <c r="AO1933" t="s">
        <v>17986</v>
      </c>
      <c r="AP1933" t="s">
        <v>17987</v>
      </c>
      <c r="AQ1933">
        <v>908800768</v>
      </c>
      <c r="AR1933" t="s">
        <v>14299</v>
      </c>
      <c r="AS1933">
        <v>10.7231899823032</v>
      </c>
      <c r="AT1933">
        <v>106.60431113094</v>
      </c>
      <c r="AU1933" t="s">
        <v>1527</v>
      </c>
      <c r="AV1933" t="s">
        <v>1528</v>
      </c>
      <c r="AX1933" t="s">
        <v>17988</v>
      </c>
      <c r="AZ1933" t="s">
        <v>988</v>
      </c>
      <c r="BA1933" t="s">
        <v>491</v>
      </c>
      <c r="BB1933" t="s">
        <v>1089</v>
      </c>
    </row>
    <row r="1934" spans="1:57" ht="14.4" hidden="1" thickBot="1" x14ac:dyDescent="0.3">
      <c r="A1934" t="s">
        <v>17989</v>
      </c>
      <c r="B1934">
        <v>1949</v>
      </c>
      <c r="C1934" t="s">
        <v>17994</v>
      </c>
      <c r="D1934" s="233" t="s">
        <v>17990</v>
      </c>
      <c r="E1934" t="s">
        <v>17991</v>
      </c>
      <c r="F1934">
        <v>3</v>
      </c>
      <c r="G1934" t="s">
        <v>1292</v>
      </c>
      <c r="H1934" t="s">
        <v>3591</v>
      </c>
      <c r="I1934" t="s">
        <v>38</v>
      </c>
      <c r="J1934" t="s">
        <v>2092</v>
      </c>
      <c r="K1934">
        <v>909381222</v>
      </c>
      <c r="L1934">
        <v>0.03</v>
      </c>
      <c r="M1934" t="s">
        <v>1281</v>
      </c>
      <c r="N1934" t="s">
        <v>1266</v>
      </c>
      <c r="O1934" s="243" t="s">
        <v>17992</v>
      </c>
      <c r="Q1934" t="s">
        <v>2</v>
      </c>
      <c r="S1934" t="s">
        <v>17993</v>
      </c>
      <c r="T1934" s="17" t="s">
        <v>17994</v>
      </c>
      <c r="U1934" t="s">
        <v>1526</v>
      </c>
      <c r="V1934" t="s">
        <v>534</v>
      </c>
      <c r="W1934" s="52" t="s">
        <v>1875</v>
      </c>
      <c r="X1934" s="192" t="s">
        <v>17995</v>
      </c>
      <c r="Y1934" t="s">
        <v>3679</v>
      </c>
      <c r="Z1934" t="s">
        <v>1266</v>
      </c>
      <c r="AA1934">
        <v>41.7</v>
      </c>
      <c r="AB1934">
        <v>45</v>
      </c>
      <c r="AC1934">
        <v>3.9</v>
      </c>
      <c r="AD1934" s="52">
        <v>11.3</v>
      </c>
      <c r="AE1934">
        <v>3.3</v>
      </c>
      <c r="AF1934">
        <v>3</v>
      </c>
      <c r="AG1934" s="52">
        <v>4</v>
      </c>
      <c r="AH1934" s="52">
        <v>3</v>
      </c>
      <c r="AJ1934" s="46">
        <v>7200</v>
      </c>
      <c r="AL1934">
        <v>3</v>
      </c>
      <c r="AN1934">
        <v>979127536</v>
      </c>
      <c r="AO1934" t="s">
        <v>17996</v>
      </c>
      <c r="AP1934" t="s">
        <v>17997</v>
      </c>
      <c r="AQ1934">
        <v>909381222</v>
      </c>
      <c r="AR1934" t="s">
        <v>2092</v>
      </c>
      <c r="AS1934">
        <v>10.7942704199197</v>
      </c>
      <c r="AT1934">
        <v>106.706308163702</v>
      </c>
      <c r="AU1934" t="s">
        <v>1527</v>
      </c>
      <c r="AV1934" t="s">
        <v>1528</v>
      </c>
      <c r="AX1934" t="s">
        <v>5101</v>
      </c>
      <c r="AZ1934" t="s">
        <v>988</v>
      </c>
      <c r="BA1934" t="s">
        <v>493</v>
      </c>
      <c r="BB1934" t="s">
        <v>1090</v>
      </c>
    </row>
    <row r="1935" spans="1:57" ht="14.4" hidden="1" thickBot="1" x14ac:dyDescent="0.3">
      <c r="A1935" t="s">
        <v>11076</v>
      </c>
      <c r="B1935">
        <v>1127</v>
      </c>
      <c r="C1935" t="s">
        <v>18002</v>
      </c>
      <c r="D1935" s="262" t="s">
        <v>17998</v>
      </c>
      <c r="E1935" t="s">
        <v>17999</v>
      </c>
      <c r="F1935">
        <v>3</v>
      </c>
      <c r="G1935" t="s">
        <v>1295</v>
      </c>
      <c r="H1935" t="s">
        <v>3394</v>
      </c>
      <c r="I1935" t="s">
        <v>38</v>
      </c>
      <c r="J1935" t="s">
        <v>18000</v>
      </c>
      <c r="K1935">
        <v>768888805</v>
      </c>
      <c r="L1935">
        <v>0.03</v>
      </c>
      <c r="M1935" t="s">
        <v>1276</v>
      </c>
      <c r="N1935" t="s">
        <v>1266</v>
      </c>
      <c r="O1935" s="243">
        <v>45507.854861111111</v>
      </c>
      <c r="Q1935" t="s">
        <v>1525</v>
      </c>
      <c r="S1935" t="s">
        <v>18001</v>
      </c>
      <c r="T1935" s="17" t="s">
        <v>18002</v>
      </c>
      <c r="U1935" s="17" t="s">
        <v>1526</v>
      </c>
      <c r="V1935" t="s">
        <v>535</v>
      </c>
      <c r="W1935" t="s">
        <v>10</v>
      </c>
      <c r="X1935" s="192" t="s">
        <v>18003</v>
      </c>
      <c r="Y1935" t="s">
        <v>1553</v>
      </c>
      <c r="Z1935" t="s">
        <v>1266</v>
      </c>
      <c r="AA1935">
        <v>57</v>
      </c>
      <c r="AB1935">
        <v>68</v>
      </c>
      <c r="AC1935">
        <v>3.6</v>
      </c>
      <c r="AD1935">
        <v>18</v>
      </c>
      <c r="AF1935">
        <v>3</v>
      </c>
      <c r="AG1935"/>
      <c r="AH1935"/>
      <c r="AJ1935" s="46">
        <v>6100</v>
      </c>
      <c r="AL1935">
        <v>3</v>
      </c>
      <c r="AO1935" t="s">
        <v>18004</v>
      </c>
      <c r="AP1935" t="s">
        <v>18005</v>
      </c>
      <c r="AQ1935">
        <v>768888805</v>
      </c>
      <c r="AR1935" t="s">
        <v>18000</v>
      </c>
      <c r="AS1935">
        <v>10.810147991587799</v>
      </c>
      <c r="AT1935">
        <v>106.681940630078</v>
      </c>
      <c r="AU1935" t="s">
        <v>1527</v>
      </c>
      <c r="AV1935" t="s">
        <v>1635</v>
      </c>
      <c r="AW1935">
        <v>325319777</v>
      </c>
      <c r="AY1935" t="s">
        <v>18006</v>
      </c>
      <c r="AZ1935" s="246" t="s">
        <v>988</v>
      </c>
      <c r="BA1935" t="s">
        <v>492</v>
      </c>
      <c r="BB1935" t="s">
        <v>1095</v>
      </c>
      <c r="BD1935">
        <v>1.1000000000000001</v>
      </c>
      <c r="BE1935">
        <v>0</v>
      </c>
    </row>
    <row r="1936" spans="1:57" ht="14.4" hidden="1" thickBot="1" x14ac:dyDescent="0.3">
      <c r="A1936" t="s">
        <v>18007</v>
      </c>
      <c r="B1936">
        <v>1951</v>
      </c>
      <c r="C1936" t="s">
        <v>18012</v>
      </c>
      <c r="D1936" s="233" t="s">
        <v>18008</v>
      </c>
      <c r="E1936" t="s">
        <v>18009</v>
      </c>
      <c r="F1936">
        <v>2</v>
      </c>
      <c r="G1936" t="s">
        <v>2210</v>
      </c>
      <c r="H1936" t="s">
        <v>1353</v>
      </c>
      <c r="I1936" t="s">
        <v>46</v>
      </c>
      <c r="J1936" t="s">
        <v>1578</v>
      </c>
      <c r="K1936">
        <v>888097678</v>
      </c>
      <c r="L1936">
        <v>0.03</v>
      </c>
      <c r="M1936" t="s">
        <v>1276</v>
      </c>
      <c r="N1936" t="s">
        <v>1266</v>
      </c>
      <c r="O1936" s="243" t="s">
        <v>18010</v>
      </c>
      <c r="Q1936" t="s">
        <v>16</v>
      </c>
      <c r="S1936" t="s">
        <v>18011</v>
      </c>
      <c r="T1936" s="17" t="s">
        <v>18012</v>
      </c>
      <c r="U1936" t="s">
        <v>1526</v>
      </c>
      <c r="V1936" t="s">
        <v>528</v>
      </c>
      <c r="W1936" s="52" t="s">
        <v>1656</v>
      </c>
      <c r="X1936" s="192" t="s">
        <v>18013</v>
      </c>
      <c r="Y1936" t="s">
        <v>12060</v>
      </c>
      <c r="Z1936" t="s">
        <v>1266</v>
      </c>
      <c r="AA1936">
        <v>140</v>
      </c>
      <c r="AB1936">
        <v>2</v>
      </c>
      <c r="AC1936">
        <v>6</v>
      </c>
      <c r="AD1936" s="52">
        <v>30</v>
      </c>
      <c r="AF1936">
        <v>2</v>
      </c>
      <c r="AG1936" s="52">
        <v>8</v>
      </c>
      <c r="AH1936" s="52">
        <v>8</v>
      </c>
      <c r="AJ1936" s="46">
        <v>10500</v>
      </c>
      <c r="AL1936">
        <v>3</v>
      </c>
      <c r="AO1936" t="s">
        <v>18014</v>
      </c>
      <c r="AP1936" t="s">
        <v>18015</v>
      </c>
      <c r="AQ1936">
        <v>888097678</v>
      </c>
      <c r="AR1936" t="s">
        <v>1578</v>
      </c>
      <c r="AU1936" t="s">
        <v>1527</v>
      </c>
      <c r="AV1936" t="s">
        <v>1528</v>
      </c>
      <c r="AX1936" t="s">
        <v>18016</v>
      </c>
      <c r="AZ1936" t="s">
        <v>988</v>
      </c>
      <c r="BA1936" t="s">
        <v>1059</v>
      </c>
      <c r="BB1936" t="s">
        <v>1163</v>
      </c>
    </row>
    <row r="1937" spans="1:54" ht="14.4" hidden="1" thickBot="1" x14ac:dyDescent="0.3">
      <c r="A1937" t="s">
        <v>18017</v>
      </c>
      <c r="B1937">
        <v>1952</v>
      </c>
      <c r="C1937" t="s">
        <v>18021</v>
      </c>
      <c r="D1937" s="233" t="s">
        <v>18018</v>
      </c>
      <c r="E1937" t="s">
        <v>2447</v>
      </c>
      <c r="F1937">
        <v>4</v>
      </c>
      <c r="G1937" t="s">
        <v>1267</v>
      </c>
      <c r="H1937" t="s">
        <v>2383</v>
      </c>
      <c r="I1937" t="s">
        <v>38</v>
      </c>
      <c r="J1937" t="s">
        <v>1315</v>
      </c>
      <c r="K1937">
        <v>392204156</v>
      </c>
      <c r="L1937">
        <v>0.03</v>
      </c>
      <c r="M1937" t="s">
        <v>1276</v>
      </c>
      <c r="N1937" t="s">
        <v>1266</v>
      </c>
      <c r="O1937" s="243" t="s">
        <v>18019</v>
      </c>
      <c r="Q1937" t="s">
        <v>17</v>
      </c>
      <c r="S1937" t="s">
        <v>18020</v>
      </c>
      <c r="T1937" s="17" t="s">
        <v>18021</v>
      </c>
      <c r="U1937" t="s">
        <v>1526</v>
      </c>
      <c r="V1937" t="s">
        <v>536</v>
      </c>
      <c r="W1937" s="52" t="s">
        <v>7</v>
      </c>
      <c r="X1937" s="192" t="s">
        <v>18022</v>
      </c>
      <c r="Y1937" t="s">
        <v>18023</v>
      </c>
      <c r="Z1937" t="s">
        <v>1266</v>
      </c>
      <c r="AA1937">
        <v>81</v>
      </c>
      <c r="AB1937">
        <v>81</v>
      </c>
      <c r="AC1937">
        <v>4</v>
      </c>
      <c r="AD1937" s="52">
        <v>20</v>
      </c>
      <c r="AF1937">
        <v>4</v>
      </c>
      <c r="AG1937" s="52"/>
      <c r="AH1937" s="52"/>
      <c r="AJ1937" s="46">
        <v>7500</v>
      </c>
      <c r="AL1937">
        <v>3</v>
      </c>
      <c r="AO1937" t="s">
        <v>5429</v>
      </c>
      <c r="AP1937" t="s">
        <v>16999</v>
      </c>
      <c r="AQ1937">
        <v>392204156</v>
      </c>
      <c r="AR1937" t="s">
        <v>1315</v>
      </c>
      <c r="AU1937" t="s">
        <v>1527</v>
      </c>
      <c r="AV1937" t="s">
        <v>1528</v>
      </c>
      <c r="AX1937" t="s">
        <v>18024</v>
      </c>
      <c r="AZ1937" t="s">
        <v>988</v>
      </c>
      <c r="BA1937" t="s">
        <v>493</v>
      </c>
      <c r="BB1937" t="s">
        <v>1107</v>
      </c>
    </row>
    <row r="1938" spans="1:54" ht="14.4" hidden="1" thickBot="1" x14ac:dyDescent="0.3">
      <c r="A1938" t="s">
        <v>18025</v>
      </c>
      <c r="B1938">
        <v>1953</v>
      </c>
      <c r="C1938" t="s">
        <v>18029</v>
      </c>
      <c r="D1938" s="233" t="s">
        <v>18026</v>
      </c>
      <c r="E1938" t="s">
        <v>1349</v>
      </c>
      <c r="F1938">
        <v>2</v>
      </c>
      <c r="G1938" t="s">
        <v>1267</v>
      </c>
      <c r="H1938" t="s">
        <v>5220</v>
      </c>
      <c r="I1938" t="s">
        <v>38</v>
      </c>
      <c r="J1938" t="s">
        <v>1341</v>
      </c>
      <c r="K1938">
        <v>935089952</v>
      </c>
      <c r="L1938">
        <v>0.03</v>
      </c>
      <c r="M1938" t="s">
        <v>1281</v>
      </c>
      <c r="N1938" t="s">
        <v>1266</v>
      </c>
      <c r="O1938" s="243" t="s">
        <v>18027</v>
      </c>
      <c r="Q1938" t="s">
        <v>1386</v>
      </c>
      <c r="S1938" t="s">
        <v>18028</v>
      </c>
      <c r="T1938" s="17" t="s">
        <v>18029</v>
      </c>
      <c r="U1938" t="s">
        <v>1526</v>
      </c>
      <c r="V1938" t="s">
        <v>1228</v>
      </c>
      <c r="W1938" s="52" t="s">
        <v>13480</v>
      </c>
      <c r="X1938" s="192">
        <v>104</v>
      </c>
      <c r="Y1938" t="s">
        <v>18030</v>
      </c>
      <c r="Z1938" t="s">
        <v>1266</v>
      </c>
      <c r="AA1938">
        <v>64</v>
      </c>
      <c r="AB1938">
        <v>64</v>
      </c>
      <c r="AC1938">
        <v>4</v>
      </c>
      <c r="AD1938" s="52">
        <v>16</v>
      </c>
      <c r="AE1938">
        <v>12</v>
      </c>
      <c r="AF1938">
        <v>2</v>
      </c>
      <c r="AG1938" s="52">
        <v>2</v>
      </c>
      <c r="AH1938" s="52">
        <v>2</v>
      </c>
      <c r="AJ1938" s="46">
        <v>8800</v>
      </c>
      <c r="AL1938">
        <v>3</v>
      </c>
      <c r="AN1938">
        <v>909536024</v>
      </c>
      <c r="AO1938" t="s">
        <v>18031</v>
      </c>
      <c r="AP1938" t="s">
        <v>18032</v>
      </c>
      <c r="AQ1938">
        <v>935089952</v>
      </c>
      <c r="AR1938" t="s">
        <v>1341</v>
      </c>
      <c r="AU1938" t="s">
        <v>1527</v>
      </c>
      <c r="AV1938" t="s">
        <v>1528</v>
      </c>
      <c r="AX1938" t="s">
        <v>18033</v>
      </c>
      <c r="AZ1938" t="s">
        <v>990</v>
      </c>
      <c r="BA1938" t="s">
        <v>494</v>
      </c>
      <c r="BB1938" t="s">
        <v>1108</v>
      </c>
    </row>
    <row r="1939" spans="1:54" ht="14.4" hidden="1" thickBot="1" x14ac:dyDescent="0.3">
      <c r="A1939" t="s">
        <v>18034</v>
      </c>
      <c r="B1939">
        <v>1954</v>
      </c>
      <c r="C1939" t="s">
        <v>18039</v>
      </c>
      <c r="D1939" s="233" t="s">
        <v>18035</v>
      </c>
      <c r="E1939" t="s">
        <v>18036</v>
      </c>
      <c r="F1939">
        <v>4</v>
      </c>
      <c r="G1939" t="s">
        <v>3427</v>
      </c>
      <c r="H1939" t="s">
        <v>1974</v>
      </c>
      <c r="I1939" t="s">
        <v>44</v>
      </c>
      <c r="J1939" t="s">
        <v>1829</v>
      </c>
      <c r="K1939">
        <v>938047586</v>
      </c>
      <c r="L1939">
        <v>0.03</v>
      </c>
      <c r="M1939" t="s">
        <v>1276</v>
      </c>
      <c r="N1939" t="s">
        <v>1266</v>
      </c>
      <c r="O1939" s="243" t="s">
        <v>18037</v>
      </c>
      <c r="Q1939" t="s">
        <v>1386</v>
      </c>
      <c r="S1939" t="s">
        <v>18038</v>
      </c>
      <c r="T1939" s="17" t="s">
        <v>18039</v>
      </c>
      <c r="U1939" t="s">
        <v>1526</v>
      </c>
      <c r="V1939" t="s">
        <v>1228</v>
      </c>
      <c r="W1939" s="52" t="s">
        <v>13271</v>
      </c>
      <c r="X1939" s="192" t="s">
        <v>18040</v>
      </c>
      <c r="Y1939" t="s">
        <v>13271</v>
      </c>
      <c r="Z1939" t="s">
        <v>1266</v>
      </c>
      <c r="AA1939">
        <v>120.2</v>
      </c>
      <c r="AB1939">
        <v>130</v>
      </c>
      <c r="AC1939">
        <v>4.9000000000000004</v>
      </c>
      <c r="AD1939" s="52">
        <v>24.5</v>
      </c>
      <c r="AE1939">
        <v>5</v>
      </c>
      <c r="AF1939">
        <v>4</v>
      </c>
      <c r="AG1939" s="52">
        <v>7</v>
      </c>
      <c r="AH1939" s="52">
        <v>7</v>
      </c>
      <c r="AJ1939" s="46">
        <v>15500</v>
      </c>
      <c r="AL1939">
        <v>3</v>
      </c>
      <c r="AO1939" t="s">
        <v>18041</v>
      </c>
      <c r="AP1939" t="s">
        <v>11953</v>
      </c>
      <c r="AQ1939">
        <v>938047586</v>
      </c>
      <c r="AR1939" t="s">
        <v>1829</v>
      </c>
      <c r="AU1939" t="s">
        <v>1527</v>
      </c>
      <c r="AV1939" t="s">
        <v>1528</v>
      </c>
      <c r="AX1939" t="s">
        <v>7615</v>
      </c>
      <c r="AZ1939" t="s">
        <v>988</v>
      </c>
      <c r="BA1939" t="s">
        <v>1981</v>
      </c>
      <c r="BB1939" t="s">
        <v>1108</v>
      </c>
    </row>
    <row r="1940" spans="1:54" ht="14.4" hidden="1" thickBot="1" x14ac:dyDescent="0.3">
      <c r="A1940" t="s">
        <v>18042</v>
      </c>
      <c r="B1940">
        <v>1955</v>
      </c>
      <c r="C1940" t="s">
        <v>18046</v>
      </c>
      <c r="D1940" s="233" t="s">
        <v>18043</v>
      </c>
      <c r="E1940" t="s">
        <v>8622</v>
      </c>
      <c r="F1940">
        <v>1</v>
      </c>
      <c r="G1940" t="s">
        <v>1267</v>
      </c>
      <c r="H1940" t="s">
        <v>1329</v>
      </c>
      <c r="I1940" t="s">
        <v>46</v>
      </c>
      <c r="J1940" t="s">
        <v>1341</v>
      </c>
      <c r="K1940">
        <v>935089952</v>
      </c>
      <c r="L1940">
        <v>0.03</v>
      </c>
      <c r="M1940" t="s">
        <v>1281</v>
      </c>
      <c r="N1940" t="s">
        <v>1266</v>
      </c>
      <c r="O1940" s="243" t="s">
        <v>18044</v>
      </c>
      <c r="Q1940" t="s">
        <v>1395</v>
      </c>
      <c r="S1940" t="s">
        <v>18045</v>
      </c>
      <c r="T1940" s="17" t="s">
        <v>18046</v>
      </c>
      <c r="U1940" t="s">
        <v>1526</v>
      </c>
      <c r="V1940" t="s">
        <v>541</v>
      </c>
      <c r="W1940" s="52" t="s">
        <v>13138</v>
      </c>
      <c r="X1940" s="192" t="s">
        <v>18047</v>
      </c>
      <c r="Y1940" t="s">
        <v>18048</v>
      </c>
      <c r="Z1940" t="s">
        <v>1266</v>
      </c>
      <c r="AA1940">
        <v>105</v>
      </c>
      <c r="AB1940">
        <v>105</v>
      </c>
      <c r="AC1940">
        <v>4</v>
      </c>
      <c r="AD1940" s="52">
        <v>22</v>
      </c>
      <c r="AE1940">
        <v>1</v>
      </c>
      <c r="AF1940">
        <v>1</v>
      </c>
      <c r="AG1940" s="52">
        <v>2</v>
      </c>
      <c r="AH1940" s="52">
        <v>1</v>
      </c>
      <c r="AJ1940" s="46">
        <v>12500</v>
      </c>
      <c r="AL1940">
        <v>3</v>
      </c>
      <c r="AN1940">
        <v>909536024</v>
      </c>
      <c r="AO1940" t="s">
        <v>18031</v>
      </c>
      <c r="AP1940" t="s">
        <v>18032</v>
      </c>
      <c r="AQ1940">
        <v>935089952</v>
      </c>
      <c r="AR1940" t="s">
        <v>18049</v>
      </c>
      <c r="AU1940" t="s">
        <v>1527</v>
      </c>
      <c r="AV1940" t="s">
        <v>1528</v>
      </c>
      <c r="AX1940" t="s">
        <v>7428</v>
      </c>
      <c r="AZ1940" t="s">
        <v>992</v>
      </c>
      <c r="BA1940" t="s">
        <v>1061</v>
      </c>
      <c r="BB1940" t="s">
        <v>1089</v>
      </c>
    </row>
    <row r="1941" spans="1:54" ht="14.4" hidden="1" thickBot="1" x14ac:dyDescent="0.3">
      <c r="A1941" t="s">
        <v>18050</v>
      </c>
      <c r="B1941">
        <v>1956</v>
      </c>
      <c r="C1941" t="s">
        <v>18055</v>
      </c>
      <c r="D1941" s="233" t="s">
        <v>18051</v>
      </c>
      <c r="E1941" t="s">
        <v>18052</v>
      </c>
      <c r="F1941">
        <v>4</v>
      </c>
      <c r="G1941" t="s">
        <v>2158</v>
      </c>
      <c r="H1941" t="s">
        <v>2958</v>
      </c>
      <c r="I1941" t="s">
        <v>46</v>
      </c>
      <c r="J1941" t="s">
        <v>15094</v>
      </c>
      <c r="K1941">
        <v>902744818</v>
      </c>
      <c r="L1941">
        <v>0.03</v>
      </c>
      <c r="M1941" t="s">
        <v>1276</v>
      </c>
      <c r="N1941" t="s">
        <v>1266</v>
      </c>
      <c r="O1941" s="243" t="s">
        <v>18053</v>
      </c>
      <c r="Q1941" t="s">
        <v>16</v>
      </c>
      <c r="S1941" t="s">
        <v>18054</v>
      </c>
      <c r="T1941" s="17" t="s">
        <v>18055</v>
      </c>
      <c r="U1941" t="s">
        <v>1526</v>
      </c>
      <c r="V1941" t="s">
        <v>528</v>
      </c>
      <c r="W1941" s="52" t="s">
        <v>9</v>
      </c>
      <c r="X1941" s="192">
        <v>242.9</v>
      </c>
      <c r="Y1941" t="s">
        <v>2185</v>
      </c>
      <c r="Z1941" t="s">
        <v>1266</v>
      </c>
      <c r="AA1941">
        <v>31</v>
      </c>
      <c r="AB1941">
        <v>35</v>
      </c>
      <c r="AC1941">
        <v>3.4</v>
      </c>
      <c r="AD1941" s="52">
        <v>9.5</v>
      </c>
      <c r="AF1941">
        <v>4</v>
      </c>
      <c r="AG1941" s="52">
        <v>3</v>
      </c>
      <c r="AH1941" s="52">
        <v>3</v>
      </c>
      <c r="AJ1941" s="46">
        <v>9990</v>
      </c>
      <c r="AL1941">
        <v>3</v>
      </c>
      <c r="AO1941" t="s">
        <v>6656</v>
      </c>
      <c r="AP1941" t="s">
        <v>6657</v>
      </c>
      <c r="AQ1941">
        <v>902744818</v>
      </c>
      <c r="AR1941" t="s">
        <v>15094</v>
      </c>
      <c r="AU1941" t="s">
        <v>1527</v>
      </c>
      <c r="AV1941" t="s">
        <v>1528</v>
      </c>
      <c r="AX1941" t="s">
        <v>7977</v>
      </c>
      <c r="AZ1941" t="s">
        <v>988</v>
      </c>
      <c r="BA1941" t="s">
        <v>1058</v>
      </c>
      <c r="BB1941" t="s">
        <v>1163</v>
      </c>
    </row>
    <row r="1942" spans="1:54" ht="28.2" hidden="1" thickBot="1" x14ac:dyDescent="0.3">
      <c r="A1942" t="s">
        <v>18056</v>
      </c>
      <c r="B1942">
        <v>1957</v>
      </c>
      <c r="C1942" t="s">
        <v>18062</v>
      </c>
      <c r="D1942" s="233" t="s">
        <v>18057</v>
      </c>
      <c r="E1942" t="s">
        <v>18058</v>
      </c>
      <c r="F1942">
        <v>1</v>
      </c>
      <c r="G1942" t="s">
        <v>1293</v>
      </c>
      <c r="H1942" t="s">
        <v>18059</v>
      </c>
      <c r="I1942" t="s">
        <v>1319</v>
      </c>
      <c r="J1942" t="s">
        <v>13087</v>
      </c>
      <c r="K1942">
        <v>937316618</v>
      </c>
      <c r="L1942" t="s">
        <v>1280</v>
      </c>
      <c r="M1942" t="s">
        <v>1281</v>
      </c>
      <c r="N1942" t="s">
        <v>1266</v>
      </c>
      <c r="O1942" s="243" t="s">
        <v>18060</v>
      </c>
      <c r="Q1942" t="s">
        <v>1397</v>
      </c>
      <c r="S1942" t="s">
        <v>18061</v>
      </c>
      <c r="T1942" s="17" t="s">
        <v>18062</v>
      </c>
      <c r="U1942" t="s">
        <v>1526</v>
      </c>
      <c r="V1942" t="s">
        <v>1214</v>
      </c>
      <c r="W1942" s="52" t="s">
        <v>1214</v>
      </c>
      <c r="X1942" s="192" t="s">
        <v>18063</v>
      </c>
      <c r="Y1942" t="s">
        <v>18064</v>
      </c>
      <c r="Z1942" t="s">
        <v>1266</v>
      </c>
      <c r="AA1942">
        <v>258</v>
      </c>
      <c r="AB1942">
        <v>258</v>
      </c>
      <c r="AC1942">
        <v>5</v>
      </c>
      <c r="AD1942" s="52">
        <v>52</v>
      </c>
      <c r="AF1942">
        <v>1</v>
      </c>
      <c r="AG1942" s="52"/>
      <c r="AH1942" s="52"/>
      <c r="AJ1942" s="46">
        <v>1580</v>
      </c>
      <c r="AM1942">
        <v>100</v>
      </c>
      <c r="AN1942">
        <v>931909003</v>
      </c>
      <c r="AO1942" t="s">
        <v>18065</v>
      </c>
      <c r="AP1942" t="s">
        <v>18066</v>
      </c>
      <c r="AQ1942">
        <v>937316618</v>
      </c>
      <c r="AR1942" t="s">
        <v>13087</v>
      </c>
      <c r="AS1942">
        <v>10.664078444978101</v>
      </c>
      <c r="AT1942">
        <v>106.566924154758</v>
      </c>
      <c r="AU1942" t="s">
        <v>1527</v>
      </c>
      <c r="AV1942" t="s">
        <v>1528</v>
      </c>
      <c r="AX1942" t="s">
        <v>16396</v>
      </c>
      <c r="AZ1942" t="s">
        <v>998</v>
      </c>
      <c r="BA1942" t="s">
        <v>488</v>
      </c>
      <c r="BB1942" t="s">
        <v>1088</v>
      </c>
    </row>
    <row r="1943" spans="1:54" ht="14.4" hidden="1" thickBot="1" x14ac:dyDescent="0.3">
      <c r="A1943" t="s">
        <v>18067</v>
      </c>
      <c r="B1943">
        <v>1958</v>
      </c>
      <c r="C1943" t="s">
        <v>18071</v>
      </c>
      <c r="D1943" s="233" t="s">
        <v>18068</v>
      </c>
      <c r="E1943" t="s">
        <v>1915</v>
      </c>
      <c r="F1943">
        <v>2</v>
      </c>
      <c r="G1943" t="s">
        <v>1267</v>
      </c>
      <c r="H1943" t="s">
        <v>1288</v>
      </c>
      <c r="I1943" t="s">
        <v>40</v>
      </c>
      <c r="J1943" t="s">
        <v>15094</v>
      </c>
      <c r="K1943">
        <v>902744818</v>
      </c>
      <c r="L1943">
        <v>0.03</v>
      </c>
      <c r="M1943" t="s">
        <v>1276</v>
      </c>
      <c r="N1943" t="s">
        <v>1266</v>
      </c>
      <c r="O1943" s="243" t="s">
        <v>18069</v>
      </c>
      <c r="Q1943" t="s">
        <v>16</v>
      </c>
      <c r="S1943" t="s">
        <v>18070</v>
      </c>
      <c r="T1943" s="17" t="s">
        <v>18071</v>
      </c>
      <c r="U1943" t="s">
        <v>1526</v>
      </c>
      <c r="V1943" t="s">
        <v>528</v>
      </c>
      <c r="W1943" s="52" t="s">
        <v>4</v>
      </c>
      <c r="X1943" s="192">
        <v>504.22</v>
      </c>
      <c r="Y1943" t="s">
        <v>1065</v>
      </c>
      <c r="Z1943" t="s">
        <v>1266</v>
      </c>
      <c r="AA1943">
        <v>47</v>
      </c>
      <c r="AB1943">
        <v>47</v>
      </c>
      <c r="AC1943">
        <v>4</v>
      </c>
      <c r="AD1943" s="52">
        <v>12</v>
      </c>
      <c r="AF1943">
        <v>2</v>
      </c>
      <c r="AG1943" s="52">
        <v>3</v>
      </c>
      <c r="AH1943" s="52">
        <v>2</v>
      </c>
      <c r="AJ1943" s="46">
        <v>5500</v>
      </c>
      <c r="AL1943">
        <v>3</v>
      </c>
      <c r="AO1943" t="s">
        <v>15797</v>
      </c>
      <c r="AP1943" t="s">
        <v>18072</v>
      </c>
      <c r="AQ1943">
        <v>902744818</v>
      </c>
      <c r="AR1943" t="s">
        <v>15094</v>
      </c>
      <c r="AU1943" t="s">
        <v>1527</v>
      </c>
      <c r="AV1943" t="s">
        <v>1528</v>
      </c>
      <c r="AX1943" t="s">
        <v>16433</v>
      </c>
      <c r="AZ1943" t="s">
        <v>988</v>
      </c>
      <c r="BA1943" t="s">
        <v>491</v>
      </c>
      <c r="BB1943" t="s">
        <v>1163</v>
      </c>
    </row>
    <row r="1944" spans="1:54" ht="14.4" hidden="1" thickBot="1" x14ac:dyDescent="0.3">
      <c r="A1944" t="s">
        <v>18073</v>
      </c>
      <c r="B1944">
        <v>1960</v>
      </c>
      <c r="C1944" t="s">
        <v>18076</v>
      </c>
      <c r="D1944" s="233" t="s">
        <v>16443</v>
      </c>
      <c r="E1944" t="s">
        <v>47</v>
      </c>
      <c r="F1944">
        <v>2</v>
      </c>
      <c r="G1944" t="s">
        <v>2521</v>
      </c>
      <c r="H1944" t="s">
        <v>2072</v>
      </c>
      <c r="I1944" t="s">
        <v>40</v>
      </c>
      <c r="J1944" t="s">
        <v>2045</v>
      </c>
      <c r="K1944">
        <v>981828533</v>
      </c>
      <c r="L1944" t="s">
        <v>2568</v>
      </c>
      <c r="M1944" t="s">
        <v>1281</v>
      </c>
      <c r="N1944" t="s">
        <v>1266</v>
      </c>
      <c r="O1944" s="243" t="s">
        <v>18074</v>
      </c>
      <c r="Q1944" t="s">
        <v>1390</v>
      </c>
      <c r="S1944" t="s">
        <v>18075</v>
      </c>
      <c r="T1944" s="17" t="s">
        <v>18076</v>
      </c>
      <c r="U1944" t="s">
        <v>1526</v>
      </c>
      <c r="V1944" t="s">
        <v>1227</v>
      </c>
      <c r="W1944" s="52" t="s">
        <v>13418</v>
      </c>
      <c r="X1944" s="192" t="s">
        <v>16447</v>
      </c>
      <c r="Y1944" t="s">
        <v>16448</v>
      </c>
      <c r="Z1944" t="s">
        <v>1266</v>
      </c>
      <c r="AA1944">
        <v>45</v>
      </c>
      <c r="AB1944">
        <v>45</v>
      </c>
      <c r="AC1944">
        <v>3.7</v>
      </c>
      <c r="AD1944" s="52">
        <v>14</v>
      </c>
      <c r="AF1944">
        <v>2</v>
      </c>
      <c r="AG1944" s="52"/>
      <c r="AH1944" s="52"/>
      <c r="AJ1944" s="46">
        <v>3400</v>
      </c>
      <c r="AM1944">
        <v>120</v>
      </c>
      <c r="AN1944">
        <v>977589972</v>
      </c>
      <c r="AO1944" t="s">
        <v>16449</v>
      </c>
      <c r="AP1944" t="s">
        <v>16450</v>
      </c>
      <c r="AQ1944">
        <v>981828533</v>
      </c>
      <c r="AR1944" t="s">
        <v>2045</v>
      </c>
      <c r="AU1944" t="s">
        <v>1527</v>
      </c>
      <c r="AV1944" t="s">
        <v>1528</v>
      </c>
      <c r="AX1944" t="s">
        <v>18077</v>
      </c>
      <c r="AZ1944" t="s">
        <v>988</v>
      </c>
      <c r="BA1944" t="s">
        <v>489</v>
      </c>
      <c r="BB1944" t="s">
        <v>1106</v>
      </c>
    </row>
    <row r="1945" spans="1:54" ht="14.4" hidden="1" thickBot="1" x14ac:dyDescent="0.3">
      <c r="A1945" t="s">
        <v>18078</v>
      </c>
      <c r="B1945">
        <v>1961</v>
      </c>
      <c r="C1945" t="s">
        <v>18083</v>
      </c>
      <c r="D1945" s="233" t="s">
        <v>18079</v>
      </c>
      <c r="E1945" t="s">
        <v>18080</v>
      </c>
      <c r="F1945">
        <v>5</v>
      </c>
      <c r="G1945" t="s">
        <v>1355</v>
      </c>
      <c r="H1945" t="s">
        <v>15636</v>
      </c>
      <c r="I1945" t="s">
        <v>1388</v>
      </c>
      <c r="J1945" t="s">
        <v>3098</v>
      </c>
      <c r="K1945">
        <v>931887186</v>
      </c>
      <c r="L1945">
        <v>0.03</v>
      </c>
      <c r="M1945" t="s">
        <v>1268</v>
      </c>
      <c r="N1945" t="s">
        <v>1266</v>
      </c>
      <c r="O1945" s="243" t="s">
        <v>18081</v>
      </c>
      <c r="Q1945" t="s">
        <v>13427</v>
      </c>
      <c r="S1945" t="s">
        <v>18082</v>
      </c>
      <c r="T1945" s="17" t="s">
        <v>18083</v>
      </c>
      <c r="U1945" t="s">
        <v>1526</v>
      </c>
      <c r="V1945" t="s">
        <v>1224</v>
      </c>
      <c r="W1945" s="52" t="s">
        <v>13</v>
      </c>
      <c r="X1945" s="192">
        <v>117</v>
      </c>
      <c r="Y1945" t="s">
        <v>18084</v>
      </c>
      <c r="Z1945" t="s">
        <v>1266</v>
      </c>
      <c r="AA1945">
        <v>129</v>
      </c>
      <c r="AB1945">
        <v>150</v>
      </c>
      <c r="AC1945">
        <v>4.8</v>
      </c>
      <c r="AD1945" s="52"/>
      <c r="AF1945">
        <v>5</v>
      </c>
      <c r="AG1945" s="52"/>
      <c r="AH1945" s="52"/>
      <c r="AJ1945" s="46">
        <v>33000</v>
      </c>
      <c r="AL1945">
        <v>3</v>
      </c>
      <c r="AO1945" t="s">
        <v>18085</v>
      </c>
      <c r="AP1945" t="s">
        <v>10348</v>
      </c>
      <c r="AQ1945">
        <v>931887186</v>
      </c>
      <c r="AR1945" t="s">
        <v>3098</v>
      </c>
      <c r="AU1945" t="s">
        <v>1527</v>
      </c>
      <c r="AV1945" t="s">
        <v>1528</v>
      </c>
      <c r="AX1945" t="s">
        <v>18086</v>
      </c>
      <c r="AZ1945" t="s">
        <v>990</v>
      </c>
      <c r="BA1945" t="s">
        <v>1981</v>
      </c>
      <c r="BB1945" t="s">
        <v>1103</v>
      </c>
    </row>
    <row r="1946" spans="1:54" ht="14.4" hidden="1" thickBot="1" x14ac:dyDescent="0.3">
      <c r="A1946" t="s">
        <v>18087</v>
      </c>
      <c r="B1946">
        <v>1962</v>
      </c>
      <c r="C1946" t="s">
        <v>18092</v>
      </c>
      <c r="D1946" s="233" t="s">
        <v>18088</v>
      </c>
      <c r="E1946" t="s">
        <v>18089</v>
      </c>
      <c r="F1946">
        <v>3</v>
      </c>
      <c r="G1946" t="s">
        <v>1267</v>
      </c>
      <c r="H1946" t="s">
        <v>13215</v>
      </c>
      <c r="I1946" t="s">
        <v>1385</v>
      </c>
      <c r="J1946" t="s">
        <v>3449</v>
      </c>
      <c r="K1946">
        <v>969134866</v>
      </c>
      <c r="L1946" t="s">
        <v>11754</v>
      </c>
      <c r="M1946" t="s">
        <v>1281</v>
      </c>
      <c r="N1946" t="s">
        <v>1266</v>
      </c>
      <c r="O1946" s="243" t="s">
        <v>18090</v>
      </c>
      <c r="Q1946" t="s">
        <v>1389</v>
      </c>
      <c r="S1946" t="s">
        <v>18091</v>
      </c>
      <c r="T1946" s="17" t="s">
        <v>18092</v>
      </c>
      <c r="U1946" t="s">
        <v>1526</v>
      </c>
      <c r="V1946" t="s">
        <v>1225</v>
      </c>
      <c r="W1946" s="52" t="s">
        <v>14404</v>
      </c>
      <c r="X1946" s="192">
        <v>123</v>
      </c>
      <c r="Y1946" t="s">
        <v>13720</v>
      </c>
      <c r="Z1946" t="s">
        <v>1266</v>
      </c>
      <c r="AA1946">
        <v>96</v>
      </c>
      <c r="AB1946">
        <v>111</v>
      </c>
      <c r="AC1946">
        <v>4</v>
      </c>
      <c r="AD1946" s="52">
        <v>24</v>
      </c>
      <c r="AE1946">
        <v>40</v>
      </c>
      <c r="AF1946">
        <v>3</v>
      </c>
      <c r="AG1946" s="52">
        <v>4</v>
      </c>
      <c r="AH1946" s="52">
        <v>3</v>
      </c>
      <c r="AJ1946" s="46">
        <v>22500</v>
      </c>
      <c r="AM1946">
        <v>600</v>
      </c>
      <c r="AN1946">
        <v>919089012</v>
      </c>
      <c r="AO1946" t="s">
        <v>18093</v>
      </c>
      <c r="AP1946" t="s">
        <v>18094</v>
      </c>
      <c r="AQ1946">
        <v>969134866</v>
      </c>
      <c r="AR1946" t="s">
        <v>3449</v>
      </c>
      <c r="AS1946">
        <v>10.755514</v>
      </c>
      <c r="AT1946">
        <v>106.723857</v>
      </c>
      <c r="AU1946" t="s">
        <v>1527</v>
      </c>
      <c r="AV1946" t="s">
        <v>1528</v>
      </c>
      <c r="AX1946" t="s">
        <v>18095</v>
      </c>
      <c r="AZ1946" t="s">
        <v>990</v>
      </c>
      <c r="BA1946" t="s">
        <v>1981</v>
      </c>
      <c r="BB1946" t="s">
        <v>1104</v>
      </c>
    </row>
    <row r="1947" spans="1:54" ht="14.4" hidden="1" thickBot="1" x14ac:dyDescent="0.3">
      <c r="A1947" t="s">
        <v>18096</v>
      </c>
      <c r="B1947">
        <v>1963</v>
      </c>
      <c r="C1947" t="s">
        <v>18101</v>
      </c>
      <c r="D1947" s="233" t="s">
        <v>18097</v>
      </c>
      <c r="E1947" t="s">
        <v>18098</v>
      </c>
      <c r="F1947">
        <v>1</v>
      </c>
      <c r="G1947" t="s">
        <v>1283</v>
      </c>
      <c r="H1947" t="s">
        <v>1353</v>
      </c>
      <c r="I1947" t="s">
        <v>46</v>
      </c>
      <c r="J1947" t="s">
        <v>1381</v>
      </c>
      <c r="K1947">
        <v>909387901</v>
      </c>
      <c r="L1947">
        <v>0.03</v>
      </c>
      <c r="M1947" t="s">
        <v>1281</v>
      </c>
      <c r="N1947" t="s">
        <v>1266</v>
      </c>
      <c r="O1947" s="243" t="s">
        <v>18099</v>
      </c>
      <c r="Q1947" t="s">
        <v>1386</v>
      </c>
      <c r="S1947" t="s">
        <v>18100</v>
      </c>
      <c r="T1947" s="17" t="s">
        <v>18101</v>
      </c>
      <c r="U1947" t="s">
        <v>1526</v>
      </c>
      <c r="V1947" t="s">
        <v>1228</v>
      </c>
      <c r="W1947" s="52" t="s">
        <v>12984</v>
      </c>
      <c r="X1947" s="192">
        <v>5</v>
      </c>
      <c r="Y1947" t="s">
        <v>18102</v>
      </c>
      <c r="Z1947" t="s">
        <v>1266</v>
      </c>
      <c r="AA1947">
        <v>83</v>
      </c>
      <c r="AB1947">
        <v>85</v>
      </c>
      <c r="AC1947">
        <v>4.2</v>
      </c>
      <c r="AD1947" s="52"/>
      <c r="AF1947">
        <v>1</v>
      </c>
      <c r="AG1947" s="52">
        <v>2</v>
      </c>
      <c r="AH1947" s="52">
        <v>2</v>
      </c>
      <c r="AJ1947" s="46">
        <v>10500</v>
      </c>
      <c r="AL1947">
        <v>3</v>
      </c>
      <c r="AN1947">
        <v>907247287</v>
      </c>
      <c r="AO1947" t="s">
        <v>4009</v>
      </c>
      <c r="AP1947" t="s">
        <v>18103</v>
      </c>
      <c r="AQ1947">
        <v>909387901</v>
      </c>
      <c r="AR1947" t="s">
        <v>1381</v>
      </c>
      <c r="AU1947" t="s">
        <v>1527</v>
      </c>
      <c r="AV1947" t="s">
        <v>1528</v>
      </c>
      <c r="AX1947" t="s">
        <v>5943</v>
      </c>
      <c r="AZ1947" t="s">
        <v>990</v>
      </c>
      <c r="BA1947" t="s">
        <v>1059</v>
      </c>
      <c r="BB1947" t="s">
        <v>1108</v>
      </c>
    </row>
    <row r="1948" spans="1:54" ht="14.4" hidden="1" thickBot="1" x14ac:dyDescent="0.3">
      <c r="A1948" t="s">
        <v>18104</v>
      </c>
      <c r="B1948">
        <v>1964</v>
      </c>
      <c r="C1948" t="s">
        <v>18109</v>
      </c>
      <c r="D1948" s="233" t="s">
        <v>18105</v>
      </c>
      <c r="E1948" t="s">
        <v>13673</v>
      </c>
      <c r="F1948">
        <v>3</v>
      </c>
      <c r="G1948" t="s">
        <v>2521</v>
      </c>
      <c r="H1948" t="s">
        <v>18106</v>
      </c>
      <c r="I1948" t="s">
        <v>1319</v>
      </c>
      <c r="J1948" t="s">
        <v>1352</v>
      </c>
      <c r="K1948">
        <v>777699645</v>
      </c>
      <c r="L1948" t="s">
        <v>1280</v>
      </c>
      <c r="M1948" t="s">
        <v>1281</v>
      </c>
      <c r="N1948" t="s">
        <v>1266</v>
      </c>
      <c r="O1948" s="243" t="s">
        <v>18107</v>
      </c>
      <c r="Q1948" t="s">
        <v>1387</v>
      </c>
      <c r="S1948" t="s">
        <v>18108</v>
      </c>
      <c r="T1948" s="17" t="s">
        <v>18109</v>
      </c>
      <c r="U1948" t="s">
        <v>1526</v>
      </c>
      <c r="V1948" t="s">
        <v>1226</v>
      </c>
      <c r="W1948" s="52" t="s">
        <v>7</v>
      </c>
      <c r="X1948" s="192" t="s">
        <v>18110</v>
      </c>
      <c r="Y1948" t="s">
        <v>15882</v>
      </c>
      <c r="Z1948" t="s">
        <v>1266</v>
      </c>
      <c r="AA1948">
        <v>18</v>
      </c>
      <c r="AB1948">
        <v>24</v>
      </c>
      <c r="AC1948">
        <v>3.7</v>
      </c>
      <c r="AD1948" s="52">
        <v>5</v>
      </c>
      <c r="AF1948">
        <v>3</v>
      </c>
      <c r="AG1948" s="52"/>
      <c r="AH1948" s="52"/>
      <c r="AJ1948" s="46">
        <v>2690</v>
      </c>
      <c r="AM1948">
        <v>100</v>
      </c>
      <c r="AN1948">
        <v>777142206</v>
      </c>
      <c r="AO1948" t="s">
        <v>18111</v>
      </c>
      <c r="AP1948" t="s">
        <v>8114</v>
      </c>
      <c r="AQ1948">
        <v>777699645</v>
      </c>
      <c r="AR1948" t="s">
        <v>1352</v>
      </c>
      <c r="AU1948" t="s">
        <v>1527</v>
      </c>
      <c r="AV1948" t="s">
        <v>1528</v>
      </c>
      <c r="AX1948" t="s">
        <v>18112</v>
      </c>
      <c r="AZ1948" t="s">
        <v>988</v>
      </c>
      <c r="BA1948" t="s">
        <v>488</v>
      </c>
      <c r="BB1948" t="s">
        <v>1105</v>
      </c>
    </row>
    <row r="1949" spans="1:54" ht="14.4" hidden="1" thickBot="1" x14ac:dyDescent="0.3">
      <c r="A1949" t="s">
        <v>18113</v>
      </c>
      <c r="B1949">
        <v>1965</v>
      </c>
      <c r="C1949" t="s">
        <v>18117</v>
      </c>
      <c r="D1949" s="233" t="s">
        <v>18114</v>
      </c>
      <c r="E1949" t="s">
        <v>3459</v>
      </c>
      <c r="F1949">
        <v>3</v>
      </c>
      <c r="G1949" t="s">
        <v>1267</v>
      </c>
      <c r="H1949" t="s">
        <v>15340</v>
      </c>
      <c r="I1949" t="s">
        <v>40</v>
      </c>
      <c r="J1949" t="s">
        <v>1341</v>
      </c>
      <c r="K1949">
        <v>935089952</v>
      </c>
      <c r="L1949">
        <v>0.03</v>
      </c>
      <c r="M1949" t="s">
        <v>1281</v>
      </c>
      <c r="N1949" t="s">
        <v>1266</v>
      </c>
      <c r="O1949" s="243" t="s">
        <v>18115</v>
      </c>
      <c r="Q1949" t="s">
        <v>1395</v>
      </c>
      <c r="S1949" t="s">
        <v>18116</v>
      </c>
      <c r="T1949" s="17" t="s">
        <v>18117</v>
      </c>
      <c r="U1949" t="s">
        <v>1526</v>
      </c>
      <c r="V1949" t="s">
        <v>541</v>
      </c>
      <c r="W1949" s="52" t="s">
        <v>14140</v>
      </c>
      <c r="X1949" s="192" t="s">
        <v>18118</v>
      </c>
      <c r="Y1949" t="s">
        <v>18119</v>
      </c>
      <c r="Z1949" t="s">
        <v>1266</v>
      </c>
      <c r="AA1949">
        <v>41</v>
      </c>
      <c r="AB1949">
        <v>41</v>
      </c>
      <c r="AC1949">
        <v>4</v>
      </c>
      <c r="AD1949" s="52">
        <v>10.3</v>
      </c>
      <c r="AE1949">
        <v>5</v>
      </c>
      <c r="AF1949">
        <v>3</v>
      </c>
      <c r="AG1949" s="52"/>
      <c r="AH1949" s="52"/>
      <c r="AJ1949" s="46">
        <v>4550</v>
      </c>
      <c r="AL1949">
        <v>3</v>
      </c>
      <c r="AN1949">
        <v>909536024</v>
      </c>
      <c r="AO1949" t="s">
        <v>18120</v>
      </c>
      <c r="AP1949" t="s">
        <v>16206</v>
      </c>
      <c r="AQ1949">
        <v>935089952</v>
      </c>
      <c r="AR1949" t="s">
        <v>1341</v>
      </c>
      <c r="AU1949" t="s">
        <v>1527</v>
      </c>
      <c r="AV1949" t="s">
        <v>1528</v>
      </c>
      <c r="AX1949" t="s">
        <v>4930</v>
      </c>
      <c r="AZ1949" t="s">
        <v>988</v>
      </c>
      <c r="BA1949" t="s">
        <v>490</v>
      </c>
      <c r="BB1949" t="s">
        <v>1089</v>
      </c>
    </row>
    <row r="1950" spans="1:54" ht="14.4" hidden="1" thickBot="1" x14ac:dyDescent="0.3">
      <c r="A1950" t="s">
        <v>18121</v>
      </c>
      <c r="B1950">
        <v>1966</v>
      </c>
      <c r="C1950" t="s">
        <v>18126</v>
      </c>
      <c r="D1950" s="233" t="s">
        <v>18122</v>
      </c>
      <c r="E1950" t="s">
        <v>18123</v>
      </c>
      <c r="F1950">
        <v>1</v>
      </c>
      <c r="G1950" t="s">
        <v>1267</v>
      </c>
      <c r="H1950" t="s">
        <v>3384</v>
      </c>
      <c r="I1950" t="s">
        <v>38</v>
      </c>
      <c r="J1950" t="s">
        <v>13050</v>
      </c>
      <c r="K1950">
        <v>961885873</v>
      </c>
      <c r="L1950">
        <v>0.03</v>
      </c>
      <c r="M1950" t="s">
        <v>1281</v>
      </c>
      <c r="N1950" t="s">
        <v>1266</v>
      </c>
      <c r="O1950" s="243" t="s">
        <v>18124</v>
      </c>
      <c r="Q1950" t="s">
        <v>1401</v>
      </c>
      <c r="S1950" t="s">
        <v>18125</v>
      </c>
      <c r="T1950" s="17" t="s">
        <v>18126</v>
      </c>
      <c r="U1950" t="s">
        <v>1526</v>
      </c>
      <c r="V1950" t="s">
        <v>1229</v>
      </c>
      <c r="W1950" s="52" t="s">
        <v>18127</v>
      </c>
      <c r="X1950" s="192" t="s">
        <v>18128</v>
      </c>
      <c r="Y1950" t="s">
        <v>18129</v>
      </c>
      <c r="Z1950" t="s">
        <v>1266</v>
      </c>
      <c r="AA1950">
        <v>129</v>
      </c>
      <c r="AB1950">
        <v>129</v>
      </c>
      <c r="AC1950">
        <v>4</v>
      </c>
      <c r="AD1950" s="52">
        <v>32</v>
      </c>
      <c r="AF1950">
        <v>1</v>
      </c>
      <c r="AG1950" s="52"/>
      <c r="AH1950" s="52"/>
      <c r="AJ1950" s="46">
        <v>6600</v>
      </c>
      <c r="AL1950">
        <v>3</v>
      </c>
      <c r="AN1950">
        <v>396978254</v>
      </c>
      <c r="AO1950" t="s">
        <v>18130</v>
      </c>
      <c r="AP1950" t="s">
        <v>18131</v>
      </c>
      <c r="AQ1950">
        <v>961885873</v>
      </c>
      <c r="AR1950" t="s">
        <v>13050</v>
      </c>
      <c r="AU1950" t="s">
        <v>1527</v>
      </c>
      <c r="AV1950" t="s">
        <v>1528</v>
      </c>
      <c r="AX1950" t="s">
        <v>7655</v>
      </c>
      <c r="AZ1950" t="s">
        <v>998</v>
      </c>
      <c r="BA1950" t="s">
        <v>492</v>
      </c>
      <c r="BB1950" t="s">
        <v>1109</v>
      </c>
    </row>
    <row r="1951" spans="1:54" ht="14.4" hidden="1" thickBot="1" x14ac:dyDescent="0.3">
      <c r="A1951" t="s">
        <v>18132</v>
      </c>
      <c r="B1951">
        <v>1967</v>
      </c>
      <c r="C1951" t="s">
        <v>18137</v>
      </c>
      <c r="D1951" s="233" t="s">
        <v>18133</v>
      </c>
      <c r="E1951" t="s">
        <v>18134</v>
      </c>
      <c r="F1951">
        <v>1</v>
      </c>
      <c r="G1951" t="s">
        <v>2210</v>
      </c>
      <c r="H1951" t="s">
        <v>3903</v>
      </c>
      <c r="I1951" t="s">
        <v>46</v>
      </c>
      <c r="J1951" t="s">
        <v>1762</v>
      </c>
      <c r="K1951">
        <v>944050289</v>
      </c>
      <c r="L1951">
        <v>0.03</v>
      </c>
      <c r="M1951" t="s">
        <v>1276</v>
      </c>
      <c r="N1951" t="s">
        <v>1266</v>
      </c>
      <c r="O1951" s="243" t="s">
        <v>18135</v>
      </c>
      <c r="Q1951" t="s">
        <v>2</v>
      </c>
      <c r="S1951" t="s">
        <v>18136</v>
      </c>
      <c r="T1951" s="17" t="s">
        <v>18137</v>
      </c>
      <c r="U1951" t="s">
        <v>1526</v>
      </c>
      <c r="V1951" t="s">
        <v>534</v>
      </c>
      <c r="W1951" s="52" t="s">
        <v>2562</v>
      </c>
      <c r="X1951" s="192" t="s">
        <v>18138</v>
      </c>
      <c r="Y1951" t="s">
        <v>1745</v>
      </c>
      <c r="Z1951" t="s">
        <v>1266</v>
      </c>
      <c r="AA1951">
        <v>148.4</v>
      </c>
      <c r="AB1951">
        <v>148.4</v>
      </c>
      <c r="AC1951">
        <v>6</v>
      </c>
      <c r="AD1951" s="52">
        <v>23</v>
      </c>
      <c r="AF1951">
        <v>1</v>
      </c>
      <c r="AG1951" s="52"/>
      <c r="AH1951" s="52"/>
      <c r="AJ1951" s="46">
        <v>10800</v>
      </c>
      <c r="AL1951">
        <v>3</v>
      </c>
      <c r="AO1951" t="s">
        <v>18139</v>
      </c>
      <c r="AP1951" t="s">
        <v>4618</v>
      </c>
      <c r="AQ1951">
        <v>944050289</v>
      </c>
      <c r="AR1951" t="s">
        <v>1762</v>
      </c>
      <c r="AU1951" t="s">
        <v>1527</v>
      </c>
      <c r="AV1951" t="s">
        <v>1528</v>
      </c>
      <c r="AX1951" t="s">
        <v>2320</v>
      </c>
      <c r="AZ1951" t="s">
        <v>988</v>
      </c>
      <c r="BA1951" t="s">
        <v>1059</v>
      </c>
      <c r="BB1951" t="s">
        <v>1090</v>
      </c>
    </row>
    <row r="1952" spans="1:54" ht="14.4" hidden="1" thickBot="1" x14ac:dyDescent="0.3">
      <c r="A1952" t="s">
        <v>18140</v>
      </c>
      <c r="B1952">
        <v>1968</v>
      </c>
      <c r="C1952" t="s">
        <v>18145</v>
      </c>
      <c r="D1952" s="233" t="s">
        <v>18141</v>
      </c>
      <c r="E1952" t="s">
        <v>18142</v>
      </c>
      <c r="F1952">
        <v>1</v>
      </c>
      <c r="G1952" t="s">
        <v>1323</v>
      </c>
      <c r="H1952" t="s">
        <v>1294</v>
      </c>
      <c r="I1952" t="s">
        <v>40</v>
      </c>
      <c r="J1952" t="s">
        <v>1402</v>
      </c>
      <c r="K1952">
        <v>916443434</v>
      </c>
      <c r="L1952">
        <v>0.03</v>
      </c>
      <c r="M1952" t="s">
        <v>1281</v>
      </c>
      <c r="N1952" t="s">
        <v>1266</v>
      </c>
      <c r="O1952" s="243" t="s">
        <v>18143</v>
      </c>
      <c r="Q1952" t="s">
        <v>1390</v>
      </c>
      <c r="S1952" t="s">
        <v>18144</v>
      </c>
      <c r="T1952" s="17" t="s">
        <v>18145</v>
      </c>
      <c r="U1952" t="s">
        <v>1526</v>
      </c>
      <c r="V1952" t="s">
        <v>1227</v>
      </c>
      <c r="W1952" s="52" t="s">
        <v>18146</v>
      </c>
      <c r="X1952" s="192" t="s">
        <v>18147</v>
      </c>
      <c r="Y1952" t="s">
        <v>18148</v>
      </c>
      <c r="Z1952" t="s">
        <v>1266</v>
      </c>
      <c r="AA1952">
        <v>132.69999999999999</v>
      </c>
      <c r="AB1952">
        <v>132.69999999999999</v>
      </c>
      <c r="AC1952">
        <v>7</v>
      </c>
      <c r="AD1952" s="52">
        <v>19</v>
      </c>
      <c r="AE1952">
        <v>5</v>
      </c>
      <c r="AF1952">
        <v>1</v>
      </c>
      <c r="AG1952" s="52">
        <v>2</v>
      </c>
      <c r="AH1952" s="52">
        <v>2</v>
      </c>
      <c r="AJ1952" s="46">
        <v>5000</v>
      </c>
      <c r="AL1952">
        <v>3</v>
      </c>
      <c r="AN1952">
        <v>357368279</v>
      </c>
      <c r="AO1952" t="s">
        <v>18149</v>
      </c>
      <c r="AP1952" t="s">
        <v>18150</v>
      </c>
      <c r="AQ1952">
        <v>916443434</v>
      </c>
      <c r="AR1952" t="s">
        <v>1402</v>
      </c>
      <c r="AU1952" t="s">
        <v>1527</v>
      </c>
      <c r="AV1952" t="s">
        <v>1528</v>
      </c>
      <c r="AX1952" t="s">
        <v>4205</v>
      </c>
      <c r="AZ1952" t="s">
        <v>988</v>
      </c>
      <c r="BA1952" t="s">
        <v>491</v>
      </c>
      <c r="BB1952" t="s">
        <v>1106</v>
      </c>
    </row>
    <row r="1953" spans="1:54" ht="14.4" hidden="1" thickBot="1" x14ac:dyDescent="0.3">
      <c r="A1953" t="s">
        <v>18151</v>
      </c>
      <c r="B1953">
        <v>1969</v>
      </c>
      <c r="C1953" t="s">
        <v>18155</v>
      </c>
      <c r="D1953" s="233" t="s">
        <v>18152</v>
      </c>
      <c r="E1953" t="s">
        <v>1384</v>
      </c>
      <c r="F1953">
        <v>5</v>
      </c>
      <c r="G1953" t="s">
        <v>2871</v>
      </c>
      <c r="H1953" t="s">
        <v>10293</v>
      </c>
      <c r="I1953" t="s">
        <v>44</v>
      </c>
      <c r="J1953" t="s">
        <v>14763</v>
      </c>
      <c r="K1953">
        <v>944888247</v>
      </c>
      <c r="L1953">
        <v>0.03</v>
      </c>
      <c r="M1953" t="s">
        <v>1281</v>
      </c>
      <c r="N1953" t="s">
        <v>1266</v>
      </c>
      <c r="O1953" s="243" t="s">
        <v>18153</v>
      </c>
      <c r="Q1953" t="s">
        <v>1395</v>
      </c>
      <c r="S1953" t="s">
        <v>18154</v>
      </c>
      <c r="T1953" s="17" t="s">
        <v>18155</v>
      </c>
      <c r="U1953" t="s">
        <v>1526</v>
      </c>
      <c r="V1953" t="s">
        <v>541</v>
      </c>
      <c r="W1953" s="52" t="s">
        <v>13199</v>
      </c>
      <c r="X1953" s="192">
        <v>63</v>
      </c>
      <c r="Y1953" t="s">
        <v>18156</v>
      </c>
      <c r="Z1953" t="s">
        <v>1266</v>
      </c>
      <c r="AA1953">
        <v>90</v>
      </c>
      <c r="AB1953">
        <v>90</v>
      </c>
      <c r="AC1953">
        <v>4.5</v>
      </c>
      <c r="AD1953" s="52">
        <v>20</v>
      </c>
      <c r="AE1953">
        <v>12</v>
      </c>
      <c r="AF1953">
        <v>5</v>
      </c>
      <c r="AG1953" s="52"/>
      <c r="AH1953" s="52"/>
      <c r="AJ1953" s="46">
        <v>16800</v>
      </c>
      <c r="AL1953">
        <v>3</v>
      </c>
      <c r="AN1953">
        <v>343362687</v>
      </c>
      <c r="AO1953" t="s">
        <v>18157</v>
      </c>
      <c r="AP1953" t="s">
        <v>2040</v>
      </c>
      <c r="AQ1953">
        <v>944888247</v>
      </c>
      <c r="AR1953" t="s">
        <v>14763</v>
      </c>
      <c r="AU1953" t="s">
        <v>1527</v>
      </c>
      <c r="AV1953" t="s">
        <v>1528</v>
      </c>
      <c r="AX1953" t="s">
        <v>3211</v>
      </c>
      <c r="AZ1953" t="s">
        <v>990</v>
      </c>
      <c r="BA1953" t="s">
        <v>1981</v>
      </c>
      <c r="BB1953" t="s">
        <v>1089</v>
      </c>
    </row>
    <row r="1954" spans="1:54" ht="14.4" hidden="1" thickBot="1" x14ac:dyDescent="0.3">
      <c r="A1954" t="s">
        <v>18158</v>
      </c>
      <c r="B1954">
        <v>1970</v>
      </c>
      <c r="C1954" t="s">
        <v>18162</v>
      </c>
      <c r="D1954" s="233" t="s">
        <v>18159</v>
      </c>
      <c r="E1954" t="s">
        <v>1384</v>
      </c>
      <c r="F1954">
        <v>4</v>
      </c>
      <c r="G1954" t="s">
        <v>2871</v>
      </c>
      <c r="H1954" t="s">
        <v>4748</v>
      </c>
      <c r="I1954" t="s">
        <v>44</v>
      </c>
      <c r="J1954" t="s">
        <v>14763</v>
      </c>
      <c r="K1954">
        <v>944888247</v>
      </c>
      <c r="L1954">
        <v>0.03</v>
      </c>
      <c r="M1954" t="s">
        <v>1281</v>
      </c>
      <c r="N1954" t="s">
        <v>1266</v>
      </c>
      <c r="O1954" s="243" t="s">
        <v>18160</v>
      </c>
      <c r="Q1954" t="s">
        <v>1395</v>
      </c>
      <c r="S1954" t="s">
        <v>18161</v>
      </c>
      <c r="T1954" s="17" t="s">
        <v>18162</v>
      </c>
      <c r="U1954" t="s">
        <v>1526</v>
      </c>
      <c r="V1954" t="s">
        <v>541</v>
      </c>
      <c r="W1954" s="52" t="s">
        <v>13199</v>
      </c>
      <c r="X1954" s="192">
        <v>67</v>
      </c>
      <c r="Y1954" t="s">
        <v>18156</v>
      </c>
      <c r="Z1954" t="s">
        <v>1266</v>
      </c>
      <c r="AA1954">
        <v>90</v>
      </c>
      <c r="AB1954">
        <v>90</v>
      </c>
      <c r="AC1954">
        <v>4.5</v>
      </c>
      <c r="AD1954" s="52">
        <v>20</v>
      </c>
      <c r="AE1954">
        <v>12</v>
      </c>
      <c r="AF1954">
        <v>4</v>
      </c>
      <c r="AG1954" s="52"/>
      <c r="AH1954" s="52"/>
      <c r="AJ1954" s="46">
        <v>15300</v>
      </c>
      <c r="AL1954">
        <v>3</v>
      </c>
      <c r="AN1954">
        <v>343362687</v>
      </c>
      <c r="AO1954" t="s">
        <v>18157</v>
      </c>
      <c r="AP1954" t="s">
        <v>2040</v>
      </c>
      <c r="AQ1954">
        <v>944888247</v>
      </c>
      <c r="AR1954" t="s">
        <v>14763</v>
      </c>
      <c r="AU1954" t="s">
        <v>1527</v>
      </c>
      <c r="AV1954" t="s">
        <v>1528</v>
      </c>
      <c r="AX1954" t="s">
        <v>3211</v>
      </c>
      <c r="AZ1954" t="s">
        <v>990</v>
      </c>
      <c r="BA1954" t="s">
        <v>1981</v>
      </c>
      <c r="BB1954" t="s">
        <v>1089</v>
      </c>
    </row>
    <row r="1955" spans="1:54" ht="14.4" hidden="1" thickBot="1" x14ac:dyDescent="0.3">
      <c r="A1955" t="s">
        <v>18163</v>
      </c>
      <c r="B1955">
        <v>1971</v>
      </c>
      <c r="C1955" t="s">
        <v>18167</v>
      </c>
      <c r="D1955" s="233" t="s">
        <v>18164</v>
      </c>
      <c r="E1955" t="s">
        <v>1638</v>
      </c>
      <c r="F1955">
        <v>3</v>
      </c>
      <c r="G1955" t="s">
        <v>1282</v>
      </c>
      <c r="H1955" t="s">
        <v>1288</v>
      </c>
      <c r="I1955" t="s">
        <v>40</v>
      </c>
      <c r="J1955" t="s">
        <v>1343</v>
      </c>
      <c r="K1955">
        <v>898615855</v>
      </c>
      <c r="L1955">
        <v>0.03</v>
      </c>
      <c r="M1955" t="s">
        <v>1276</v>
      </c>
      <c r="N1955" t="s">
        <v>1266</v>
      </c>
      <c r="O1955" s="243" t="s">
        <v>18165</v>
      </c>
      <c r="Q1955" t="s">
        <v>17</v>
      </c>
      <c r="S1955" t="s">
        <v>18166</v>
      </c>
      <c r="T1955" s="17" t="s">
        <v>18167</v>
      </c>
      <c r="U1955" t="s">
        <v>1526</v>
      </c>
      <c r="V1955" t="s">
        <v>536</v>
      </c>
      <c r="W1955" s="52" t="s">
        <v>1656</v>
      </c>
      <c r="X1955" s="192" t="s">
        <v>18168</v>
      </c>
      <c r="Y1955" t="s">
        <v>7135</v>
      </c>
      <c r="Z1955" t="s">
        <v>1266</v>
      </c>
      <c r="AA1955">
        <v>29</v>
      </c>
      <c r="AB1955">
        <v>29</v>
      </c>
      <c r="AC1955">
        <v>3.2</v>
      </c>
      <c r="AD1955" s="52">
        <v>9</v>
      </c>
      <c r="AF1955">
        <v>3</v>
      </c>
      <c r="AG1955" s="52"/>
      <c r="AH1955" s="52"/>
      <c r="AJ1955" s="46">
        <v>5500</v>
      </c>
      <c r="AL1955">
        <v>3</v>
      </c>
      <c r="AO1955" t="s">
        <v>8018</v>
      </c>
      <c r="AP1955" t="s">
        <v>10150</v>
      </c>
      <c r="AQ1955">
        <v>898615855</v>
      </c>
      <c r="AR1955" t="s">
        <v>1343</v>
      </c>
      <c r="AU1955" t="s">
        <v>1527</v>
      </c>
      <c r="AV1955" t="s">
        <v>1528</v>
      </c>
      <c r="AX1955" t="s">
        <v>2086</v>
      </c>
      <c r="AZ1955" t="s">
        <v>988</v>
      </c>
      <c r="BA1955" t="s">
        <v>491</v>
      </c>
      <c r="BB1955" t="s">
        <v>1107</v>
      </c>
    </row>
    <row r="1956" spans="1:54" ht="14.4" hidden="1" thickBot="1" x14ac:dyDescent="0.3">
      <c r="A1956" t="s">
        <v>18169</v>
      </c>
      <c r="B1956">
        <v>1972</v>
      </c>
      <c r="C1956" t="s">
        <v>18176</v>
      </c>
      <c r="D1956" s="233" t="s">
        <v>18170</v>
      </c>
      <c r="E1956" t="s">
        <v>18171</v>
      </c>
      <c r="F1956">
        <v>3</v>
      </c>
      <c r="G1956" t="s">
        <v>5064</v>
      </c>
      <c r="H1956" t="s">
        <v>18172</v>
      </c>
      <c r="I1956" t="s">
        <v>1388</v>
      </c>
      <c r="J1956" t="s">
        <v>18173</v>
      </c>
      <c r="K1956">
        <v>938475675</v>
      </c>
      <c r="L1956">
        <v>0.03</v>
      </c>
      <c r="M1956" t="s">
        <v>1268</v>
      </c>
      <c r="N1956" t="s">
        <v>1266</v>
      </c>
      <c r="O1956" s="243" t="s">
        <v>18174</v>
      </c>
      <c r="Q1956" t="s">
        <v>17</v>
      </c>
      <c r="S1956" t="s">
        <v>18175</v>
      </c>
      <c r="T1956" s="17" t="s">
        <v>18176</v>
      </c>
      <c r="U1956" t="s">
        <v>1526</v>
      </c>
      <c r="V1956" t="s">
        <v>536</v>
      </c>
      <c r="W1956" s="52" t="s">
        <v>4</v>
      </c>
      <c r="X1956" s="192" t="s">
        <v>18177</v>
      </c>
      <c r="Y1956" t="s">
        <v>7012</v>
      </c>
      <c r="Z1956" t="s">
        <v>1266</v>
      </c>
      <c r="AA1956">
        <v>277</v>
      </c>
      <c r="AB1956">
        <v>277</v>
      </c>
      <c r="AC1956">
        <v>8.5</v>
      </c>
      <c r="AD1956" s="52">
        <v>27</v>
      </c>
      <c r="AE1956">
        <v>10</v>
      </c>
      <c r="AF1956">
        <v>3</v>
      </c>
      <c r="AG1956" s="52">
        <v>6</v>
      </c>
      <c r="AH1956" s="52">
        <v>6</v>
      </c>
      <c r="AJ1956" s="46">
        <v>34000</v>
      </c>
      <c r="AL1956">
        <v>3</v>
      </c>
      <c r="AO1956" t="s">
        <v>18178</v>
      </c>
      <c r="AP1956" t="s">
        <v>4655</v>
      </c>
      <c r="AQ1956">
        <v>938475675</v>
      </c>
      <c r="AR1956" t="s">
        <v>18173</v>
      </c>
      <c r="AU1956" t="s">
        <v>1527</v>
      </c>
      <c r="AV1956" t="s">
        <v>1528</v>
      </c>
      <c r="AX1956" t="s">
        <v>18179</v>
      </c>
      <c r="AZ1956" t="s">
        <v>990</v>
      </c>
      <c r="BA1956" t="s">
        <v>1981</v>
      </c>
      <c r="BB1956" t="s">
        <v>1107</v>
      </c>
    </row>
    <row r="1957" spans="1:54" ht="14.4" hidden="1" thickBot="1" x14ac:dyDescent="0.3">
      <c r="A1957" t="s">
        <v>18180</v>
      </c>
      <c r="B1957">
        <v>1973</v>
      </c>
      <c r="C1957" t="s">
        <v>18184</v>
      </c>
      <c r="D1957" s="233" t="s">
        <v>18181</v>
      </c>
      <c r="E1957" t="s">
        <v>5119</v>
      </c>
      <c r="F1957">
        <v>2</v>
      </c>
      <c r="G1957" t="s">
        <v>3315</v>
      </c>
      <c r="H1957" t="s">
        <v>2221</v>
      </c>
      <c r="I1957" t="s">
        <v>40</v>
      </c>
      <c r="J1957" t="s">
        <v>10911</v>
      </c>
      <c r="K1957">
        <v>906365423</v>
      </c>
      <c r="L1957" t="s">
        <v>1280</v>
      </c>
      <c r="M1957" t="s">
        <v>1276</v>
      </c>
      <c r="N1957" t="s">
        <v>1266</v>
      </c>
      <c r="O1957" s="243" t="s">
        <v>18182</v>
      </c>
      <c r="Q1957" t="s">
        <v>1401</v>
      </c>
      <c r="S1957" t="s">
        <v>18183</v>
      </c>
      <c r="T1957" s="17" t="s">
        <v>18184</v>
      </c>
      <c r="U1957" t="s">
        <v>1526</v>
      </c>
      <c r="V1957" t="s">
        <v>1229</v>
      </c>
      <c r="W1957" s="52" t="s">
        <v>15108</v>
      </c>
      <c r="X1957" s="192">
        <v>31.9</v>
      </c>
      <c r="Y1957" t="s">
        <v>18185</v>
      </c>
      <c r="Z1957" t="s">
        <v>1266</v>
      </c>
      <c r="AA1957">
        <v>65</v>
      </c>
      <c r="AB1957">
        <v>65</v>
      </c>
      <c r="AC1957">
        <v>5.3</v>
      </c>
      <c r="AD1957" s="52">
        <v>11</v>
      </c>
      <c r="AF1957">
        <v>2</v>
      </c>
      <c r="AG1957" s="52"/>
      <c r="AH1957" s="52"/>
      <c r="AJ1957" s="46">
        <v>3300</v>
      </c>
      <c r="AM1957">
        <v>100</v>
      </c>
      <c r="AO1957" t="s">
        <v>17772</v>
      </c>
      <c r="AP1957" t="s">
        <v>18186</v>
      </c>
      <c r="AQ1957">
        <v>906365423</v>
      </c>
      <c r="AR1957" t="s">
        <v>10911</v>
      </c>
      <c r="AU1957" t="s">
        <v>1527</v>
      </c>
      <c r="AV1957" t="s">
        <v>1528</v>
      </c>
      <c r="AX1957" t="s">
        <v>18187</v>
      </c>
      <c r="AZ1957" t="s">
        <v>988</v>
      </c>
      <c r="BA1957" t="s">
        <v>489</v>
      </c>
      <c r="BB1957" t="s">
        <v>1109</v>
      </c>
    </row>
    <row r="1958" spans="1:54" ht="14.4" hidden="1" thickBot="1" x14ac:dyDescent="0.3">
      <c r="A1958" t="s">
        <v>18188</v>
      </c>
      <c r="B1958">
        <v>1974</v>
      </c>
      <c r="C1958" t="s">
        <v>18192</v>
      </c>
      <c r="D1958" s="233" t="s">
        <v>18189</v>
      </c>
      <c r="E1958" t="s">
        <v>2111</v>
      </c>
      <c r="F1958">
        <v>2</v>
      </c>
      <c r="G1958" t="s">
        <v>1267</v>
      </c>
      <c r="H1958" t="s">
        <v>2383</v>
      </c>
      <c r="I1958" t="s">
        <v>38</v>
      </c>
      <c r="J1958" t="s">
        <v>1403</v>
      </c>
      <c r="K1958">
        <v>936833037</v>
      </c>
      <c r="L1958">
        <v>0.03</v>
      </c>
      <c r="M1958" t="s">
        <v>1276</v>
      </c>
      <c r="N1958" t="s">
        <v>1266</v>
      </c>
      <c r="O1958" s="243" t="s">
        <v>18190</v>
      </c>
      <c r="Q1958" t="s">
        <v>1386</v>
      </c>
      <c r="S1958" t="s">
        <v>18191</v>
      </c>
      <c r="T1958" s="17" t="s">
        <v>18192</v>
      </c>
      <c r="U1958" t="s">
        <v>1526</v>
      </c>
      <c r="V1958" t="s">
        <v>1228</v>
      </c>
      <c r="W1958" s="52" t="s">
        <v>18193</v>
      </c>
      <c r="X1958" s="192">
        <v>111.4</v>
      </c>
      <c r="Y1958" t="s">
        <v>13184</v>
      </c>
      <c r="Z1958" t="s">
        <v>1266</v>
      </c>
      <c r="AA1958">
        <v>72</v>
      </c>
      <c r="AB1958">
        <v>72</v>
      </c>
      <c r="AC1958">
        <v>4</v>
      </c>
      <c r="AD1958" s="52">
        <v>18</v>
      </c>
      <c r="AE1958">
        <v>8</v>
      </c>
      <c r="AF1958">
        <v>2</v>
      </c>
      <c r="AG1958" s="52">
        <v>3</v>
      </c>
      <c r="AH1958" s="52">
        <v>2</v>
      </c>
      <c r="AJ1958" s="46">
        <v>7500</v>
      </c>
      <c r="AL1958">
        <v>3</v>
      </c>
      <c r="AO1958" t="s">
        <v>18194</v>
      </c>
      <c r="AP1958" t="s">
        <v>18195</v>
      </c>
      <c r="AQ1958">
        <v>936833037</v>
      </c>
      <c r="AR1958" t="s">
        <v>1403</v>
      </c>
      <c r="AU1958" t="s">
        <v>1527</v>
      </c>
      <c r="AV1958" t="s">
        <v>1528</v>
      </c>
      <c r="AX1958" t="s">
        <v>8235</v>
      </c>
      <c r="AZ1958" t="s">
        <v>988</v>
      </c>
      <c r="BA1958" t="s">
        <v>493</v>
      </c>
      <c r="BB1958" t="s">
        <v>1108</v>
      </c>
    </row>
    <row r="1959" spans="1:54" ht="14.4" hidden="1" thickBot="1" x14ac:dyDescent="0.3">
      <c r="A1959" t="s">
        <v>18196</v>
      </c>
      <c r="B1959">
        <v>1975</v>
      </c>
      <c r="C1959" t="s">
        <v>18200</v>
      </c>
      <c r="D1959" s="233" t="s">
        <v>18197</v>
      </c>
      <c r="E1959" t="s">
        <v>15171</v>
      </c>
      <c r="F1959">
        <v>2</v>
      </c>
      <c r="G1959" t="s">
        <v>2090</v>
      </c>
      <c r="H1959" t="s">
        <v>1329</v>
      </c>
      <c r="I1959" t="s">
        <v>46</v>
      </c>
      <c r="J1959" t="s">
        <v>4884</v>
      </c>
      <c r="K1959">
        <v>879999579</v>
      </c>
      <c r="L1959">
        <v>0.03</v>
      </c>
      <c r="M1959" t="s">
        <v>1281</v>
      </c>
      <c r="N1959" t="s">
        <v>1266</v>
      </c>
      <c r="O1959" s="243" t="s">
        <v>18198</v>
      </c>
      <c r="Q1959" t="s">
        <v>1394</v>
      </c>
      <c r="S1959" t="s">
        <v>18199</v>
      </c>
      <c r="T1959" s="17" t="s">
        <v>18200</v>
      </c>
      <c r="U1959" t="s">
        <v>1526</v>
      </c>
      <c r="V1959" t="s">
        <v>543</v>
      </c>
      <c r="W1959" s="52" t="s">
        <v>1875</v>
      </c>
      <c r="X1959" s="192">
        <v>80.099999999999994</v>
      </c>
      <c r="Y1959" t="s">
        <v>8584</v>
      </c>
      <c r="Z1959" t="s">
        <v>1266</v>
      </c>
      <c r="AA1959">
        <v>122</v>
      </c>
      <c r="AB1959">
        <v>122</v>
      </c>
      <c r="AC1959">
        <v>5.8</v>
      </c>
      <c r="AD1959" s="52">
        <v>20</v>
      </c>
      <c r="AF1959">
        <v>2</v>
      </c>
      <c r="AG1959" s="52"/>
      <c r="AH1959" s="52"/>
      <c r="AJ1959" s="46">
        <v>12500</v>
      </c>
      <c r="AL1959">
        <v>3</v>
      </c>
      <c r="AN1959">
        <v>981791271</v>
      </c>
      <c r="AO1959" t="s">
        <v>18201</v>
      </c>
      <c r="AP1959" t="s">
        <v>3669</v>
      </c>
      <c r="AQ1959">
        <v>879999579</v>
      </c>
      <c r="AR1959" t="s">
        <v>4884</v>
      </c>
      <c r="AU1959" t="s">
        <v>1527</v>
      </c>
      <c r="AV1959" t="s">
        <v>1528</v>
      </c>
      <c r="AX1959" t="s">
        <v>18202</v>
      </c>
      <c r="AZ1959" t="s">
        <v>988</v>
      </c>
      <c r="BA1959" t="s">
        <v>1061</v>
      </c>
      <c r="BB1959" t="s">
        <v>1092</v>
      </c>
    </row>
    <row r="1960" spans="1:54" ht="14.4" hidden="1" thickBot="1" x14ac:dyDescent="0.3">
      <c r="A1960" t="s">
        <v>18203</v>
      </c>
      <c r="B1960">
        <v>1976</v>
      </c>
      <c r="C1960" t="s">
        <v>18200</v>
      </c>
      <c r="D1960" s="233" t="s">
        <v>18197</v>
      </c>
      <c r="E1960" t="s">
        <v>15171</v>
      </c>
      <c r="F1960">
        <v>2</v>
      </c>
      <c r="G1960" t="s">
        <v>2090</v>
      </c>
      <c r="H1960" t="s">
        <v>1329</v>
      </c>
      <c r="I1960" t="s">
        <v>46</v>
      </c>
      <c r="J1960" t="s">
        <v>4884</v>
      </c>
      <c r="K1960">
        <v>879999579</v>
      </c>
      <c r="L1960">
        <v>0.03</v>
      </c>
      <c r="M1960" t="s">
        <v>1281</v>
      </c>
      <c r="N1960" t="s">
        <v>1266</v>
      </c>
      <c r="O1960" s="243" t="s">
        <v>18198</v>
      </c>
      <c r="Q1960" t="s">
        <v>1394</v>
      </c>
      <c r="S1960" t="s">
        <v>18199</v>
      </c>
      <c r="T1960" s="17" t="s">
        <v>18200</v>
      </c>
      <c r="U1960" t="s">
        <v>1526</v>
      </c>
      <c r="V1960" t="s">
        <v>543</v>
      </c>
      <c r="W1960" s="52" t="s">
        <v>1875</v>
      </c>
      <c r="X1960" s="192">
        <v>80.099999999999994</v>
      </c>
      <c r="Y1960" t="s">
        <v>8584</v>
      </c>
      <c r="Z1960" t="s">
        <v>1266</v>
      </c>
      <c r="AA1960">
        <v>122</v>
      </c>
      <c r="AB1960">
        <v>122</v>
      </c>
      <c r="AC1960">
        <v>5.8</v>
      </c>
      <c r="AD1960" s="52">
        <v>20</v>
      </c>
      <c r="AF1960">
        <v>2</v>
      </c>
      <c r="AG1960" s="52"/>
      <c r="AH1960" s="52"/>
      <c r="AJ1960" s="46">
        <v>12500</v>
      </c>
      <c r="AL1960">
        <v>3</v>
      </c>
      <c r="AN1960">
        <v>981791271</v>
      </c>
      <c r="AO1960" t="s">
        <v>18201</v>
      </c>
      <c r="AP1960" t="s">
        <v>3669</v>
      </c>
      <c r="AQ1960">
        <v>879999579</v>
      </c>
      <c r="AR1960" t="s">
        <v>4884</v>
      </c>
      <c r="AU1960" t="s">
        <v>1527</v>
      </c>
      <c r="AV1960" t="s">
        <v>1528</v>
      </c>
      <c r="AX1960" t="s">
        <v>18202</v>
      </c>
      <c r="AZ1960" t="s">
        <v>988</v>
      </c>
      <c r="BA1960" t="s">
        <v>1061</v>
      </c>
      <c r="BB1960" t="s">
        <v>1092</v>
      </c>
    </row>
    <row r="1961" spans="1:54" ht="14.4" hidden="1" thickBot="1" x14ac:dyDescent="0.3">
      <c r="A1961" t="s">
        <v>18204</v>
      </c>
      <c r="B1961">
        <v>1977</v>
      </c>
      <c r="C1961" t="s">
        <v>18208</v>
      </c>
      <c r="D1961" s="233" t="s">
        <v>18205</v>
      </c>
      <c r="E1961" t="s">
        <v>1417</v>
      </c>
      <c r="F1961">
        <v>2</v>
      </c>
      <c r="G1961" t="s">
        <v>1267</v>
      </c>
      <c r="H1961" t="s">
        <v>1365</v>
      </c>
      <c r="I1961" t="s">
        <v>1319</v>
      </c>
      <c r="J1961" t="s">
        <v>1309</v>
      </c>
      <c r="K1961">
        <v>943302782</v>
      </c>
      <c r="L1961" t="s">
        <v>1280</v>
      </c>
      <c r="M1961" t="s">
        <v>1276</v>
      </c>
      <c r="N1961" t="s">
        <v>1266</v>
      </c>
      <c r="O1961" s="243" t="s">
        <v>18206</v>
      </c>
      <c r="Q1961" t="s">
        <v>1391</v>
      </c>
      <c r="S1961" t="s">
        <v>18207</v>
      </c>
      <c r="T1961" s="17" t="s">
        <v>18208</v>
      </c>
      <c r="U1961" t="s">
        <v>1526</v>
      </c>
      <c r="V1961" t="s">
        <v>1223</v>
      </c>
      <c r="W1961" s="52" t="s">
        <v>10</v>
      </c>
      <c r="X1961" s="192" t="s">
        <v>18209</v>
      </c>
      <c r="Y1961" t="s">
        <v>18210</v>
      </c>
      <c r="Z1961" t="s">
        <v>1266</v>
      </c>
      <c r="AA1961">
        <v>84.7</v>
      </c>
      <c r="AB1961">
        <v>84.7</v>
      </c>
      <c r="AC1961">
        <v>4</v>
      </c>
      <c r="AD1961" s="52">
        <v>21</v>
      </c>
      <c r="AE1961">
        <v>6</v>
      </c>
      <c r="AF1961">
        <v>2</v>
      </c>
      <c r="AG1961" s="52">
        <v>7</v>
      </c>
      <c r="AH1961" s="52">
        <v>2</v>
      </c>
      <c r="AJ1961" s="46">
        <v>2600</v>
      </c>
      <c r="AM1961">
        <v>100</v>
      </c>
      <c r="AO1961" t="s">
        <v>18211</v>
      </c>
      <c r="AP1961" t="s">
        <v>18212</v>
      </c>
      <c r="AQ1961">
        <v>943302782</v>
      </c>
      <c r="AR1961" t="s">
        <v>1309</v>
      </c>
      <c r="AU1961" t="s">
        <v>1527</v>
      </c>
      <c r="AV1961" t="s">
        <v>1528</v>
      </c>
      <c r="AX1961" t="s">
        <v>18213</v>
      </c>
      <c r="AZ1961" t="s">
        <v>988</v>
      </c>
      <c r="BA1961" t="s">
        <v>488</v>
      </c>
      <c r="BB1961" t="s">
        <v>1102</v>
      </c>
    </row>
    <row r="1962" spans="1:54" ht="14.4" hidden="1" thickBot="1" x14ac:dyDescent="0.3">
      <c r="A1962" t="s">
        <v>18214</v>
      </c>
      <c r="B1962">
        <v>1978</v>
      </c>
      <c r="C1962" t="s">
        <v>18218</v>
      </c>
      <c r="D1962" s="233" t="s">
        <v>18215</v>
      </c>
      <c r="E1962" t="s">
        <v>1418</v>
      </c>
      <c r="F1962">
        <v>2</v>
      </c>
      <c r="G1962" t="s">
        <v>1267</v>
      </c>
      <c r="H1962" t="s">
        <v>1365</v>
      </c>
      <c r="I1962" t="s">
        <v>1319</v>
      </c>
      <c r="J1962" t="s">
        <v>1309</v>
      </c>
      <c r="K1962">
        <v>943302782</v>
      </c>
      <c r="L1962" t="s">
        <v>1280</v>
      </c>
      <c r="M1962" t="s">
        <v>1276</v>
      </c>
      <c r="N1962" t="s">
        <v>1266</v>
      </c>
      <c r="O1962" s="243" t="s">
        <v>18216</v>
      </c>
      <c r="Q1962" t="s">
        <v>1391</v>
      </c>
      <c r="S1962" t="s">
        <v>18217</v>
      </c>
      <c r="T1962" s="17" t="s">
        <v>18218</v>
      </c>
      <c r="U1962" t="s">
        <v>1526</v>
      </c>
      <c r="V1962" t="s">
        <v>1223</v>
      </c>
      <c r="W1962" s="52" t="s">
        <v>10</v>
      </c>
      <c r="X1962" s="192" t="s">
        <v>18219</v>
      </c>
      <c r="Y1962" t="s">
        <v>18210</v>
      </c>
      <c r="Z1962" t="s">
        <v>1266</v>
      </c>
      <c r="AA1962">
        <v>80.5</v>
      </c>
      <c r="AB1962">
        <v>80.5</v>
      </c>
      <c r="AC1962">
        <v>4</v>
      </c>
      <c r="AD1962" s="52">
        <v>20</v>
      </c>
      <c r="AE1962">
        <v>6</v>
      </c>
      <c r="AF1962">
        <v>2</v>
      </c>
      <c r="AG1962" s="52">
        <v>9</v>
      </c>
      <c r="AH1962" s="52">
        <v>2</v>
      </c>
      <c r="AJ1962" s="46">
        <v>2600</v>
      </c>
      <c r="AM1962">
        <v>100</v>
      </c>
      <c r="AO1962" t="s">
        <v>18211</v>
      </c>
      <c r="AP1962" t="s">
        <v>18212</v>
      </c>
      <c r="AQ1962">
        <v>943302782</v>
      </c>
      <c r="AR1962" t="s">
        <v>1309</v>
      </c>
      <c r="AU1962" t="s">
        <v>1527</v>
      </c>
      <c r="AV1962" t="s">
        <v>1528</v>
      </c>
      <c r="AX1962" t="s">
        <v>18220</v>
      </c>
      <c r="AZ1962" t="s">
        <v>992</v>
      </c>
      <c r="BA1962" t="s">
        <v>488</v>
      </c>
      <c r="BB1962" t="s">
        <v>1102</v>
      </c>
    </row>
    <row r="1963" spans="1:54" ht="14.4" hidden="1" thickBot="1" x14ac:dyDescent="0.3">
      <c r="A1963" t="s">
        <v>18221</v>
      </c>
      <c r="B1963">
        <v>1979</v>
      </c>
      <c r="C1963" t="s">
        <v>18227</v>
      </c>
      <c r="D1963" s="233" t="s">
        <v>18222</v>
      </c>
      <c r="E1963" t="s">
        <v>1993</v>
      </c>
      <c r="F1963">
        <v>3</v>
      </c>
      <c r="G1963" t="s">
        <v>1267</v>
      </c>
      <c r="H1963" t="s">
        <v>18223</v>
      </c>
      <c r="I1963" t="s">
        <v>46</v>
      </c>
      <c r="J1963" t="s">
        <v>1413</v>
      </c>
      <c r="K1963">
        <v>907288226</v>
      </c>
      <c r="L1963" t="s">
        <v>18224</v>
      </c>
      <c r="M1963" t="s">
        <v>1276</v>
      </c>
      <c r="N1963" t="s">
        <v>1266</v>
      </c>
      <c r="O1963" s="243" t="s">
        <v>18225</v>
      </c>
      <c r="Q1963" t="s">
        <v>15</v>
      </c>
      <c r="S1963" t="s">
        <v>18226</v>
      </c>
      <c r="T1963" s="17" t="s">
        <v>18227</v>
      </c>
      <c r="U1963" t="s">
        <v>1526</v>
      </c>
      <c r="V1963" t="s">
        <v>527</v>
      </c>
      <c r="W1963" s="52" t="s">
        <v>7</v>
      </c>
      <c r="X1963" s="192" t="s">
        <v>18228</v>
      </c>
      <c r="Y1963" t="s">
        <v>18229</v>
      </c>
      <c r="Z1963" t="s">
        <v>1266</v>
      </c>
      <c r="AA1963">
        <v>60</v>
      </c>
      <c r="AB1963">
        <v>60</v>
      </c>
      <c r="AC1963">
        <v>4</v>
      </c>
      <c r="AD1963" s="52">
        <v>15</v>
      </c>
      <c r="AF1963">
        <v>3</v>
      </c>
      <c r="AG1963" s="52"/>
      <c r="AH1963" s="52"/>
      <c r="AJ1963" s="46">
        <v>13700</v>
      </c>
      <c r="AM1963">
        <v>410</v>
      </c>
      <c r="AO1963" t="s">
        <v>18230</v>
      </c>
      <c r="AP1963" t="s">
        <v>18231</v>
      </c>
      <c r="AQ1963">
        <v>907288226</v>
      </c>
      <c r="AR1963" t="s">
        <v>1413</v>
      </c>
      <c r="AU1963" t="s">
        <v>1527</v>
      </c>
      <c r="AV1963" t="s">
        <v>1528</v>
      </c>
      <c r="AX1963" t="s">
        <v>3115</v>
      </c>
      <c r="AZ1963" t="s">
        <v>988</v>
      </c>
      <c r="BA1963" t="s">
        <v>1062</v>
      </c>
      <c r="BB1963" t="s">
        <v>1097</v>
      </c>
    </row>
    <row r="1964" spans="1:54" ht="14.4" hidden="1" thickBot="1" x14ac:dyDescent="0.3">
      <c r="A1964" t="s">
        <v>18232</v>
      </c>
      <c r="B1964">
        <v>1980</v>
      </c>
      <c r="C1964" t="s">
        <v>18238</v>
      </c>
      <c r="D1964" s="233" t="s">
        <v>18233</v>
      </c>
      <c r="E1964" t="s">
        <v>18234</v>
      </c>
      <c r="F1964">
        <v>2</v>
      </c>
      <c r="G1964" t="s">
        <v>2210</v>
      </c>
      <c r="H1964" t="s">
        <v>18235</v>
      </c>
      <c r="I1964" t="s">
        <v>1385</v>
      </c>
      <c r="J1964" t="s">
        <v>3449</v>
      </c>
      <c r="K1964">
        <v>969134866</v>
      </c>
      <c r="L1964">
        <v>0.03</v>
      </c>
      <c r="M1964" t="s">
        <v>1268</v>
      </c>
      <c r="N1964" t="s">
        <v>1266</v>
      </c>
      <c r="O1964" s="243" t="s">
        <v>18236</v>
      </c>
      <c r="Q1964" t="s">
        <v>13715</v>
      </c>
      <c r="S1964" t="s">
        <v>18237</v>
      </c>
      <c r="T1964" s="17" t="s">
        <v>18238</v>
      </c>
      <c r="U1964" t="s">
        <v>1526</v>
      </c>
      <c r="V1964" t="s">
        <v>1218</v>
      </c>
      <c r="W1964" s="52" t="s">
        <v>13718</v>
      </c>
      <c r="X1964" s="192">
        <v>2263</v>
      </c>
      <c r="Y1964" t="s">
        <v>13720</v>
      </c>
      <c r="Z1964" t="s">
        <v>1266</v>
      </c>
      <c r="AA1964">
        <v>182.9</v>
      </c>
      <c r="AB1964">
        <v>182.9</v>
      </c>
      <c r="AC1964">
        <v>6</v>
      </c>
      <c r="AD1964" s="52">
        <v>30.5</v>
      </c>
      <c r="AE1964">
        <v>40</v>
      </c>
      <c r="AF1964">
        <v>2</v>
      </c>
      <c r="AG1964" s="52">
        <v>2</v>
      </c>
      <c r="AH1964" s="52">
        <v>2</v>
      </c>
      <c r="AJ1964" s="46">
        <v>21500</v>
      </c>
      <c r="AL1964">
        <v>3</v>
      </c>
      <c r="AO1964" t="s">
        <v>18239</v>
      </c>
      <c r="AP1964" t="s">
        <v>5705</v>
      </c>
      <c r="AQ1964">
        <v>969134866</v>
      </c>
      <c r="AR1964" t="s">
        <v>3449</v>
      </c>
      <c r="AS1964">
        <v>10.688516</v>
      </c>
      <c r="AT1964">
        <v>106.742498</v>
      </c>
      <c r="AU1964" t="s">
        <v>1527</v>
      </c>
      <c r="AV1964" t="s">
        <v>1528</v>
      </c>
      <c r="AX1964" t="s">
        <v>18240</v>
      </c>
      <c r="AZ1964" t="s">
        <v>990</v>
      </c>
      <c r="BA1964" t="s">
        <v>1981</v>
      </c>
      <c r="BB1964" t="s">
        <v>1094</v>
      </c>
    </row>
    <row r="1965" spans="1:54" ht="14.4" hidden="1" thickBot="1" x14ac:dyDescent="0.3">
      <c r="A1965" t="s">
        <v>18241</v>
      </c>
      <c r="B1965">
        <v>1981</v>
      </c>
      <c r="C1965" t="s">
        <v>18245</v>
      </c>
      <c r="D1965" s="233" t="s">
        <v>18242</v>
      </c>
      <c r="E1965" t="s">
        <v>8589</v>
      </c>
      <c r="F1965">
        <v>5</v>
      </c>
      <c r="G1965" t="s">
        <v>2871</v>
      </c>
      <c r="H1965" t="s">
        <v>1409</v>
      </c>
      <c r="I1965" t="s">
        <v>1388</v>
      </c>
      <c r="J1965" t="s">
        <v>1372</v>
      </c>
      <c r="K1965">
        <v>902846146</v>
      </c>
      <c r="L1965">
        <v>0.03</v>
      </c>
      <c r="M1965" t="s">
        <v>1268</v>
      </c>
      <c r="N1965" t="s">
        <v>1266</v>
      </c>
      <c r="O1965" s="243" t="s">
        <v>18243</v>
      </c>
      <c r="Q1965" t="s">
        <v>17</v>
      </c>
      <c r="S1965" t="s">
        <v>18244</v>
      </c>
      <c r="T1965" s="17" t="s">
        <v>18245</v>
      </c>
      <c r="U1965" t="s">
        <v>1526</v>
      </c>
      <c r="V1965" t="s">
        <v>536</v>
      </c>
      <c r="W1965" s="52" t="s">
        <v>6</v>
      </c>
      <c r="X1965" s="192" t="s">
        <v>18246</v>
      </c>
      <c r="Y1965" t="s">
        <v>2853</v>
      </c>
      <c r="Z1965" t="s">
        <v>1266</v>
      </c>
      <c r="AA1965">
        <v>117</v>
      </c>
      <c r="AB1965">
        <v>117</v>
      </c>
      <c r="AC1965">
        <v>4.5</v>
      </c>
      <c r="AD1965" s="52">
        <v>26</v>
      </c>
      <c r="AF1965">
        <v>5</v>
      </c>
      <c r="AG1965" s="52">
        <v>5</v>
      </c>
      <c r="AH1965" s="52">
        <v>6</v>
      </c>
      <c r="AJ1965" s="46">
        <v>35000</v>
      </c>
      <c r="AL1965">
        <v>3</v>
      </c>
      <c r="AO1965" t="s">
        <v>3153</v>
      </c>
      <c r="AP1965" t="s">
        <v>18247</v>
      </c>
      <c r="AQ1965">
        <v>902846146</v>
      </c>
      <c r="AR1965" t="s">
        <v>1372</v>
      </c>
      <c r="AU1965" t="s">
        <v>1527</v>
      </c>
      <c r="AV1965" t="s">
        <v>1528</v>
      </c>
      <c r="AX1965" t="s">
        <v>18248</v>
      </c>
      <c r="AZ1965" t="s">
        <v>992</v>
      </c>
      <c r="BA1965" t="s">
        <v>1981</v>
      </c>
      <c r="BB1965" t="s">
        <v>1107</v>
      </c>
    </row>
    <row r="1966" spans="1:54" ht="14.4" hidden="1" thickBot="1" x14ac:dyDescent="0.3">
      <c r="A1966" t="s">
        <v>18249</v>
      </c>
      <c r="B1966">
        <v>1982</v>
      </c>
      <c r="C1966" t="s">
        <v>18253</v>
      </c>
      <c r="D1966" s="233" t="s">
        <v>18250</v>
      </c>
      <c r="E1966" t="s">
        <v>2258</v>
      </c>
      <c r="F1966">
        <v>5</v>
      </c>
      <c r="G1966" t="s">
        <v>1267</v>
      </c>
      <c r="H1966" t="s">
        <v>2540</v>
      </c>
      <c r="I1966" t="s">
        <v>46</v>
      </c>
      <c r="J1966" t="s">
        <v>1315</v>
      </c>
      <c r="K1966">
        <v>392204156</v>
      </c>
      <c r="L1966">
        <v>0.03</v>
      </c>
      <c r="M1966" t="s">
        <v>1276</v>
      </c>
      <c r="N1966" t="s">
        <v>1266</v>
      </c>
      <c r="O1966" s="243" t="s">
        <v>18251</v>
      </c>
      <c r="Q1966" t="s">
        <v>1386</v>
      </c>
      <c r="S1966" t="s">
        <v>18252</v>
      </c>
      <c r="T1966" s="17" t="s">
        <v>18253</v>
      </c>
      <c r="U1966" t="s">
        <v>1526</v>
      </c>
      <c r="V1966" t="s">
        <v>1228</v>
      </c>
      <c r="W1966" s="52" t="s">
        <v>14465</v>
      </c>
      <c r="X1966" s="192">
        <v>212.9</v>
      </c>
      <c r="Y1966" t="s">
        <v>15118</v>
      </c>
      <c r="Z1966" t="s">
        <v>1266</v>
      </c>
      <c r="AA1966">
        <v>73</v>
      </c>
      <c r="AB1966">
        <v>73</v>
      </c>
      <c r="AC1966">
        <v>4</v>
      </c>
      <c r="AD1966" s="52">
        <v>18.5</v>
      </c>
      <c r="AF1966">
        <v>5</v>
      </c>
      <c r="AG1966" s="52"/>
      <c r="AH1966" s="52"/>
      <c r="AJ1966" s="46">
        <v>12800</v>
      </c>
      <c r="AL1966">
        <v>3</v>
      </c>
      <c r="AO1966" t="s">
        <v>2918</v>
      </c>
      <c r="AP1966" t="s">
        <v>18254</v>
      </c>
      <c r="AQ1966">
        <v>392204156</v>
      </c>
      <c r="AR1966" t="s">
        <v>1315</v>
      </c>
      <c r="AU1966" t="s">
        <v>1527</v>
      </c>
      <c r="AV1966" t="s">
        <v>1528</v>
      </c>
      <c r="AX1966" t="s">
        <v>5184</v>
      </c>
      <c r="AZ1966" t="s">
        <v>988</v>
      </c>
      <c r="BA1966" t="s">
        <v>1061</v>
      </c>
      <c r="BB1966" t="s">
        <v>1108</v>
      </c>
    </row>
    <row r="1967" spans="1:54" ht="14.4" hidden="1" thickBot="1" x14ac:dyDescent="0.3">
      <c r="A1967" t="s">
        <v>18255</v>
      </c>
      <c r="B1967">
        <v>1983</v>
      </c>
      <c r="C1967" t="s">
        <v>18259</v>
      </c>
      <c r="D1967" s="233" t="s">
        <v>18256</v>
      </c>
      <c r="E1967" t="s">
        <v>1338</v>
      </c>
      <c r="F1967">
        <v>5</v>
      </c>
      <c r="G1967" t="s">
        <v>1267</v>
      </c>
      <c r="H1967" t="s">
        <v>13215</v>
      </c>
      <c r="I1967" t="s">
        <v>1385</v>
      </c>
      <c r="J1967" t="s">
        <v>5081</v>
      </c>
      <c r="K1967">
        <v>934632268</v>
      </c>
      <c r="L1967">
        <v>0.03</v>
      </c>
      <c r="M1967" t="s">
        <v>1281</v>
      </c>
      <c r="N1967" t="s">
        <v>1266</v>
      </c>
      <c r="O1967" s="243" t="s">
        <v>18257</v>
      </c>
      <c r="Q1967" t="s">
        <v>17</v>
      </c>
      <c r="S1967" t="s">
        <v>18258</v>
      </c>
      <c r="T1967" s="17" t="s">
        <v>18259</v>
      </c>
      <c r="U1967" t="s">
        <v>1526</v>
      </c>
      <c r="V1967" t="s">
        <v>536</v>
      </c>
      <c r="W1967" s="52"/>
      <c r="X1967" s="192">
        <v>81</v>
      </c>
      <c r="Y1967" t="s">
        <v>4729</v>
      </c>
      <c r="Z1967" t="s">
        <v>1266</v>
      </c>
      <c r="AA1967">
        <v>62</v>
      </c>
      <c r="AB1967">
        <v>62</v>
      </c>
      <c r="AC1967">
        <v>4</v>
      </c>
      <c r="AD1967" s="52">
        <v>16</v>
      </c>
      <c r="AF1967">
        <v>5</v>
      </c>
      <c r="AG1967" s="52"/>
      <c r="AH1967" s="52"/>
      <c r="AJ1967" s="46">
        <v>22500</v>
      </c>
      <c r="AL1967">
        <v>3</v>
      </c>
      <c r="AN1967">
        <v>943762044</v>
      </c>
      <c r="AO1967" t="s">
        <v>18260</v>
      </c>
      <c r="AP1967" t="s">
        <v>18261</v>
      </c>
      <c r="AQ1967">
        <v>934632268</v>
      </c>
      <c r="AR1967" t="s">
        <v>2718</v>
      </c>
      <c r="AS1967">
        <v>10.794676500483799</v>
      </c>
      <c r="AT1967">
        <v>106.640570573508</v>
      </c>
      <c r="AU1967" t="s">
        <v>1527</v>
      </c>
      <c r="AV1967" t="s">
        <v>1528</v>
      </c>
      <c r="AX1967" t="s">
        <v>18262</v>
      </c>
      <c r="AZ1967" t="s">
        <v>990</v>
      </c>
      <c r="BA1967" t="s">
        <v>1981</v>
      </c>
      <c r="BB1967" t="s">
        <v>1107</v>
      </c>
    </row>
    <row r="1968" spans="1:54" ht="14.4" hidden="1" thickBot="1" x14ac:dyDescent="0.3">
      <c r="A1968" t="s">
        <v>18263</v>
      </c>
      <c r="B1968">
        <v>1984</v>
      </c>
      <c r="C1968" t="s">
        <v>18267</v>
      </c>
      <c r="D1968" s="233" t="s">
        <v>18264</v>
      </c>
      <c r="E1968" t="s">
        <v>57</v>
      </c>
      <c r="F1968">
        <v>4</v>
      </c>
      <c r="G1968" t="s">
        <v>1293</v>
      </c>
      <c r="H1968" t="s">
        <v>2091</v>
      </c>
      <c r="I1968" t="s">
        <v>46</v>
      </c>
      <c r="J1968" t="s">
        <v>1315</v>
      </c>
      <c r="K1968">
        <v>392204156</v>
      </c>
      <c r="L1968">
        <v>0.03</v>
      </c>
      <c r="M1968" t="s">
        <v>1276</v>
      </c>
      <c r="N1968" t="s">
        <v>1266</v>
      </c>
      <c r="O1968" s="243" t="s">
        <v>18265</v>
      </c>
      <c r="Q1968" t="s">
        <v>15</v>
      </c>
      <c r="S1968" t="s">
        <v>18266</v>
      </c>
      <c r="T1968" s="17" t="s">
        <v>18267</v>
      </c>
      <c r="U1968" t="s">
        <v>1526</v>
      </c>
      <c r="V1968" t="s">
        <v>527</v>
      </c>
      <c r="W1968" s="52" t="s">
        <v>6</v>
      </c>
      <c r="X1968" s="192" t="s">
        <v>18268</v>
      </c>
      <c r="Y1968" t="s">
        <v>3243</v>
      </c>
      <c r="Z1968" t="s">
        <v>1266</v>
      </c>
      <c r="AA1968">
        <v>59</v>
      </c>
      <c r="AB1968">
        <v>59</v>
      </c>
      <c r="AC1968">
        <v>5</v>
      </c>
      <c r="AD1968" s="52">
        <v>12</v>
      </c>
      <c r="AF1968">
        <v>4</v>
      </c>
      <c r="AG1968" s="52"/>
      <c r="AH1968" s="52"/>
      <c r="AJ1968" s="46">
        <v>11500</v>
      </c>
      <c r="AL1968">
        <v>3</v>
      </c>
      <c r="AO1968" t="s">
        <v>18269</v>
      </c>
      <c r="AP1968" t="s">
        <v>18270</v>
      </c>
      <c r="AQ1968">
        <v>392204156</v>
      </c>
      <c r="AR1968" t="s">
        <v>1315</v>
      </c>
      <c r="AU1968" t="s">
        <v>1527</v>
      </c>
      <c r="AV1968" t="s">
        <v>1528</v>
      </c>
      <c r="AX1968" t="s">
        <v>18271</v>
      </c>
      <c r="AZ1968" t="s">
        <v>988</v>
      </c>
      <c r="BA1968" t="s">
        <v>1060</v>
      </c>
      <c r="BB1968" t="s">
        <v>1097</v>
      </c>
    </row>
    <row r="1969" spans="1:54" ht="14.4" hidden="1" thickBot="1" x14ac:dyDescent="0.3">
      <c r="A1969" t="s">
        <v>18272</v>
      </c>
      <c r="B1969">
        <v>1985</v>
      </c>
      <c r="C1969" t="s">
        <v>18277</v>
      </c>
      <c r="D1969" s="233" t="s">
        <v>18273</v>
      </c>
      <c r="E1969" t="s">
        <v>1993</v>
      </c>
      <c r="F1969">
        <v>3</v>
      </c>
      <c r="G1969" t="s">
        <v>2210</v>
      </c>
      <c r="H1969" t="s">
        <v>2231</v>
      </c>
      <c r="I1969" t="s">
        <v>46</v>
      </c>
      <c r="J1969" t="s">
        <v>18274</v>
      </c>
      <c r="K1969">
        <v>977711640</v>
      </c>
      <c r="L1969">
        <v>0.03</v>
      </c>
      <c r="M1969" t="s">
        <v>1281</v>
      </c>
      <c r="N1969" t="s">
        <v>1266</v>
      </c>
      <c r="O1969" s="243" t="s">
        <v>18275</v>
      </c>
      <c r="Q1969" t="s">
        <v>2</v>
      </c>
      <c r="S1969" t="s">
        <v>18276</v>
      </c>
      <c r="T1969" s="17" t="s">
        <v>18277</v>
      </c>
      <c r="U1969" t="s">
        <v>1526</v>
      </c>
      <c r="V1969" t="s">
        <v>534</v>
      </c>
      <c r="W1969" s="52" t="s">
        <v>1582</v>
      </c>
      <c r="X1969" s="192">
        <v>24</v>
      </c>
      <c r="Y1969" t="s">
        <v>1667</v>
      </c>
      <c r="Z1969" t="s">
        <v>1266</v>
      </c>
      <c r="AA1969">
        <v>60</v>
      </c>
      <c r="AB1969">
        <v>60</v>
      </c>
      <c r="AC1969">
        <v>6</v>
      </c>
      <c r="AD1969" s="52"/>
      <c r="AF1969">
        <v>3</v>
      </c>
      <c r="AG1969" s="52"/>
      <c r="AH1969" s="52"/>
      <c r="AJ1969" s="46">
        <v>12000</v>
      </c>
      <c r="AL1969">
        <v>3</v>
      </c>
      <c r="AN1969">
        <v>977711640</v>
      </c>
      <c r="AO1969" t="s">
        <v>14357</v>
      </c>
      <c r="AP1969" t="s">
        <v>18278</v>
      </c>
      <c r="AQ1969">
        <v>977711640</v>
      </c>
      <c r="AR1969" t="s">
        <v>18274</v>
      </c>
      <c r="AU1969" t="s">
        <v>1527</v>
      </c>
      <c r="AV1969" t="s">
        <v>1528</v>
      </c>
      <c r="AX1969" t="s">
        <v>3741</v>
      </c>
      <c r="AZ1969" t="s">
        <v>990</v>
      </c>
      <c r="BA1969" t="s">
        <v>1061</v>
      </c>
      <c r="BB1969" t="s">
        <v>1090</v>
      </c>
    </row>
    <row r="1970" spans="1:54" ht="14.4" hidden="1" thickBot="1" x14ac:dyDescent="0.3">
      <c r="A1970" t="s">
        <v>18279</v>
      </c>
      <c r="B1970">
        <v>1986</v>
      </c>
      <c r="C1970" t="s">
        <v>18283</v>
      </c>
      <c r="D1970" s="233" t="s">
        <v>18280</v>
      </c>
      <c r="E1970" t="s">
        <v>3178</v>
      </c>
      <c r="F1970">
        <v>5</v>
      </c>
      <c r="G1970" t="s">
        <v>1293</v>
      </c>
      <c r="H1970" t="s">
        <v>3037</v>
      </c>
      <c r="I1970" t="s">
        <v>38</v>
      </c>
      <c r="J1970" t="s">
        <v>15094</v>
      </c>
      <c r="K1970">
        <v>902744818</v>
      </c>
      <c r="L1970">
        <v>0.03</v>
      </c>
      <c r="M1970" t="s">
        <v>1276</v>
      </c>
      <c r="N1970" t="s">
        <v>1266</v>
      </c>
      <c r="O1970" s="243" t="s">
        <v>18281</v>
      </c>
      <c r="Q1970" t="s">
        <v>1386</v>
      </c>
      <c r="S1970" t="s">
        <v>18282</v>
      </c>
      <c r="T1970" s="17" t="s">
        <v>18283</v>
      </c>
      <c r="U1970" t="s">
        <v>1526</v>
      </c>
      <c r="V1970" t="s">
        <v>1228</v>
      </c>
      <c r="W1970" s="52" t="s">
        <v>13514</v>
      </c>
      <c r="X1970" s="192">
        <v>336.6</v>
      </c>
      <c r="Y1970" t="s">
        <v>13574</v>
      </c>
      <c r="Z1970" t="s">
        <v>1266</v>
      </c>
      <c r="AA1970">
        <v>56</v>
      </c>
      <c r="AB1970">
        <v>56</v>
      </c>
      <c r="AC1970">
        <v>5</v>
      </c>
      <c r="AD1970" s="52">
        <v>11</v>
      </c>
      <c r="AF1970">
        <v>5</v>
      </c>
      <c r="AG1970" s="52">
        <v>5</v>
      </c>
      <c r="AH1970" s="52">
        <v>6</v>
      </c>
      <c r="AJ1970" s="46">
        <v>7400</v>
      </c>
      <c r="AL1970">
        <v>3</v>
      </c>
      <c r="AO1970" t="s">
        <v>18284</v>
      </c>
      <c r="AP1970" t="s">
        <v>18285</v>
      </c>
      <c r="AQ1970">
        <v>902744818</v>
      </c>
      <c r="AR1970" t="s">
        <v>15094</v>
      </c>
      <c r="AU1970" t="s">
        <v>1527</v>
      </c>
      <c r="AV1970" t="s">
        <v>1528</v>
      </c>
      <c r="AX1970" t="s">
        <v>1824</v>
      </c>
      <c r="AZ1970" t="s">
        <v>988</v>
      </c>
      <c r="BA1970" t="s">
        <v>493</v>
      </c>
      <c r="BB1970" t="s">
        <v>1108</v>
      </c>
    </row>
    <row r="1971" spans="1:54" ht="14.4" hidden="1" thickBot="1" x14ac:dyDescent="0.3">
      <c r="A1971" t="s">
        <v>18286</v>
      </c>
      <c r="B1971">
        <v>1987</v>
      </c>
      <c r="C1971" t="s">
        <v>18290</v>
      </c>
      <c r="D1971" s="233" t="s">
        <v>18287</v>
      </c>
      <c r="E1971" t="s">
        <v>5154</v>
      </c>
      <c r="F1971">
        <v>1</v>
      </c>
      <c r="G1971" t="s">
        <v>1293</v>
      </c>
      <c r="H1971" t="s">
        <v>9553</v>
      </c>
      <c r="I1971" t="s">
        <v>40</v>
      </c>
      <c r="J1971" t="s">
        <v>1402</v>
      </c>
      <c r="K1971">
        <v>916443434</v>
      </c>
      <c r="L1971">
        <v>0.03</v>
      </c>
      <c r="M1971" t="s">
        <v>1281</v>
      </c>
      <c r="N1971" t="s">
        <v>1266</v>
      </c>
      <c r="O1971" s="243" t="s">
        <v>18288</v>
      </c>
      <c r="Q1971" t="s">
        <v>1390</v>
      </c>
      <c r="S1971" t="s">
        <v>18289</v>
      </c>
      <c r="T1971" s="17" t="s">
        <v>18290</v>
      </c>
      <c r="U1971" t="s">
        <v>1526</v>
      </c>
      <c r="V1971" t="s">
        <v>1227</v>
      </c>
      <c r="W1971" s="52" t="s">
        <v>1228</v>
      </c>
      <c r="X1971" s="192" t="s">
        <v>18291</v>
      </c>
      <c r="Y1971" t="s">
        <v>18292</v>
      </c>
      <c r="Z1971" t="s">
        <v>1266</v>
      </c>
      <c r="AA1971">
        <v>164</v>
      </c>
      <c r="AB1971">
        <v>164</v>
      </c>
      <c r="AC1971">
        <v>5</v>
      </c>
      <c r="AD1971" s="52">
        <v>25</v>
      </c>
      <c r="AE1971">
        <v>3</v>
      </c>
      <c r="AF1971">
        <v>1</v>
      </c>
      <c r="AG1971" s="52">
        <v>2</v>
      </c>
      <c r="AH1971" s="52">
        <v>2</v>
      </c>
      <c r="AJ1971" s="46">
        <v>3550</v>
      </c>
      <c r="AL1971">
        <v>3</v>
      </c>
      <c r="AN1971">
        <v>357368279</v>
      </c>
      <c r="AO1971" t="s">
        <v>18293</v>
      </c>
      <c r="AP1971" t="s">
        <v>18294</v>
      </c>
      <c r="AQ1971">
        <v>916443434</v>
      </c>
      <c r="AR1971" t="s">
        <v>1402</v>
      </c>
      <c r="AU1971" t="s">
        <v>1527</v>
      </c>
      <c r="AV1971" t="s">
        <v>1528</v>
      </c>
      <c r="AX1971" t="s">
        <v>18295</v>
      </c>
      <c r="AZ1971" t="s">
        <v>988</v>
      </c>
      <c r="BA1971" t="s">
        <v>489</v>
      </c>
      <c r="BB1971" t="s">
        <v>1106</v>
      </c>
    </row>
    <row r="1972" spans="1:54" ht="14.4" hidden="1" thickBot="1" x14ac:dyDescent="0.3">
      <c r="A1972" t="s">
        <v>18296</v>
      </c>
      <c r="B1972">
        <v>1988</v>
      </c>
      <c r="C1972" t="s">
        <v>18301</v>
      </c>
      <c r="D1972" s="233" t="s">
        <v>18297</v>
      </c>
      <c r="E1972" t="s">
        <v>18298</v>
      </c>
      <c r="F1972">
        <v>4</v>
      </c>
      <c r="G1972" t="s">
        <v>1295</v>
      </c>
      <c r="H1972" t="s">
        <v>1329</v>
      </c>
      <c r="I1972" t="s">
        <v>46</v>
      </c>
      <c r="J1972" t="s">
        <v>7650</v>
      </c>
      <c r="K1972">
        <v>903563339</v>
      </c>
      <c r="L1972">
        <v>0.03</v>
      </c>
      <c r="M1972" t="s">
        <v>1281</v>
      </c>
      <c r="N1972" t="s">
        <v>1266</v>
      </c>
      <c r="O1972" s="243" t="s">
        <v>18299</v>
      </c>
      <c r="Q1972" t="s">
        <v>12</v>
      </c>
      <c r="S1972" t="s">
        <v>18300</v>
      </c>
      <c r="T1972" s="17" t="s">
        <v>18301</v>
      </c>
      <c r="U1972" t="s">
        <v>1526</v>
      </c>
      <c r="V1972" t="s">
        <v>535</v>
      </c>
      <c r="W1972" s="52" t="s">
        <v>3</v>
      </c>
      <c r="X1972" s="192">
        <v>24.5</v>
      </c>
      <c r="Y1972" t="s">
        <v>18302</v>
      </c>
      <c r="Z1972" t="s">
        <v>1266</v>
      </c>
      <c r="AA1972">
        <v>56.3</v>
      </c>
      <c r="AB1972">
        <v>59.5</v>
      </c>
      <c r="AC1972">
        <v>3.6</v>
      </c>
      <c r="AD1972" s="52">
        <v>15.5</v>
      </c>
      <c r="AE1972">
        <v>5</v>
      </c>
      <c r="AF1972">
        <v>4</v>
      </c>
      <c r="AG1972" s="52">
        <v>4</v>
      </c>
      <c r="AH1972" s="52">
        <v>4</v>
      </c>
      <c r="AJ1972" s="46">
        <v>12500</v>
      </c>
      <c r="AL1972">
        <v>3</v>
      </c>
      <c r="AN1972">
        <v>909733863</v>
      </c>
      <c r="AO1972" t="s">
        <v>18303</v>
      </c>
      <c r="AP1972" t="s">
        <v>18304</v>
      </c>
      <c r="AQ1972">
        <v>903563339</v>
      </c>
      <c r="AR1972" t="s">
        <v>7650</v>
      </c>
      <c r="AU1972" t="s">
        <v>1527</v>
      </c>
      <c r="AV1972" t="s">
        <v>1528</v>
      </c>
      <c r="AX1972" t="s">
        <v>9004</v>
      </c>
      <c r="AZ1972" t="s">
        <v>988</v>
      </c>
      <c r="BA1972" t="s">
        <v>1061</v>
      </c>
      <c r="BB1972" t="s">
        <v>1095</v>
      </c>
    </row>
    <row r="1973" spans="1:54" ht="14.4" hidden="1" thickBot="1" x14ac:dyDescent="0.3">
      <c r="A1973" t="s">
        <v>18305</v>
      </c>
      <c r="B1973">
        <v>1989</v>
      </c>
      <c r="C1973" t="s">
        <v>18308</v>
      </c>
      <c r="D1973" s="233" t="s">
        <v>18306</v>
      </c>
      <c r="E1973" t="s">
        <v>8680</v>
      </c>
      <c r="F1973">
        <v>2</v>
      </c>
      <c r="G1973" t="s">
        <v>1299</v>
      </c>
      <c r="H1973" t="s">
        <v>2588</v>
      </c>
      <c r="I1973" t="s">
        <v>40</v>
      </c>
      <c r="J1973" t="s">
        <v>15094</v>
      </c>
      <c r="K1973">
        <v>902744818</v>
      </c>
      <c r="L1973">
        <v>0.03</v>
      </c>
      <c r="M1973" t="s">
        <v>1276</v>
      </c>
      <c r="N1973" t="s">
        <v>1266</v>
      </c>
      <c r="O1973" s="243" t="s">
        <v>18299</v>
      </c>
      <c r="Q1973" t="s">
        <v>1395</v>
      </c>
      <c r="S1973" t="s">
        <v>18307</v>
      </c>
      <c r="T1973" s="17" t="s">
        <v>18308</v>
      </c>
      <c r="U1973" t="s">
        <v>1526</v>
      </c>
      <c r="V1973" t="s">
        <v>541</v>
      </c>
      <c r="W1973" s="52" t="s">
        <v>13138</v>
      </c>
      <c r="X1973" s="192">
        <v>936.6</v>
      </c>
      <c r="Y1973" t="s">
        <v>18048</v>
      </c>
      <c r="Z1973" t="s">
        <v>1266</v>
      </c>
      <c r="AA1973">
        <v>92</v>
      </c>
      <c r="AB1973">
        <v>92</v>
      </c>
      <c r="AC1973">
        <v>4.0999999999999996</v>
      </c>
      <c r="AD1973" s="52">
        <v>20</v>
      </c>
      <c r="AF1973">
        <v>2</v>
      </c>
      <c r="AG1973" s="52">
        <v>3</v>
      </c>
      <c r="AH1973" s="52">
        <v>2</v>
      </c>
      <c r="AJ1973" s="46">
        <v>5300</v>
      </c>
      <c r="AL1973">
        <v>3</v>
      </c>
      <c r="AO1973" t="s">
        <v>18309</v>
      </c>
      <c r="AP1973" t="s">
        <v>18310</v>
      </c>
      <c r="AQ1973">
        <v>902744818</v>
      </c>
      <c r="AR1973" t="s">
        <v>15094</v>
      </c>
      <c r="AU1973" t="s">
        <v>1527</v>
      </c>
      <c r="AV1973" t="s">
        <v>1528</v>
      </c>
      <c r="AX1973" t="s">
        <v>8871</v>
      </c>
      <c r="AZ1973" t="s">
        <v>988</v>
      </c>
      <c r="BA1973" t="s">
        <v>491</v>
      </c>
      <c r="BB1973" t="s">
        <v>1089</v>
      </c>
    </row>
    <row r="1974" spans="1:54" ht="14.4" hidden="1" thickBot="1" x14ac:dyDescent="0.3">
      <c r="A1974" t="s">
        <v>18311</v>
      </c>
      <c r="B1974">
        <v>1990</v>
      </c>
      <c r="C1974" t="s">
        <v>18316</v>
      </c>
      <c r="D1974" s="233" t="s">
        <v>18312</v>
      </c>
      <c r="E1974" t="s">
        <v>18313</v>
      </c>
      <c r="F1974">
        <v>1</v>
      </c>
      <c r="G1974" t="s">
        <v>1293</v>
      </c>
      <c r="H1974" t="s">
        <v>1329</v>
      </c>
      <c r="I1974" t="s">
        <v>46</v>
      </c>
      <c r="J1974" t="s">
        <v>3976</v>
      </c>
      <c r="K1974">
        <v>934768649</v>
      </c>
      <c r="L1974">
        <v>0.03</v>
      </c>
      <c r="M1974" t="s">
        <v>1276</v>
      </c>
      <c r="N1974" t="s">
        <v>1266</v>
      </c>
      <c r="O1974" s="243" t="s">
        <v>18314</v>
      </c>
      <c r="Q1974" t="s">
        <v>1396</v>
      </c>
      <c r="S1974" t="s">
        <v>18315</v>
      </c>
      <c r="T1974" s="17" t="s">
        <v>18316</v>
      </c>
      <c r="U1974" t="s">
        <v>1526</v>
      </c>
      <c r="V1974" t="s">
        <v>1220</v>
      </c>
      <c r="W1974" s="52" t="s">
        <v>14706</v>
      </c>
      <c r="X1974" s="192">
        <v>276</v>
      </c>
      <c r="Y1974" t="s">
        <v>18317</v>
      </c>
      <c r="Z1974" t="s">
        <v>1266</v>
      </c>
      <c r="AA1974">
        <v>95</v>
      </c>
      <c r="AB1974">
        <v>96</v>
      </c>
      <c r="AC1974">
        <v>5</v>
      </c>
      <c r="AD1974" s="52">
        <v>19.100000000000001</v>
      </c>
      <c r="AF1974">
        <v>1</v>
      </c>
      <c r="AG1974" s="52"/>
      <c r="AH1974" s="52"/>
      <c r="AJ1974" s="46">
        <v>12500</v>
      </c>
      <c r="AL1974">
        <v>3</v>
      </c>
      <c r="AO1974" t="s">
        <v>18318</v>
      </c>
      <c r="AP1974" t="s">
        <v>18319</v>
      </c>
      <c r="AQ1974">
        <v>934768649</v>
      </c>
      <c r="AR1974" t="s">
        <v>3976</v>
      </c>
      <c r="AU1974" t="s">
        <v>1527</v>
      </c>
      <c r="AV1974" t="s">
        <v>1528</v>
      </c>
      <c r="AX1974" t="s">
        <v>4957</v>
      </c>
      <c r="AZ1974" t="s">
        <v>990</v>
      </c>
      <c r="BA1974" t="s">
        <v>1061</v>
      </c>
      <c r="BB1974" t="s">
        <v>1099</v>
      </c>
    </row>
    <row r="1975" spans="1:54" ht="14.4" hidden="1" thickBot="1" x14ac:dyDescent="0.3">
      <c r="A1975" t="s">
        <v>18320</v>
      </c>
      <c r="B1975">
        <v>1991</v>
      </c>
      <c r="C1975" t="s">
        <v>18324</v>
      </c>
      <c r="D1975" s="233" t="s">
        <v>18321</v>
      </c>
      <c r="E1975" t="s">
        <v>3097</v>
      </c>
      <c r="F1975">
        <v>6</v>
      </c>
      <c r="G1975" t="s">
        <v>1267</v>
      </c>
      <c r="H1975" t="s">
        <v>3784</v>
      </c>
      <c r="I1975" t="s">
        <v>46</v>
      </c>
      <c r="J1975" t="s">
        <v>4828</v>
      </c>
      <c r="K1975">
        <v>905849866</v>
      </c>
      <c r="L1975">
        <v>0.03</v>
      </c>
      <c r="M1975" t="s">
        <v>1276</v>
      </c>
      <c r="N1975" t="s">
        <v>1266</v>
      </c>
      <c r="O1975" s="243" t="s">
        <v>18322</v>
      </c>
      <c r="Q1975" t="s">
        <v>17</v>
      </c>
      <c r="S1975" t="s">
        <v>18323</v>
      </c>
      <c r="T1975" s="17" t="s">
        <v>18324</v>
      </c>
      <c r="U1975" t="s">
        <v>1526</v>
      </c>
      <c r="V1975" t="s">
        <v>536</v>
      </c>
      <c r="W1975" s="52" t="s">
        <v>7</v>
      </c>
      <c r="X1975" s="192">
        <v>302</v>
      </c>
      <c r="Y1975" t="s">
        <v>1691</v>
      </c>
      <c r="Z1975" t="s">
        <v>1266</v>
      </c>
      <c r="AA1975">
        <v>71</v>
      </c>
      <c r="AB1975">
        <v>71</v>
      </c>
      <c r="AC1975">
        <v>4</v>
      </c>
      <c r="AD1975" s="52">
        <v>17</v>
      </c>
      <c r="AE1975">
        <v>30</v>
      </c>
      <c r="AF1975">
        <v>6</v>
      </c>
      <c r="AG1975" s="52">
        <v>8</v>
      </c>
      <c r="AH1975" s="52">
        <v>6</v>
      </c>
      <c r="AJ1975" s="46">
        <v>15000</v>
      </c>
      <c r="AL1975">
        <v>3</v>
      </c>
      <c r="AO1975" t="s">
        <v>3173</v>
      </c>
      <c r="AP1975" t="s">
        <v>18325</v>
      </c>
      <c r="AQ1975">
        <v>905849866</v>
      </c>
      <c r="AR1975" t="s">
        <v>4828</v>
      </c>
      <c r="AU1975" t="s">
        <v>1527</v>
      </c>
      <c r="AV1975" t="s">
        <v>1528</v>
      </c>
      <c r="AX1975" t="s">
        <v>2792</v>
      </c>
      <c r="AZ1975" t="s">
        <v>990</v>
      </c>
      <c r="BA1975" t="s">
        <v>1981</v>
      </c>
      <c r="BB1975" t="s">
        <v>1107</v>
      </c>
    </row>
    <row r="1976" spans="1:54" ht="14.4" hidden="1" thickBot="1" x14ac:dyDescent="0.3">
      <c r="A1976" t="s">
        <v>18326</v>
      </c>
      <c r="B1976">
        <v>1992</v>
      </c>
      <c r="C1976" t="s">
        <v>18330</v>
      </c>
      <c r="D1976" s="233" t="s">
        <v>18327</v>
      </c>
      <c r="E1976" t="s">
        <v>1950</v>
      </c>
      <c r="F1976">
        <v>1</v>
      </c>
      <c r="G1976" t="s">
        <v>1293</v>
      </c>
      <c r="H1976" t="s">
        <v>2035</v>
      </c>
      <c r="I1976" t="s">
        <v>38</v>
      </c>
      <c r="J1976" t="s">
        <v>1315</v>
      </c>
      <c r="K1976">
        <v>392204156</v>
      </c>
      <c r="L1976">
        <v>0.03</v>
      </c>
      <c r="M1976" t="s">
        <v>1276</v>
      </c>
      <c r="N1976" t="s">
        <v>1266</v>
      </c>
      <c r="O1976" s="243" t="s">
        <v>18328</v>
      </c>
      <c r="Q1976" t="s">
        <v>1389</v>
      </c>
      <c r="S1976" t="s">
        <v>18329</v>
      </c>
      <c r="T1976" s="17" t="s">
        <v>18330</v>
      </c>
      <c r="U1976" t="s">
        <v>1526</v>
      </c>
      <c r="V1976" t="s">
        <v>1225</v>
      </c>
      <c r="W1976" s="52" t="s">
        <v>14097</v>
      </c>
      <c r="X1976" s="192" t="s">
        <v>18331</v>
      </c>
      <c r="Y1976" t="s">
        <v>15353</v>
      </c>
      <c r="Z1976" t="s">
        <v>1266</v>
      </c>
      <c r="AA1976">
        <v>86</v>
      </c>
      <c r="AB1976">
        <v>86</v>
      </c>
      <c r="AC1976">
        <v>5</v>
      </c>
      <c r="AD1976" s="52">
        <v>16.5</v>
      </c>
      <c r="AF1976">
        <v>1</v>
      </c>
      <c r="AG1976" s="52"/>
      <c r="AH1976" s="52"/>
      <c r="AJ1976" s="46">
        <v>7000</v>
      </c>
      <c r="AL1976">
        <v>3</v>
      </c>
      <c r="AO1976" t="s">
        <v>1736</v>
      </c>
      <c r="AP1976" t="s">
        <v>18332</v>
      </c>
      <c r="AQ1976">
        <v>392204156</v>
      </c>
      <c r="AR1976" t="s">
        <v>1315</v>
      </c>
      <c r="AU1976" t="s">
        <v>1527</v>
      </c>
      <c r="AV1976" t="s">
        <v>1528</v>
      </c>
      <c r="AX1976" t="s">
        <v>18333</v>
      </c>
      <c r="AZ1976" t="s">
        <v>988</v>
      </c>
      <c r="BA1976" t="s">
        <v>493</v>
      </c>
      <c r="BB1976" t="s">
        <v>1104</v>
      </c>
    </row>
    <row r="1977" spans="1:54" ht="14.4" hidden="1" thickBot="1" x14ac:dyDescent="0.3">
      <c r="A1977" t="s">
        <v>18334</v>
      </c>
      <c r="B1977">
        <v>1993</v>
      </c>
      <c r="C1977" t="s">
        <v>18338</v>
      </c>
      <c r="D1977" s="233" t="s">
        <v>18335</v>
      </c>
      <c r="E1977" t="s">
        <v>2411</v>
      </c>
      <c r="F1977">
        <v>3</v>
      </c>
      <c r="G1977" t="s">
        <v>1279</v>
      </c>
      <c r="H1977" t="s">
        <v>9292</v>
      </c>
      <c r="I1977" t="s">
        <v>38</v>
      </c>
      <c r="J1977" t="s">
        <v>5081</v>
      </c>
      <c r="K1977">
        <v>934632268</v>
      </c>
      <c r="L1977" t="s">
        <v>5005</v>
      </c>
      <c r="M1977" t="s">
        <v>1276</v>
      </c>
      <c r="N1977" t="s">
        <v>1266</v>
      </c>
      <c r="O1977" s="243" t="s">
        <v>18336</v>
      </c>
      <c r="Q1977" t="s">
        <v>2</v>
      </c>
      <c r="S1977" t="s">
        <v>18337</v>
      </c>
      <c r="T1977" s="17" t="s">
        <v>18338</v>
      </c>
      <c r="U1977" t="s">
        <v>1526</v>
      </c>
      <c r="V1977" t="s">
        <v>534</v>
      </c>
      <c r="W1977" s="52" t="s">
        <v>1955</v>
      </c>
      <c r="X1977" s="192" t="s">
        <v>18339</v>
      </c>
      <c r="Y1977" t="s">
        <v>1667</v>
      </c>
      <c r="Z1977" t="s">
        <v>1266</v>
      </c>
      <c r="AA1977">
        <v>36</v>
      </c>
      <c r="AB1977">
        <v>36</v>
      </c>
      <c r="AC1977">
        <v>3</v>
      </c>
      <c r="AD1977" s="52">
        <v>10</v>
      </c>
      <c r="AF1977">
        <v>3</v>
      </c>
      <c r="AG1977" s="52"/>
      <c r="AH1977" s="52"/>
      <c r="AJ1977" s="46">
        <v>6680</v>
      </c>
      <c r="AM1977">
        <v>180</v>
      </c>
      <c r="AO1977" t="s">
        <v>18340</v>
      </c>
      <c r="AP1977" t="s">
        <v>18341</v>
      </c>
      <c r="AQ1977">
        <v>934632268</v>
      </c>
      <c r="AR1977" t="s">
        <v>2718</v>
      </c>
      <c r="AU1977" t="s">
        <v>1527</v>
      </c>
      <c r="AV1977" t="s">
        <v>1528</v>
      </c>
      <c r="AX1977" t="s">
        <v>1799</v>
      </c>
      <c r="AZ1977" t="s">
        <v>988</v>
      </c>
      <c r="BA1977" t="s">
        <v>492</v>
      </c>
      <c r="BB1977" t="s">
        <v>1090</v>
      </c>
    </row>
    <row r="1978" spans="1:54" ht="14.4" hidden="1" thickBot="1" x14ac:dyDescent="0.3">
      <c r="A1978" t="s">
        <v>18342</v>
      </c>
      <c r="B1978">
        <v>1994</v>
      </c>
      <c r="C1978" t="s">
        <v>18347</v>
      </c>
      <c r="D1978" s="233" t="s">
        <v>18343</v>
      </c>
      <c r="E1978" t="s">
        <v>18344</v>
      </c>
      <c r="F1978">
        <v>2</v>
      </c>
      <c r="G1978" t="s">
        <v>5064</v>
      </c>
      <c r="H1978" t="s">
        <v>2628</v>
      </c>
      <c r="I1978" t="s">
        <v>38</v>
      </c>
      <c r="J1978" t="s">
        <v>2045</v>
      </c>
      <c r="K1978">
        <v>981828533</v>
      </c>
      <c r="L1978">
        <v>0.03</v>
      </c>
      <c r="M1978" t="s">
        <v>1276</v>
      </c>
      <c r="N1978" t="s">
        <v>1266</v>
      </c>
      <c r="O1978" s="243" t="s">
        <v>18345</v>
      </c>
      <c r="Q1978" t="s">
        <v>1397</v>
      </c>
      <c r="S1978" t="s">
        <v>18346</v>
      </c>
      <c r="T1978" s="17" t="s">
        <v>18347</v>
      </c>
      <c r="U1978" t="s">
        <v>1526</v>
      </c>
      <c r="V1978" t="s">
        <v>1214</v>
      </c>
      <c r="W1978" s="52" t="s">
        <v>15657</v>
      </c>
      <c r="X1978" s="192">
        <v>644</v>
      </c>
      <c r="Y1978" t="s">
        <v>15659</v>
      </c>
      <c r="Z1978" t="s">
        <v>1266</v>
      </c>
      <c r="AA1978">
        <v>184.7</v>
      </c>
      <c r="AB1978">
        <v>184.7</v>
      </c>
      <c r="AC1978">
        <v>8.5</v>
      </c>
      <c r="AD1978" s="52">
        <v>21</v>
      </c>
      <c r="AF1978">
        <v>2</v>
      </c>
      <c r="AG1978" s="52"/>
      <c r="AH1978" s="52"/>
      <c r="AJ1978" s="46">
        <v>8900</v>
      </c>
      <c r="AL1978">
        <v>3</v>
      </c>
      <c r="AO1978" t="s">
        <v>18348</v>
      </c>
      <c r="AP1978" t="s">
        <v>18349</v>
      </c>
      <c r="AQ1978">
        <v>981828533</v>
      </c>
      <c r="AR1978" t="s">
        <v>2045</v>
      </c>
      <c r="AU1978" t="s">
        <v>1527</v>
      </c>
      <c r="AV1978" t="s">
        <v>1528</v>
      </c>
      <c r="AX1978" t="s">
        <v>18350</v>
      </c>
      <c r="AZ1978" t="s">
        <v>990</v>
      </c>
      <c r="BA1978" t="s">
        <v>494</v>
      </c>
      <c r="BB1978" t="s">
        <v>1088</v>
      </c>
    </row>
    <row r="1979" spans="1:54" ht="14.4" hidden="1" thickBot="1" x14ac:dyDescent="0.3">
      <c r="A1979" t="s">
        <v>18351</v>
      </c>
      <c r="B1979">
        <v>1995</v>
      </c>
      <c r="C1979" t="s">
        <v>18355</v>
      </c>
      <c r="D1979" s="233" t="s">
        <v>18352</v>
      </c>
      <c r="E1979" t="s">
        <v>5470</v>
      </c>
      <c r="F1979">
        <v>1</v>
      </c>
      <c r="G1979" t="s">
        <v>3481</v>
      </c>
      <c r="H1979" t="s">
        <v>1407</v>
      </c>
      <c r="I1979" t="s">
        <v>1385</v>
      </c>
      <c r="J1979" t="s">
        <v>1315</v>
      </c>
      <c r="K1979">
        <v>392204156</v>
      </c>
      <c r="L1979">
        <v>0.03</v>
      </c>
      <c r="M1979" t="s">
        <v>1268</v>
      </c>
      <c r="N1979" t="s">
        <v>1266</v>
      </c>
      <c r="O1979" s="243" t="s">
        <v>18353</v>
      </c>
      <c r="Q1979" t="s">
        <v>2</v>
      </c>
      <c r="S1979" t="s">
        <v>18354</v>
      </c>
      <c r="T1979" s="17" t="s">
        <v>18355</v>
      </c>
      <c r="U1979" t="s">
        <v>1526</v>
      </c>
      <c r="V1979" t="s">
        <v>534</v>
      </c>
      <c r="W1979" s="52" t="s">
        <v>5</v>
      </c>
      <c r="X1979" s="192">
        <v>289</v>
      </c>
      <c r="Y1979" t="s">
        <v>7792</v>
      </c>
      <c r="Z1979" t="s">
        <v>1266</v>
      </c>
      <c r="AA1979">
        <v>83</v>
      </c>
      <c r="AB1979">
        <v>83</v>
      </c>
      <c r="AC1979">
        <v>5.6</v>
      </c>
      <c r="AD1979" s="52">
        <v>14</v>
      </c>
      <c r="AF1979">
        <v>1</v>
      </c>
      <c r="AG1979" s="52"/>
      <c r="AH1979" s="52"/>
      <c r="AJ1979" s="46">
        <v>21000</v>
      </c>
      <c r="AL1979">
        <v>3</v>
      </c>
      <c r="AO1979" t="s">
        <v>2336</v>
      </c>
      <c r="AP1979" t="s">
        <v>14974</v>
      </c>
      <c r="AQ1979">
        <v>392204156</v>
      </c>
      <c r="AR1979" t="s">
        <v>1315</v>
      </c>
      <c r="AU1979" t="s">
        <v>1527</v>
      </c>
      <c r="AV1979" t="s">
        <v>1528</v>
      </c>
      <c r="AX1979" t="s">
        <v>18356</v>
      </c>
      <c r="AZ1979" t="s">
        <v>990</v>
      </c>
      <c r="BA1979" t="s">
        <v>1981</v>
      </c>
      <c r="BB1979" t="s">
        <v>1090</v>
      </c>
    </row>
    <row r="1980" spans="1:54" ht="14.4" hidden="1" thickBot="1" x14ac:dyDescent="0.3">
      <c r="A1980" t="s">
        <v>18357</v>
      </c>
      <c r="B1980">
        <v>1996</v>
      </c>
      <c r="C1980" t="s">
        <v>18362</v>
      </c>
      <c r="D1980" s="233" t="s">
        <v>18358</v>
      </c>
      <c r="E1980" t="s">
        <v>18359</v>
      </c>
      <c r="F1980">
        <v>3</v>
      </c>
      <c r="G1980" t="s">
        <v>1602</v>
      </c>
      <c r="H1980" t="s">
        <v>1275</v>
      </c>
      <c r="I1980" t="s">
        <v>40</v>
      </c>
      <c r="J1980" t="s">
        <v>3285</v>
      </c>
      <c r="K1980">
        <v>932065115</v>
      </c>
      <c r="L1980">
        <v>0.03</v>
      </c>
      <c r="M1980" t="s">
        <v>1276</v>
      </c>
      <c r="N1980" t="s">
        <v>1266</v>
      </c>
      <c r="O1980" s="243" t="s">
        <v>18360</v>
      </c>
      <c r="Q1980" t="s">
        <v>15</v>
      </c>
      <c r="S1980" t="s">
        <v>18361</v>
      </c>
      <c r="T1980" s="17" t="s">
        <v>18362</v>
      </c>
      <c r="U1980" t="s">
        <v>1526</v>
      </c>
      <c r="V1980" t="s">
        <v>527</v>
      </c>
      <c r="W1980" s="52" t="s">
        <v>3</v>
      </c>
      <c r="X1980" s="192">
        <v>12</v>
      </c>
      <c r="Y1980" t="s">
        <v>3898</v>
      </c>
      <c r="Z1980" t="s">
        <v>1266</v>
      </c>
      <c r="AA1980">
        <v>13.5</v>
      </c>
      <c r="AB1980">
        <v>16</v>
      </c>
      <c r="AC1980">
        <v>2.4</v>
      </c>
      <c r="AD1980" s="52">
        <v>6.5</v>
      </c>
      <c r="AF1980">
        <v>3</v>
      </c>
      <c r="AG1980" s="52">
        <v>2</v>
      </c>
      <c r="AH1980" s="52">
        <v>2</v>
      </c>
      <c r="AJ1980" s="46">
        <v>3900</v>
      </c>
      <c r="AL1980">
        <v>3</v>
      </c>
      <c r="AO1980" t="s">
        <v>18363</v>
      </c>
      <c r="AP1980" t="s">
        <v>18364</v>
      </c>
      <c r="AQ1980">
        <v>932065115</v>
      </c>
      <c r="AR1980" t="s">
        <v>3285</v>
      </c>
      <c r="AS1980">
        <v>10.763591699999999</v>
      </c>
      <c r="AT1980">
        <v>106.6776857</v>
      </c>
      <c r="AU1980" t="s">
        <v>1527</v>
      </c>
      <c r="AV1980" t="s">
        <v>1528</v>
      </c>
      <c r="AX1980" t="s">
        <v>15828</v>
      </c>
      <c r="AZ1980" t="s">
        <v>990</v>
      </c>
      <c r="BA1980" t="s">
        <v>489</v>
      </c>
      <c r="BB1980" t="s">
        <v>1097</v>
      </c>
    </row>
    <row r="1981" spans="1:54" ht="14.4" hidden="1" thickBot="1" x14ac:dyDescent="0.3">
      <c r="A1981" t="s">
        <v>18365</v>
      </c>
      <c r="B1981">
        <v>1997</v>
      </c>
      <c r="C1981" t="s">
        <v>18370</v>
      </c>
      <c r="D1981" s="233" t="s">
        <v>18366</v>
      </c>
      <c r="E1981" t="s">
        <v>18367</v>
      </c>
      <c r="F1981">
        <v>4</v>
      </c>
      <c r="G1981" t="s">
        <v>1267</v>
      </c>
      <c r="H1981" t="s">
        <v>1288</v>
      </c>
      <c r="I1981" t="s">
        <v>40</v>
      </c>
      <c r="J1981" t="s">
        <v>1762</v>
      </c>
      <c r="K1981">
        <v>944050289</v>
      </c>
      <c r="L1981">
        <v>0.03</v>
      </c>
      <c r="M1981" t="s">
        <v>1276</v>
      </c>
      <c r="N1981" t="s">
        <v>1266</v>
      </c>
      <c r="O1981" s="243" t="s">
        <v>18368</v>
      </c>
      <c r="Q1981" t="s">
        <v>1386</v>
      </c>
      <c r="S1981" t="s">
        <v>18369</v>
      </c>
      <c r="T1981" s="263" t="s">
        <v>18370</v>
      </c>
      <c r="U1981" t="s">
        <v>1526</v>
      </c>
      <c r="V1981" t="s">
        <v>1228</v>
      </c>
      <c r="W1981" t="s">
        <v>13480</v>
      </c>
      <c r="X1981" t="s">
        <v>18371</v>
      </c>
      <c r="Y1981" t="s">
        <v>17035</v>
      </c>
      <c r="Z1981" t="s">
        <v>1266</v>
      </c>
      <c r="AA1981">
        <v>39</v>
      </c>
      <c r="AB1981">
        <v>40</v>
      </c>
      <c r="AC1981">
        <v>4</v>
      </c>
      <c r="AD1981">
        <v>10</v>
      </c>
      <c r="AF1981">
        <v>4</v>
      </c>
      <c r="AG1981"/>
      <c r="AH1981"/>
      <c r="AJ1981" s="46">
        <v>5500</v>
      </c>
      <c r="AL1981">
        <v>3</v>
      </c>
      <c r="AO1981" t="s">
        <v>18372</v>
      </c>
      <c r="AP1981" t="s">
        <v>11180</v>
      </c>
      <c r="AQ1981">
        <v>944050289</v>
      </c>
      <c r="AR1981" t="s">
        <v>1762</v>
      </c>
      <c r="AU1981" t="s">
        <v>1527</v>
      </c>
      <c r="AV1981" t="s">
        <v>1528</v>
      </c>
      <c r="AX1981" t="s">
        <v>18373</v>
      </c>
      <c r="AZ1981" t="s">
        <v>988</v>
      </c>
      <c r="BA1981" t="s">
        <v>491</v>
      </c>
      <c r="BB1981" t="s">
        <v>1108</v>
      </c>
    </row>
    <row r="1982" spans="1:54" ht="14.4" hidden="1" thickBot="1" x14ac:dyDescent="0.3">
      <c r="A1982" t="s">
        <v>18374</v>
      </c>
      <c r="B1982">
        <v>1998</v>
      </c>
      <c r="C1982" t="s">
        <v>18378</v>
      </c>
      <c r="D1982" s="233" t="s">
        <v>18375</v>
      </c>
      <c r="E1982" t="s">
        <v>3744</v>
      </c>
      <c r="F1982">
        <v>1</v>
      </c>
      <c r="G1982" t="s">
        <v>1293</v>
      </c>
      <c r="H1982" t="s">
        <v>1741</v>
      </c>
      <c r="I1982" t="s">
        <v>40</v>
      </c>
      <c r="J1982" t="s">
        <v>1964</v>
      </c>
      <c r="K1982">
        <v>902566163</v>
      </c>
      <c r="L1982">
        <v>0.03</v>
      </c>
      <c r="M1982" t="s">
        <v>1281</v>
      </c>
      <c r="N1982" t="s">
        <v>1266</v>
      </c>
      <c r="O1982" s="243" t="s">
        <v>18376</v>
      </c>
      <c r="Q1982" t="s">
        <v>1396</v>
      </c>
      <c r="S1982" t="s">
        <v>18377</v>
      </c>
      <c r="T1982" s="17" t="s">
        <v>18378</v>
      </c>
      <c r="U1982" t="s">
        <v>1526</v>
      </c>
      <c r="V1982" t="s">
        <v>1220</v>
      </c>
      <c r="W1982" t="s">
        <v>13356</v>
      </c>
      <c r="X1982" t="s">
        <v>18379</v>
      </c>
      <c r="Y1982" t="s">
        <v>18380</v>
      </c>
      <c r="Z1982" t="s">
        <v>1266</v>
      </c>
      <c r="AA1982">
        <v>156</v>
      </c>
      <c r="AB1982">
        <v>156</v>
      </c>
      <c r="AC1982">
        <v>5</v>
      </c>
      <c r="AD1982">
        <v>32</v>
      </c>
      <c r="AE1982">
        <v>10</v>
      </c>
      <c r="AF1982">
        <v>1</v>
      </c>
      <c r="AG1982">
        <v>2</v>
      </c>
      <c r="AH1982">
        <v>1</v>
      </c>
      <c r="AJ1982" s="46">
        <v>6000</v>
      </c>
      <c r="AL1982">
        <v>3</v>
      </c>
      <c r="AN1982">
        <v>347528009</v>
      </c>
      <c r="AO1982" t="s">
        <v>18381</v>
      </c>
      <c r="AP1982" t="s">
        <v>9548</v>
      </c>
      <c r="AQ1982">
        <v>902566163</v>
      </c>
      <c r="AR1982" t="s">
        <v>1964</v>
      </c>
      <c r="AU1982" t="s">
        <v>1527</v>
      </c>
      <c r="AV1982" t="s">
        <v>1528</v>
      </c>
      <c r="AX1982" t="s">
        <v>14957</v>
      </c>
      <c r="AZ1982" t="s">
        <v>998</v>
      </c>
      <c r="BA1982" t="s">
        <v>492</v>
      </c>
      <c r="BB1982" t="s">
        <v>1099</v>
      </c>
    </row>
    <row r="1983" spans="1:54" ht="14.4" hidden="1" thickBot="1" x14ac:dyDescent="0.3">
      <c r="A1983" t="s">
        <v>18382</v>
      </c>
      <c r="B1983">
        <v>1999</v>
      </c>
      <c r="C1983" t="s">
        <v>18387</v>
      </c>
      <c r="D1983" s="233" t="s">
        <v>18383</v>
      </c>
      <c r="E1983" t="s">
        <v>1307</v>
      </c>
      <c r="F1983">
        <v>4</v>
      </c>
      <c r="G1983" t="s">
        <v>2871</v>
      </c>
      <c r="H1983" t="s">
        <v>18384</v>
      </c>
      <c r="I1983" t="s">
        <v>44</v>
      </c>
      <c r="J1983" t="s">
        <v>4108</v>
      </c>
      <c r="K1983">
        <v>867475788</v>
      </c>
      <c r="L1983">
        <v>0.03</v>
      </c>
      <c r="M1983" t="s">
        <v>1281</v>
      </c>
      <c r="N1983" t="s">
        <v>1266</v>
      </c>
      <c r="O1983" s="243" t="s">
        <v>18385</v>
      </c>
      <c r="Q1983" t="s">
        <v>17</v>
      </c>
      <c r="S1983" t="s">
        <v>18386</v>
      </c>
      <c r="T1983" s="17" t="s">
        <v>18387</v>
      </c>
      <c r="U1983" t="s">
        <v>1526</v>
      </c>
      <c r="V1983" t="s">
        <v>536</v>
      </c>
      <c r="W1983" t="s">
        <v>1644</v>
      </c>
      <c r="X1983">
        <v>95</v>
      </c>
      <c r="Y1983" t="s">
        <v>2776</v>
      </c>
      <c r="Z1983" t="s">
        <v>1266</v>
      </c>
      <c r="AA1983">
        <v>57</v>
      </c>
      <c r="AB1983">
        <v>57</v>
      </c>
      <c r="AC1983">
        <v>4.5</v>
      </c>
      <c r="AD1983">
        <v>13</v>
      </c>
      <c r="AE1983">
        <v>10</v>
      </c>
      <c r="AF1983">
        <v>4</v>
      </c>
      <c r="AG1983">
        <v>6</v>
      </c>
      <c r="AH1983">
        <v>4</v>
      </c>
      <c r="AI1983">
        <v>2</v>
      </c>
      <c r="AJ1983" s="46">
        <v>19200</v>
      </c>
      <c r="AL1983">
        <v>3</v>
      </c>
      <c r="AN1983">
        <v>931117660</v>
      </c>
      <c r="AO1983" t="s">
        <v>18388</v>
      </c>
      <c r="AP1983" t="s">
        <v>18389</v>
      </c>
      <c r="AQ1983">
        <v>867475788</v>
      </c>
      <c r="AR1983" t="s">
        <v>4108</v>
      </c>
      <c r="AU1983" t="s">
        <v>1527</v>
      </c>
      <c r="AV1983" t="s">
        <v>1528</v>
      </c>
      <c r="AX1983" t="s">
        <v>11455</v>
      </c>
      <c r="AZ1983" t="s">
        <v>990</v>
      </c>
      <c r="BA1983" t="s">
        <v>1981</v>
      </c>
      <c r="BB1983" t="s">
        <v>1107</v>
      </c>
    </row>
    <row r="1984" spans="1:54" ht="14.4" hidden="1" thickBot="1" x14ac:dyDescent="0.3">
      <c r="A1984" t="s">
        <v>18390</v>
      </c>
      <c r="B1984">
        <v>2000</v>
      </c>
      <c r="C1984" t="s">
        <v>18394</v>
      </c>
      <c r="D1984" s="233" t="s">
        <v>18391</v>
      </c>
      <c r="E1984" t="s">
        <v>1320</v>
      </c>
      <c r="F1984">
        <v>4</v>
      </c>
      <c r="G1984" t="s">
        <v>1293</v>
      </c>
      <c r="H1984" t="s">
        <v>4837</v>
      </c>
      <c r="I1984" t="s">
        <v>38</v>
      </c>
      <c r="J1984" t="s">
        <v>14626</v>
      </c>
      <c r="K1984">
        <v>949619121</v>
      </c>
      <c r="L1984">
        <v>0.03</v>
      </c>
      <c r="M1984" t="s">
        <v>1281</v>
      </c>
      <c r="N1984" t="s">
        <v>1266</v>
      </c>
      <c r="O1984" s="243" t="s">
        <v>18392</v>
      </c>
      <c r="Q1984" t="s">
        <v>13715</v>
      </c>
      <c r="S1984" t="s">
        <v>18393</v>
      </c>
      <c r="T1984" s="17" t="s">
        <v>18394</v>
      </c>
      <c r="U1984" t="s">
        <v>1526</v>
      </c>
      <c r="V1984" t="s">
        <v>1218</v>
      </c>
      <c r="W1984" t="s">
        <v>17760</v>
      </c>
      <c r="X1984" t="s">
        <v>18395</v>
      </c>
      <c r="Y1984" t="s">
        <v>13720</v>
      </c>
      <c r="Z1984" t="s">
        <v>1266</v>
      </c>
      <c r="AA1984">
        <v>80</v>
      </c>
      <c r="AB1984">
        <v>80</v>
      </c>
      <c r="AC1984">
        <v>5</v>
      </c>
      <c r="AD1984">
        <v>16</v>
      </c>
      <c r="AE1984">
        <v>12</v>
      </c>
      <c r="AF1984">
        <v>4</v>
      </c>
      <c r="AG1984">
        <v>4</v>
      </c>
      <c r="AH1984">
        <v>4</v>
      </c>
      <c r="AJ1984" s="46">
        <v>7700</v>
      </c>
      <c r="AL1984">
        <v>3</v>
      </c>
      <c r="AN1984">
        <v>949619121</v>
      </c>
      <c r="AO1984" t="s">
        <v>18396</v>
      </c>
      <c r="AP1984" t="s">
        <v>18397</v>
      </c>
      <c r="AQ1984">
        <v>949619121</v>
      </c>
      <c r="AR1984" t="s">
        <v>14626</v>
      </c>
      <c r="AS1984">
        <v>10.681504437765501</v>
      </c>
      <c r="AT1984">
        <v>106.752760671079</v>
      </c>
      <c r="AU1984" t="s">
        <v>1527</v>
      </c>
      <c r="AV1984" t="s">
        <v>1528</v>
      </c>
      <c r="AX1984" t="s">
        <v>18398</v>
      </c>
      <c r="AZ1984" t="s">
        <v>988</v>
      </c>
      <c r="BA1984" t="s">
        <v>493</v>
      </c>
      <c r="BB1984" t="s">
        <v>1094</v>
      </c>
    </row>
    <row r="1985" spans="1:54" ht="14.4" hidden="1" thickBot="1" x14ac:dyDescent="0.3">
      <c r="A1985" t="s">
        <v>18399</v>
      </c>
      <c r="B1985">
        <v>2001</v>
      </c>
      <c r="C1985" t="s">
        <v>18403</v>
      </c>
      <c r="D1985" s="233" t="s">
        <v>18400</v>
      </c>
      <c r="E1985" t="s">
        <v>58</v>
      </c>
      <c r="F1985">
        <v>2</v>
      </c>
      <c r="G1985" t="s">
        <v>1282</v>
      </c>
      <c r="H1985" t="s">
        <v>1828</v>
      </c>
      <c r="I1985" t="s">
        <v>40</v>
      </c>
      <c r="J1985" t="s">
        <v>15094</v>
      </c>
      <c r="K1985">
        <v>902744818</v>
      </c>
      <c r="L1985" t="s">
        <v>2568</v>
      </c>
      <c r="M1985" t="s">
        <v>1281</v>
      </c>
      <c r="N1985" t="s">
        <v>1266</v>
      </c>
      <c r="O1985" s="243" t="s">
        <v>18401</v>
      </c>
      <c r="Q1985" t="s">
        <v>13427</v>
      </c>
      <c r="S1985" t="s">
        <v>18402</v>
      </c>
      <c r="T1985" s="17" t="s">
        <v>18403</v>
      </c>
      <c r="U1985" t="s">
        <v>1526</v>
      </c>
      <c r="V1985" t="s">
        <v>1224</v>
      </c>
      <c r="W1985" t="s">
        <v>1644</v>
      </c>
      <c r="X1985" t="s">
        <v>18404</v>
      </c>
      <c r="Y1985" t="s">
        <v>13840</v>
      </c>
      <c r="Z1985" t="s">
        <v>1266</v>
      </c>
      <c r="AA1985">
        <v>32</v>
      </c>
      <c r="AB1985">
        <v>32</v>
      </c>
      <c r="AC1985">
        <v>3.2</v>
      </c>
      <c r="AD1985">
        <v>10</v>
      </c>
      <c r="AF1985">
        <v>2</v>
      </c>
      <c r="AG1985">
        <v>2</v>
      </c>
      <c r="AH1985">
        <v>2</v>
      </c>
      <c r="AJ1985" s="46">
        <v>3700</v>
      </c>
      <c r="AM1985">
        <v>120</v>
      </c>
      <c r="AN1985">
        <v>947069639</v>
      </c>
      <c r="AO1985" t="s">
        <v>18405</v>
      </c>
      <c r="AP1985" t="s">
        <v>18406</v>
      </c>
      <c r="AQ1985">
        <v>902744818</v>
      </c>
      <c r="AR1985" t="s">
        <v>15094</v>
      </c>
      <c r="AU1985" t="s">
        <v>1527</v>
      </c>
      <c r="AV1985" t="s">
        <v>1528</v>
      </c>
      <c r="AX1985" t="s">
        <v>17115</v>
      </c>
      <c r="AZ1985" t="s">
        <v>988</v>
      </c>
      <c r="BA1985" t="s">
        <v>489</v>
      </c>
      <c r="BB1985" t="s">
        <v>1103</v>
      </c>
    </row>
    <row r="1986" spans="1:54" ht="14.4" hidden="1" thickBot="1" x14ac:dyDescent="0.3">
      <c r="A1986" t="s">
        <v>18407</v>
      </c>
      <c r="B1986">
        <v>2002</v>
      </c>
      <c r="C1986" t="s">
        <v>18411</v>
      </c>
      <c r="D1986" s="233" t="s">
        <v>18408</v>
      </c>
      <c r="E1986" t="s">
        <v>57</v>
      </c>
      <c r="F1986">
        <v>2</v>
      </c>
      <c r="G1986" t="s">
        <v>1267</v>
      </c>
      <c r="H1986" t="s">
        <v>3349</v>
      </c>
      <c r="I1986" t="s">
        <v>40</v>
      </c>
      <c r="J1986" t="s">
        <v>1343</v>
      </c>
      <c r="K1986">
        <v>898615855</v>
      </c>
      <c r="L1986">
        <v>0.03</v>
      </c>
      <c r="M1986" t="s">
        <v>1276</v>
      </c>
      <c r="N1986" t="s">
        <v>1266</v>
      </c>
      <c r="O1986" s="243" t="s">
        <v>18409</v>
      </c>
      <c r="Q1986" t="s">
        <v>1395</v>
      </c>
      <c r="S1986" t="s">
        <v>18410</v>
      </c>
      <c r="T1986" s="17" t="s">
        <v>18411</v>
      </c>
      <c r="U1986" t="s">
        <v>1526</v>
      </c>
      <c r="V1986" t="s">
        <v>541</v>
      </c>
      <c r="W1986" t="s">
        <v>13544</v>
      </c>
      <c r="X1986" t="s">
        <v>18412</v>
      </c>
      <c r="Y1986" t="s">
        <v>18413</v>
      </c>
      <c r="Z1986" t="s">
        <v>1266</v>
      </c>
      <c r="AA1986">
        <v>59</v>
      </c>
      <c r="AB1986">
        <v>59</v>
      </c>
      <c r="AC1986">
        <v>4</v>
      </c>
      <c r="AD1986">
        <v>15</v>
      </c>
      <c r="AF1986">
        <v>2</v>
      </c>
      <c r="AG1986"/>
      <c r="AH1986"/>
      <c r="AJ1986" s="46">
        <v>3800</v>
      </c>
      <c r="AL1986">
        <v>3</v>
      </c>
      <c r="AO1986" t="s">
        <v>18414</v>
      </c>
      <c r="AP1986" t="s">
        <v>17329</v>
      </c>
      <c r="AQ1986">
        <v>898615855</v>
      </c>
      <c r="AR1986" t="s">
        <v>1343</v>
      </c>
      <c r="AU1986" t="s">
        <v>1527</v>
      </c>
      <c r="AV1986" t="s">
        <v>1528</v>
      </c>
      <c r="AX1986" t="s">
        <v>7655</v>
      </c>
      <c r="AZ1986" t="s">
        <v>988</v>
      </c>
      <c r="BA1986" t="s">
        <v>489</v>
      </c>
      <c r="BB1986" t="s">
        <v>1089</v>
      </c>
    </row>
    <row r="1987" spans="1:54" ht="14.4" hidden="1" thickBot="1" x14ac:dyDescent="0.3">
      <c r="A1987" t="s">
        <v>18415</v>
      </c>
      <c r="B1987">
        <v>2003</v>
      </c>
      <c r="C1987" t="s">
        <v>18419</v>
      </c>
      <c r="D1987" s="233" t="s">
        <v>18416</v>
      </c>
      <c r="E1987" t="s">
        <v>9432</v>
      </c>
      <c r="F1987">
        <v>3</v>
      </c>
      <c r="G1987" t="s">
        <v>5064</v>
      </c>
      <c r="H1987" t="s">
        <v>4748</v>
      </c>
      <c r="I1987" t="s">
        <v>44</v>
      </c>
      <c r="J1987" t="s">
        <v>1343</v>
      </c>
      <c r="K1987">
        <v>898615855</v>
      </c>
      <c r="L1987">
        <v>0.03</v>
      </c>
      <c r="M1987" t="s">
        <v>1276</v>
      </c>
      <c r="N1987" t="s">
        <v>1266</v>
      </c>
      <c r="O1987" s="243" t="s">
        <v>18417</v>
      </c>
      <c r="Q1987" t="s">
        <v>1386</v>
      </c>
      <c r="S1987" t="s">
        <v>18418</v>
      </c>
      <c r="T1987" s="17" t="s">
        <v>18419</v>
      </c>
      <c r="U1987" t="s">
        <v>1526</v>
      </c>
      <c r="V1987" t="s">
        <v>1228</v>
      </c>
      <c r="W1987" t="s">
        <v>13584</v>
      </c>
      <c r="X1987">
        <v>29.12</v>
      </c>
      <c r="Y1987" t="s">
        <v>18420</v>
      </c>
      <c r="Z1987" t="s">
        <v>1266</v>
      </c>
      <c r="AA1987">
        <v>155</v>
      </c>
      <c r="AB1987">
        <v>155</v>
      </c>
      <c r="AC1987">
        <v>8.5</v>
      </c>
      <c r="AD1987">
        <v>18</v>
      </c>
      <c r="AF1987">
        <v>3</v>
      </c>
      <c r="AG1987"/>
      <c r="AH1987"/>
      <c r="AJ1987" s="46">
        <v>15300</v>
      </c>
      <c r="AL1987">
        <v>3</v>
      </c>
      <c r="AO1987" t="s">
        <v>18421</v>
      </c>
      <c r="AP1987" t="s">
        <v>18422</v>
      </c>
      <c r="AQ1987">
        <v>898615855</v>
      </c>
      <c r="AR1987" t="s">
        <v>1343</v>
      </c>
      <c r="AU1987" t="s">
        <v>1527</v>
      </c>
      <c r="AV1987" t="s">
        <v>1528</v>
      </c>
      <c r="AX1987" t="s">
        <v>3269</v>
      </c>
      <c r="AZ1987" t="s">
        <v>988</v>
      </c>
      <c r="BA1987" t="s">
        <v>1981</v>
      </c>
      <c r="BB1987" t="s">
        <v>1108</v>
      </c>
    </row>
    <row r="1988" spans="1:54" ht="14.4" hidden="1" thickBot="1" x14ac:dyDescent="0.3">
      <c r="A1988" t="s">
        <v>18423</v>
      </c>
      <c r="B1988">
        <v>2004</v>
      </c>
      <c r="C1988" t="s">
        <v>18427</v>
      </c>
      <c r="D1988" s="233" t="s">
        <v>18424</v>
      </c>
      <c r="E1988" t="s">
        <v>6587</v>
      </c>
      <c r="F1988">
        <v>2</v>
      </c>
      <c r="G1988" t="s">
        <v>2249</v>
      </c>
      <c r="H1988" t="s">
        <v>1732</v>
      </c>
      <c r="I1988" t="s">
        <v>40</v>
      </c>
      <c r="J1988" t="s">
        <v>1372</v>
      </c>
      <c r="K1988">
        <v>779793868</v>
      </c>
      <c r="L1988" t="s">
        <v>1280</v>
      </c>
      <c r="M1988" t="s">
        <v>1276</v>
      </c>
      <c r="N1988" t="s">
        <v>1266</v>
      </c>
      <c r="O1988" s="243" t="s">
        <v>18425</v>
      </c>
      <c r="Q1988" t="s">
        <v>15</v>
      </c>
      <c r="S1988" t="s">
        <v>18426</v>
      </c>
      <c r="T1988" s="17" t="s">
        <v>18427</v>
      </c>
      <c r="U1988" t="s">
        <v>1526</v>
      </c>
      <c r="V1988" t="s">
        <v>527</v>
      </c>
      <c r="W1988" t="s">
        <v>8</v>
      </c>
      <c r="X1988" t="s">
        <v>18428</v>
      </c>
      <c r="Y1988" t="s">
        <v>2295</v>
      </c>
      <c r="Z1988" t="s">
        <v>1266</v>
      </c>
      <c r="AA1988">
        <v>20</v>
      </c>
      <c r="AB1988">
        <v>20</v>
      </c>
      <c r="AC1988">
        <v>2.7</v>
      </c>
      <c r="AD1988">
        <v>7.5</v>
      </c>
      <c r="AF1988">
        <v>2</v>
      </c>
      <c r="AG1988">
        <v>2</v>
      </c>
      <c r="AH1988">
        <v>2</v>
      </c>
      <c r="AJ1988" s="46">
        <v>3200</v>
      </c>
      <c r="AM1988">
        <v>100</v>
      </c>
      <c r="AO1988" t="s">
        <v>6647</v>
      </c>
      <c r="AP1988" t="s">
        <v>18429</v>
      </c>
      <c r="AQ1988">
        <v>779793868</v>
      </c>
      <c r="AR1988" t="s">
        <v>1372</v>
      </c>
      <c r="AU1988" t="s">
        <v>1527</v>
      </c>
      <c r="AV1988" t="s">
        <v>1528</v>
      </c>
      <c r="AX1988" t="s">
        <v>11554</v>
      </c>
      <c r="AZ1988" t="s">
        <v>988</v>
      </c>
      <c r="BA1988" t="s">
        <v>489</v>
      </c>
      <c r="BB1988" t="s">
        <v>1097</v>
      </c>
    </row>
    <row r="1989" spans="1:54" ht="14.4" hidden="1" thickBot="1" x14ac:dyDescent="0.3">
      <c r="A1989" t="s">
        <v>18430</v>
      </c>
      <c r="B1989">
        <v>2005</v>
      </c>
      <c r="C1989" t="s">
        <v>18433</v>
      </c>
      <c r="D1989" s="233" t="s">
        <v>18416</v>
      </c>
      <c r="E1989" t="s">
        <v>9432</v>
      </c>
      <c r="F1989">
        <v>3</v>
      </c>
      <c r="G1989" t="s">
        <v>5064</v>
      </c>
      <c r="H1989" t="s">
        <v>4748</v>
      </c>
      <c r="I1989" t="s">
        <v>44</v>
      </c>
      <c r="J1989" t="s">
        <v>1343</v>
      </c>
      <c r="K1989">
        <v>898615855</v>
      </c>
      <c r="L1989">
        <v>0.03</v>
      </c>
      <c r="M1989" t="s">
        <v>1276</v>
      </c>
      <c r="N1989" t="s">
        <v>1266</v>
      </c>
      <c r="O1989" s="243" t="s">
        <v>18431</v>
      </c>
      <c r="Q1989" t="s">
        <v>1386</v>
      </c>
      <c r="S1989" t="s">
        <v>18432</v>
      </c>
      <c r="T1989" s="17" t="s">
        <v>18433</v>
      </c>
      <c r="U1989" t="s">
        <v>1526</v>
      </c>
      <c r="V1989" t="s">
        <v>1228</v>
      </c>
      <c r="W1989" t="s">
        <v>13584</v>
      </c>
      <c r="X1989">
        <v>29.12</v>
      </c>
      <c r="Y1989" t="s">
        <v>18420</v>
      </c>
      <c r="Z1989" t="s">
        <v>1266</v>
      </c>
      <c r="AA1989">
        <v>155</v>
      </c>
      <c r="AB1989">
        <v>155</v>
      </c>
      <c r="AC1989">
        <v>8.5</v>
      </c>
      <c r="AD1989">
        <v>18</v>
      </c>
      <c r="AF1989">
        <v>3</v>
      </c>
      <c r="AG1989">
        <v>24</v>
      </c>
      <c r="AH1989"/>
      <c r="AJ1989" s="46">
        <v>15300</v>
      </c>
      <c r="AL1989">
        <v>3</v>
      </c>
      <c r="AO1989" t="s">
        <v>18421</v>
      </c>
      <c r="AP1989" t="s">
        <v>18422</v>
      </c>
      <c r="AQ1989">
        <v>898615855</v>
      </c>
      <c r="AR1989" t="s">
        <v>1343</v>
      </c>
      <c r="AU1989" t="s">
        <v>1527</v>
      </c>
      <c r="AV1989" t="s">
        <v>1528</v>
      </c>
      <c r="AX1989" t="s">
        <v>5922</v>
      </c>
      <c r="AZ1989" t="s">
        <v>988</v>
      </c>
      <c r="BA1989" t="s">
        <v>1981</v>
      </c>
      <c r="BB1989" t="s">
        <v>1108</v>
      </c>
    </row>
    <row r="1990" spans="1:54" ht="14.4" hidden="1" thickBot="1" x14ac:dyDescent="0.3">
      <c r="A1990" t="s">
        <v>18434</v>
      </c>
      <c r="B1990">
        <v>2006</v>
      </c>
      <c r="C1990" t="s">
        <v>18438</v>
      </c>
      <c r="D1990" s="233" t="s">
        <v>18435</v>
      </c>
      <c r="E1990" t="s">
        <v>1364</v>
      </c>
      <c r="F1990">
        <v>4</v>
      </c>
      <c r="G1990" t="s">
        <v>1267</v>
      </c>
      <c r="H1990" t="s">
        <v>3784</v>
      </c>
      <c r="I1990" t="s">
        <v>46</v>
      </c>
      <c r="J1990" t="s">
        <v>1343</v>
      </c>
      <c r="K1990">
        <v>898615855</v>
      </c>
      <c r="L1990">
        <v>0.03</v>
      </c>
      <c r="M1990" t="s">
        <v>1276</v>
      </c>
      <c r="N1990" t="s">
        <v>1266</v>
      </c>
      <c r="O1990" s="243" t="s">
        <v>18436</v>
      </c>
      <c r="Q1990" t="s">
        <v>1395</v>
      </c>
      <c r="S1990" t="s">
        <v>18437</v>
      </c>
      <c r="T1990" s="17" t="s">
        <v>18438</v>
      </c>
      <c r="U1990" t="s">
        <v>1526</v>
      </c>
      <c r="V1990" t="s">
        <v>541</v>
      </c>
      <c r="W1990" t="s">
        <v>13729</v>
      </c>
      <c r="X1990">
        <v>32</v>
      </c>
      <c r="Y1990" t="s">
        <v>18439</v>
      </c>
      <c r="Z1990" t="s">
        <v>1266</v>
      </c>
      <c r="AA1990">
        <v>100</v>
      </c>
      <c r="AB1990">
        <v>100</v>
      </c>
      <c r="AC1990">
        <v>4</v>
      </c>
      <c r="AD1990">
        <v>25</v>
      </c>
      <c r="AF1990">
        <v>4</v>
      </c>
      <c r="AG1990"/>
      <c r="AH1990"/>
      <c r="AJ1990" s="46">
        <v>15000</v>
      </c>
      <c r="AL1990">
        <v>3</v>
      </c>
      <c r="AO1990" t="s">
        <v>18440</v>
      </c>
      <c r="AP1990" t="s">
        <v>3565</v>
      </c>
      <c r="AQ1990">
        <v>898615855</v>
      </c>
      <c r="AR1990" t="s">
        <v>1343</v>
      </c>
      <c r="AU1990" t="s">
        <v>1527</v>
      </c>
      <c r="AV1990" t="s">
        <v>1528</v>
      </c>
      <c r="AX1990" t="s">
        <v>10218</v>
      </c>
      <c r="AZ1990" t="s">
        <v>990</v>
      </c>
      <c r="BA1990" t="s">
        <v>1981</v>
      </c>
      <c r="BB1990" t="s">
        <v>1089</v>
      </c>
    </row>
    <row r="1991" spans="1:54" ht="14.4" hidden="1" thickBot="1" x14ac:dyDescent="0.3">
      <c r="A1991" t="s">
        <v>18441</v>
      </c>
      <c r="B1991">
        <v>2007</v>
      </c>
      <c r="C1991" t="s">
        <v>18445</v>
      </c>
      <c r="D1991" s="233" t="s">
        <v>18442</v>
      </c>
      <c r="E1991" t="s">
        <v>1364</v>
      </c>
      <c r="F1991">
        <v>6</v>
      </c>
      <c r="G1991" t="s">
        <v>1293</v>
      </c>
      <c r="H1991" t="s">
        <v>1324</v>
      </c>
      <c r="I1991" t="s">
        <v>44</v>
      </c>
      <c r="J1991" t="s">
        <v>15094</v>
      </c>
      <c r="K1991">
        <v>902744818</v>
      </c>
      <c r="L1991">
        <v>0.03</v>
      </c>
      <c r="M1991" t="s">
        <v>1276</v>
      </c>
      <c r="N1991" t="s">
        <v>1266</v>
      </c>
      <c r="O1991" s="243" t="s">
        <v>18443</v>
      </c>
      <c r="Q1991" t="s">
        <v>1395</v>
      </c>
      <c r="S1991" t="s">
        <v>18444</v>
      </c>
      <c r="T1991" s="17" t="s">
        <v>18445</v>
      </c>
      <c r="U1991" t="s">
        <v>1526</v>
      </c>
      <c r="V1991" t="s">
        <v>541</v>
      </c>
      <c r="W1991" t="s">
        <v>13138</v>
      </c>
      <c r="X1991">
        <v>10</v>
      </c>
      <c r="Y1991" t="s">
        <v>18446</v>
      </c>
      <c r="Z1991" t="s">
        <v>1266</v>
      </c>
      <c r="AA1991">
        <v>100</v>
      </c>
      <c r="AB1991">
        <v>100</v>
      </c>
      <c r="AC1991">
        <v>5</v>
      </c>
      <c r="AD1991">
        <v>20</v>
      </c>
      <c r="AF1991">
        <v>6</v>
      </c>
      <c r="AG1991">
        <v>13</v>
      </c>
      <c r="AH1991">
        <v>13</v>
      </c>
      <c r="AJ1991" s="46">
        <v>16000</v>
      </c>
      <c r="AL1991">
        <v>3</v>
      </c>
      <c r="AO1991" t="s">
        <v>18447</v>
      </c>
      <c r="AP1991" t="s">
        <v>15968</v>
      </c>
      <c r="AQ1991">
        <v>902744818</v>
      </c>
      <c r="AR1991" t="s">
        <v>15094</v>
      </c>
      <c r="AU1991" t="s">
        <v>1527</v>
      </c>
      <c r="AV1991" t="s">
        <v>1528</v>
      </c>
      <c r="AX1991" t="s">
        <v>7029</v>
      </c>
      <c r="AZ1991" t="s">
        <v>990</v>
      </c>
      <c r="BA1991" t="s">
        <v>1981</v>
      </c>
      <c r="BB1991" t="s">
        <v>1089</v>
      </c>
    </row>
    <row r="1992" spans="1:54" ht="14.4" hidden="1" thickBot="1" x14ac:dyDescent="0.3">
      <c r="A1992" t="s">
        <v>18448</v>
      </c>
      <c r="B1992">
        <v>2008</v>
      </c>
      <c r="C1992" t="s">
        <v>18454</v>
      </c>
      <c r="D1992" s="233" t="s">
        <v>18449</v>
      </c>
      <c r="E1992" t="s">
        <v>18450</v>
      </c>
      <c r="F1992">
        <v>4</v>
      </c>
      <c r="G1992" t="s">
        <v>1267</v>
      </c>
      <c r="H1992" t="s">
        <v>2362</v>
      </c>
      <c r="I1992" t="s">
        <v>46</v>
      </c>
      <c r="J1992" t="s">
        <v>18451</v>
      </c>
      <c r="K1992">
        <v>938691672</v>
      </c>
      <c r="L1992">
        <v>0.03</v>
      </c>
      <c r="M1992" t="s">
        <v>1281</v>
      </c>
      <c r="N1992" t="s">
        <v>1266</v>
      </c>
      <c r="O1992" s="243" t="s">
        <v>18452</v>
      </c>
      <c r="Q1992" t="s">
        <v>1386</v>
      </c>
      <c r="S1992" t="s">
        <v>18453</v>
      </c>
      <c r="T1992" s="17" t="s">
        <v>18454</v>
      </c>
      <c r="U1992" t="s">
        <v>1526</v>
      </c>
      <c r="V1992" t="s">
        <v>1228</v>
      </c>
      <c r="W1992" t="s">
        <v>14465</v>
      </c>
      <c r="X1992" t="s">
        <v>18455</v>
      </c>
      <c r="Y1992" t="s">
        <v>18456</v>
      </c>
      <c r="Z1992" t="s">
        <v>1266</v>
      </c>
      <c r="AA1992">
        <v>70.900000000000006</v>
      </c>
      <c r="AB1992">
        <v>70.900000000000006</v>
      </c>
      <c r="AC1992">
        <v>4</v>
      </c>
      <c r="AD1992">
        <v>18</v>
      </c>
      <c r="AF1992">
        <v>4</v>
      </c>
      <c r="AG1992">
        <v>5</v>
      </c>
      <c r="AH1992">
        <v>5</v>
      </c>
      <c r="AJ1992" s="46">
        <v>14000</v>
      </c>
      <c r="AL1992">
        <v>3</v>
      </c>
      <c r="AN1992">
        <v>941263131</v>
      </c>
      <c r="AO1992" t="s">
        <v>18457</v>
      </c>
      <c r="AP1992" t="s">
        <v>18458</v>
      </c>
      <c r="AQ1992">
        <v>938691672</v>
      </c>
      <c r="AR1992" t="s">
        <v>18451</v>
      </c>
      <c r="AU1992" t="s">
        <v>1527</v>
      </c>
      <c r="AV1992" t="s">
        <v>1528</v>
      </c>
      <c r="AX1992" t="s">
        <v>18459</v>
      </c>
      <c r="AZ1992" t="s">
        <v>992</v>
      </c>
      <c r="BA1992" t="s">
        <v>1063</v>
      </c>
      <c r="BB1992" t="s">
        <v>1108</v>
      </c>
    </row>
    <row r="1993" spans="1:54" ht="14.4" hidden="1" thickBot="1" x14ac:dyDescent="0.3">
      <c r="A1993" t="s">
        <v>18460</v>
      </c>
      <c r="B1993">
        <v>2009</v>
      </c>
      <c r="C1993" t="s">
        <v>18464</v>
      </c>
      <c r="D1993" s="233" t="s">
        <v>18461</v>
      </c>
      <c r="E1993" t="s">
        <v>2870</v>
      </c>
      <c r="F1993">
        <v>1</v>
      </c>
      <c r="G1993" t="s">
        <v>1267</v>
      </c>
      <c r="H1993" t="s">
        <v>1664</v>
      </c>
      <c r="I1993" t="s">
        <v>40</v>
      </c>
      <c r="J1993" t="s">
        <v>1315</v>
      </c>
      <c r="K1993">
        <v>392204156</v>
      </c>
      <c r="L1993">
        <v>0.03</v>
      </c>
      <c r="M1993" t="s">
        <v>1276</v>
      </c>
      <c r="N1993" t="s">
        <v>1266</v>
      </c>
      <c r="O1993" s="243" t="s">
        <v>18462</v>
      </c>
      <c r="Q1993" t="s">
        <v>17</v>
      </c>
      <c r="S1993" t="s">
        <v>18463</v>
      </c>
      <c r="T1993" s="17" t="s">
        <v>18464</v>
      </c>
      <c r="U1993" t="s">
        <v>1526</v>
      </c>
      <c r="V1993" t="s">
        <v>536</v>
      </c>
      <c r="W1993" t="s">
        <v>13</v>
      </c>
      <c r="X1993">
        <v>66.650000000000006</v>
      </c>
      <c r="Y1993" t="s">
        <v>2194</v>
      </c>
      <c r="Z1993" t="s">
        <v>1266</v>
      </c>
      <c r="AA1993">
        <v>45</v>
      </c>
      <c r="AB1993">
        <v>52</v>
      </c>
      <c r="AC1993">
        <v>4</v>
      </c>
      <c r="AD1993">
        <v>13</v>
      </c>
      <c r="AF1993">
        <v>1</v>
      </c>
      <c r="AG1993"/>
      <c r="AH1993"/>
      <c r="AJ1993" s="46">
        <v>4500</v>
      </c>
      <c r="AL1993">
        <v>3</v>
      </c>
      <c r="AO1993" t="s">
        <v>2106</v>
      </c>
      <c r="AP1993" t="s">
        <v>2107</v>
      </c>
      <c r="AQ1993">
        <v>392204156</v>
      </c>
      <c r="AR1993" t="s">
        <v>1315</v>
      </c>
      <c r="AU1993" t="s">
        <v>1527</v>
      </c>
      <c r="AV1993" t="s">
        <v>1528</v>
      </c>
      <c r="AX1993" t="s">
        <v>18465</v>
      </c>
      <c r="AZ1993" t="s">
        <v>988</v>
      </c>
      <c r="BA1993" t="s">
        <v>490</v>
      </c>
      <c r="BB1993" t="s">
        <v>1107</v>
      </c>
    </row>
    <row r="1994" spans="1:54" ht="14.4" hidden="1" thickBot="1" x14ac:dyDescent="0.3">
      <c r="A1994" t="s">
        <v>18466</v>
      </c>
      <c r="B1994">
        <v>2010</v>
      </c>
      <c r="C1994" t="s">
        <v>18470</v>
      </c>
      <c r="D1994" s="233" t="s">
        <v>18467</v>
      </c>
      <c r="E1994" t="s">
        <v>9432</v>
      </c>
      <c r="F1994">
        <v>2</v>
      </c>
      <c r="G1994" t="s">
        <v>1298</v>
      </c>
      <c r="H1994" t="s">
        <v>8912</v>
      </c>
      <c r="I1994" t="s">
        <v>44</v>
      </c>
      <c r="J1994" t="s">
        <v>15094</v>
      </c>
      <c r="K1994">
        <v>902744818</v>
      </c>
      <c r="L1994">
        <v>0.03</v>
      </c>
      <c r="M1994" t="s">
        <v>1276</v>
      </c>
      <c r="N1994" t="s">
        <v>1266</v>
      </c>
      <c r="O1994" s="243" t="s">
        <v>18468</v>
      </c>
      <c r="Q1994" t="s">
        <v>1386</v>
      </c>
      <c r="S1994" t="s">
        <v>18469</v>
      </c>
      <c r="T1994" s="17" t="s">
        <v>18470</v>
      </c>
      <c r="U1994" t="s">
        <v>1526</v>
      </c>
      <c r="V1994" t="s">
        <v>1228</v>
      </c>
      <c r="W1994" t="s">
        <v>12994</v>
      </c>
      <c r="X1994" t="s">
        <v>18471</v>
      </c>
      <c r="Y1994" t="s">
        <v>15118</v>
      </c>
      <c r="Z1994" t="s">
        <v>1266</v>
      </c>
      <c r="AA1994">
        <v>155</v>
      </c>
      <c r="AB1994">
        <v>155</v>
      </c>
      <c r="AC1994">
        <v>4.3</v>
      </c>
      <c r="AD1994">
        <v>36</v>
      </c>
      <c r="AF1994">
        <v>2</v>
      </c>
      <c r="AG1994">
        <v>5</v>
      </c>
      <c r="AH1994">
        <v>5</v>
      </c>
      <c r="AJ1994" s="46">
        <v>19500</v>
      </c>
      <c r="AL1994">
        <v>3</v>
      </c>
      <c r="AO1994" t="s">
        <v>18472</v>
      </c>
      <c r="AP1994" t="s">
        <v>18473</v>
      </c>
      <c r="AQ1994">
        <v>902744818</v>
      </c>
      <c r="AR1994" t="s">
        <v>15094</v>
      </c>
      <c r="AU1994" t="s">
        <v>1527</v>
      </c>
      <c r="AV1994" t="s">
        <v>1528</v>
      </c>
      <c r="AX1994" t="s">
        <v>16947</v>
      </c>
      <c r="AZ1994" t="s">
        <v>992</v>
      </c>
      <c r="BA1994" t="s">
        <v>1981</v>
      </c>
      <c r="BB1994" t="s">
        <v>1108</v>
      </c>
    </row>
    <row r="1995" spans="1:54" ht="14.4" hidden="1" thickBot="1" x14ac:dyDescent="0.3">
      <c r="A1995" t="s">
        <v>18474</v>
      </c>
      <c r="B1995">
        <v>2011</v>
      </c>
      <c r="C1995" t="s">
        <v>18479</v>
      </c>
      <c r="D1995" s="233" t="s">
        <v>18475</v>
      </c>
      <c r="E1995" t="s">
        <v>2770</v>
      </c>
      <c r="F1995">
        <v>2</v>
      </c>
      <c r="G1995" t="s">
        <v>1279</v>
      </c>
      <c r="H1995" t="s">
        <v>1938</v>
      </c>
      <c r="I1995" t="s">
        <v>46</v>
      </c>
      <c r="J1995" t="s">
        <v>18476</v>
      </c>
      <c r="K1995">
        <v>982119233</v>
      </c>
      <c r="L1995">
        <v>0.03</v>
      </c>
      <c r="M1995" t="s">
        <v>1276</v>
      </c>
      <c r="N1995" t="s">
        <v>1266</v>
      </c>
      <c r="O1995" s="243" t="s">
        <v>18477</v>
      </c>
      <c r="Q1995" t="s">
        <v>1391</v>
      </c>
      <c r="S1995" t="s">
        <v>18478</v>
      </c>
      <c r="T1995" s="264" t="s">
        <v>18479</v>
      </c>
      <c r="U1995" t="s">
        <v>1526</v>
      </c>
      <c r="V1995" t="s">
        <v>1223</v>
      </c>
      <c r="W1995" t="s">
        <v>6</v>
      </c>
      <c r="X1995" t="s">
        <v>18480</v>
      </c>
      <c r="Y1995" t="s">
        <v>13065</v>
      </c>
      <c r="Z1995" t="s">
        <v>1266</v>
      </c>
      <c r="AA1995">
        <v>68</v>
      </c>
      <c r="AB1995">
        <v>68</v>
      </c>
      <c r="AC1995">
        <v>3</v>
      </c>
      <c r="AD1995">
        <v>18.3</v>
      </c>
      <c r="AF1995">
        <v>2</v>
      </c>
      <c r="AG1995"/>
      <c r="AH1995"/>
      <c r="AJ1995" s="46">
        <v>13500</v>
      </c>
      <c r="AL1995">
        <v>3</v>
      </c>
      <c r="AO1995" t="s">
        <v>18481</v>
      </c>
      <c r="AP1995" t="s">
        <v>18482</v>
      </c>
      <c r="AQ1995">
        <v>982119233</v>
      </c>
      <c r="AR1995" t="s">
        <v>18476</v>
      </c>
      <c r="AU1995" t="s">
        <v>1527</v>
      </c>
      <c r="AV1995" t="s">
        <v>1528</v>
      </c>
      <c r="AX1995" t="s">
        <v>2517</v>
      </c>
      <c r="AZ1995" t="s">
        <v>992</v>
      </c>
      <c r="BA1995" t="s">
        <v>1062</v>
      </c>
      <c r="BB1995" t="s">
        <v>1102</v>
      </c>
    </row>
    <row r="1996" spans="1:54" ht="14.4" hidden="1" thickBot="1" x14ac:dyDescent="0.3">
      <c r="A1996" t="s">
        <v>18483</v>
      </c>
      <c r="B1996">
        <v>2012</v>
      </c>
      <c r="C1996" t="s">
        <v>18487</v>
      </c>
      <c r="D1996" s="233" t="s">
        <v>18484</v>
      </c>
      <c r="E1996" t="s">
        <v>8748</v>
      </c>
      <c r="F1996">
        <v>5</v>
      </c>
      <c r="G1996" t="s">
        <v>1721</v>
      </c>
      <c r="H1996" t="s">
        <v>1324</v>
      </c>
      <c r="I1996" t="s">
        <v>44</v>
      </c>
      <c r="J1996" t="s">
        <v>3925</v>
      </c>
      <c r="K1996">
        <v>905931456</v>
      </c>
      <c r="L1996">
        <v>0.03</v>
      </c>
      <c r="M1996" t="s">
        <v>1276</v>
      </c>
      <c r="N1996" t="s">
        <v>1266</v>
      </c>
      <c r="O1996" s="243" t="s">
        <v>18485</v>
      </c>
      <c r="Q1996" t="s">
        <v>13437</v>
      </c>
      <c r="S1996" t="s">
        <v>18486</v>
      </c>
      <c r="T1996" s="17" t="s">
        <v>18487</v>
      </c>
      <c r="U1996" t="s">
        <v>1526</v>
      </c>
      <c r="V1996" t="s">
        <v>1222</v>
      </c>
      <c r="W1996" s="52" t="s">
        <v>10</v>
      </c>
      <c r="X1996" s="192" t="s">
        <v>18488</v>
      </c>
      <c r="Y1996" t="s">
        <v>18489</v>
      </c>
      <c r="Z1996" t="s">
        <v>1266</v>
      </c>
      <c r="AA1996">
        <v>75.099999999999994</v>
      </c>
      <c r="AB1996">
        <v>75.099999999999994</v>
      </c>
      <c r="AC1996">
        <v>3.5</v>
      </c>
      <c r="AD1996" s="52">
        <v>20</v>
      </c>
      <c r="AF1996">
        <v>5</v>
      </c>
      <c r="AG1996" s="52">
        <v>9</v>
      </c>
      <c r="AH1996" s="52">
        <v>10</v>
      </c>
      <c r="AJ1996" s="46">
        <v>16000</v>
      </c>
      <c r="AL1996">
        <v>3</v>
      </c>
      <c r="AO1996" t="s">
        <v>18490</v>
      </c>
      <c r="AP1996" t="s">
        <v>18491</v>
      </c>
      <c r="AQ1996">
        <v>905931456</v>
      </c>
      <c r="AR1996" t="s">
        <v>3925</v>
      </c>
      <c r="AS1996">
        <v>10.754025216377499</v>
      </c>
      <c r="AT1996">
        <v>106.69154293835101</v>
      </c>
      <c r="AU1996" t="s">
        <v>1527</v>
      </c>
      <c r="AV1996" t="s">
        <v>2030</v>
      </c>
      <c r="AW1996">
        <v>909978987</v>
      </c>
      <c r="AX1996" t="s">
        <v>3498</v>
      </c>
      <c r="AZ1996" t="s">
        <v>988</v>
      </c>
      <c r="BA1996" t="s">
        <v>1981</v>
      </c>
      <c r="BB1996" t="s">
        <v>1101</v>
      </c>
    </row>
    <row r="1997" spans="1:54" ht="14.4" hidden="1" thickBot="1" x14ac:dyDescent="0.3">
      <c r="A1997" t="s">
        <v>18492</v>
      </c>
      <c r="B1997">
        <v>2013</v>
      </c>
      <c r="C1997" t="s">
        <v>18496</v>
      </c>
      <c r="D1997" s="233" t="s">
        <v>18493</v>
      </c>
      <c r="E1997" t="s">
        <v>15407</v>
      </c>
      <c r="F1997">
        <v>1</v>
      </c>
      <c r="G1997" t="s">
        <v>4575</v>
      </c>
      <c r="H1997" t="s">
        <v>5304</v>
      </c>
      <c r="I1997" t="s">
        <v>1319</v>
      </c>
      <c r="J1997" t="s">
        <v>1352</v>
      </c>
      <c r="K1997">
        <v>777699645</v>
      </c>
      <c r="L1997" t="s">
        <v>1280</v>
      </c>
      <c r="M1997" t="s">
        <v>1281</v>
      </c>
      <c r="N1997" t="s">
        <v>1266</v>
      </c>
      <c r="O1997" s="243" t="s">
        <v>18494</v>
      </c>
      <c r="Q1997" t="s">
        <v>1387</v>
      </c>
      <c r="S1997" t="s">
        <v>18495</v>
      </c>
      <c r="T1997" s="17" t="s">
        <v>18496</v>
      </c>
      <c r="U1997" t="s">
        <v>1526</v>
      </c>
      <c r="V1997" t="s">
        <v>1226</v>
      </c>
      <c r="W1997" s="52" t="s">
        <v>7</v>
      </c>
      <c r="X1997" s="192" t="s">
        <v>18497</v>
      </c>
      <c r="Y1997" t="s">
        <v>13014</v>
      </c>
      <c r="Z1997" t="s">
        <v>1266</v>
      </c>
      <c r="AA1997">
        <v>36.5</v>
      </c>
      <c r="AB1997">
        <v>36.5</v>
      </c>
      <c r="AC1997">
        <v>7.5</v>
      </c>
      <c r="AD1997" s="52">
        <v>5.6</v>
      </c>
      <c r="AF1997">
        <v>1</v>
      </c>
      <c r="AG1997" s="52"/>
      <c r="AH1997" s="52"/>
      <c r="AJ1997" s="46">
        <v>2350</v>
      </c>
      <c r="AM1997">
        <v>100</v>
      </c>
      <c r="AN1997">
        <v>777142206</v>
      </c>
      <c r="AO1997" t="s">
        <v>18498</v>
      </c>
      <c r="AP1997" t="s">
        <v>18499</v>
      </c>
      <c r="AQ1997">
        <v>777699645</v>
      </c>
      <c r="AR1997" t="s">
        <v>1352</v>
      </c>
      <c r="AU1997" t="s">
        <v>1527</v>
      </c>
      <c r="AV1997" t="s">
        <v>1528</v>
      </c>
      <c r="AX1997" t="s">
        <v>18500</v>
      </c>
      <c r="AZ1997" t="s">
        <v>998</v>
      </c>
      <c r="BA1997" t="s">
        <v>488</v>
      </c>
      <c r="BB1997" t="s">
        <v>1105</v>
      </c>
    </row>
    <row r="1998" spans="1:54" ht="14.4" hidden="1" thickBot="1" x14ac:dyDescent="0.3">
      <c r="A1998" t="s">
        <v>18501</v>
      </c>
      <c r="B1998">
        <v>2014</v>
      </c>
      <c r="C1998" t="s">
        <v>18506</v>
      </c>
      <c r="D1998" s="233" t="s">
        <v>18502</v>
      </c>
      <c r="E1998" t="s">
        <v>11162</v>
      </c>
      <c r="F1998">
        <v>2</v>
      </c>
      <c r="G1998" t="s">
        <v>1284</v>
      </c>
      <c r="H1998" t="s">
        <v>18503</v>
      </c>
      <c r="I1998" t="s">
        <v>1319</v>
      </c>
      <c r="J1998" t="s">
        <v>1352</v>
      </c>
      <c r="K1998">
        <v>777699645</v>
      </c>
      <c r="L1998" t="s">
        <v>1280</v>
      </c>
      <c r="M1998" t="s">
        <v>1281</v>
      </c>
      <c r="N1998" t="s">
        <v>1266</v>
      </c>
      <c r="O1998" s="243" t="s">
        <v>18504</v>
      </c>
      <c r="Q1998" t="s">
        <v>1387</v>
      </c>
      <c r="S1998" t="s">
        <v>18505</v>
      </c>
      <c r="T1998" s="17" t="s">
        <v>18506</v>
      </c>
      <c r="U1998" t="s">
        <v>1526</v>
      </c>
      <c r="V1998" t="s">
        <v>1226</v>
      </c>
      <c r="W1998" s="52" t="s">
        <v>7</v>
      </c>
      <c r="X1998" s="192" t="s">
        <v>18507</v>
      </c>
      <c r="Y1998" t="s">
        <v>18508</v>
      </c>
      <c r="Z1998" t="s">
        <v>1266</v>
      </c>
      <c r="AA1998">
        <v>24.6</v>
      </c>
      <c r="AB1998">
        <v>24.6</v>
      </c>
      <c r="AC1998">
        <v>3.3</v>
      </c>
      <c r="AD1998" s="52">
        <v>7.7</v>
      </c>
      <c r="AF1998">
        <v>2</v>
      </c>
      <c r="AG1998" s="52"/>
      <c r="AH1998" s="52"/>
      <c r="AJ1998" s="46">
        <v>2580</v>
      </c>
      <c r="AM1998">
        <v>100</v>
      </c>
      <c r="AN1998">
        <v>777142206</v>
      </c>
      <c r="AO1998" t="s">
        <v>18509</v>
      </c>
      <c r="AP1998" t="s">
        <v>18510</v>
      </c>
      <c r="AQ1998">
        <v>777699645</v>
      </c>
      <c r="AR1998" t="s">
        <v>1352</v>
      </c>
      <c r="AU1998" t="s">
        <v>1527</v>
      </c>
      <c r="AV1998" t="s">
        <v>1528</v>
      </c>
      <c r="AX1998" t="s">
        <v>18511</v>
      </c>
      <c r="AZ1998" t="s">
        <v>992</v>
      </c>
      <c r="BA1998" t="s">
        <v>488</v>
      </c>
      <c r="BB1998" t="s">
        <v>1105</v>
      </c>
    </row>
    <row r="1999" spans="1:54" ht="14.4" hidden="1" thickBot="1" x14ac:dyDescent="0.3">
      <c r="A1999" t="s">
        <v>18512</v>
      </c>
      <c r="B1999">
        <v>2015</v>
      </c>
      <c r="C1999" t="s">
        <v>18516</v>
      </c>
      <c r="D1999" s="233" t="s">
        <v>18513</v>
      </c>
      <c r="E1999" t="s">
        <v>4659</v>
      </c>
      <c r="F1999">
        <v>4</v>
      </c>
      <c r="G1999" t="s">
        <v>1267</v>
      </c>
      <c r="H1999" t="s">
        <v>2259</v>
      </c>
      <c r="I1999" t="s">
        <v>46</v>
      </c>
      <c r="J1999" t="s">
        <v>1312</v>
      </c>
      <c r="K1999">
        <v>907673831</v>
      </c>
      <c r="L1999">
        <v>0.03</v>
      </c>
      <c r="M1999" t="s">
        <v>1276</v>
      </c>
      <c r="N1999" t="s">
        <v>1266</v>
      </c>
      <c r="O1999" s="243" t="s">
        <v>18514</v>
      </c>
      <c r="Q1999" t="s">
        <v>15</v>
      </c>
      <c r="S1999" t="s">
        <v>18515</v>
      </c>
      <c r="T1999" s="17" t="s">
        <v>18516</v>
      </c>
      <c r="U1999" t="s">
        <v>1526</v>
      </c>
      <c r="V1999" t="s">
        <v>527</v>
      </c>
      <c r="W1999" s="52" t="s">
        <v>1955</v>
      </c>
      <c r="X1999" s="192">
        <v>77</v>
      </c>
      <c r="Y1999" t="s">
        <v>3552</v>
      </c>
      <c r="Z1999" t="s">
        <v>1266</v>
      </c>
      <c r="AA1999">
        <v>61</v>
      </c>
      <c r="AB1999">
        <v>61</v>
      </c>
      <c r="AC1999">
        <v>4</v>
      </c>
      <c r="AD1999" s="52">
        <v>15</v>
      </c>
      <c r="AE1999">
        <v>12</v>
      </c>
      <c r="AF1999">
        <v>4</v>
      </c>
      <c r="AG1999" s="52">
        <v>3</v>
      </c>
      <c r="AH1999" s="52">
        <v>3</v>
      </c>
      <c r="AJ1999" s="46">
        <v>10200</v>
      </c>
      <c r="AL1999">
        <v>3</v>
      </c>
      <c r="AO1999" t="s">
        <v>18517</v>
      </c>
      <c r="AP1999" t="s">
        <v>18518</v>
      </c>
      <c r="AQ1999">
        <v>907673831</v>
      </c>
      <c r="AR1999" t="s">
        <v>1312</v>
      </c>
      <c r="AS1999">
        <v>10.762011117129299</v>
      </c>
      <c r="AT1999">
        <v>106.665042042732</v>
      </c>
      <c r="AU1999" t="s">
        <v>1527</v>
      </c>
      <c r="AV1999" t="s">
        <v>1528</v>
      </c>
      <c r="AX1999" t="s">
        <v>18519</v>
      </c>
      <c r="AZ1999" t="s">
        <v>990</v>
      </c>
      <c r="BA1999" t="s">
        <v>1059</v>
      </c>
      <c r="BB1999" t="s">
        <v>1097</v>
      </c>
    </row>
    <row r="2000" spans="1:54" ht="14.4" hidden="1" thickBot="1" x14ac:dyDescent="0.3">
      <c r="A2000" t="s">
        <v>18520</v>
      </c>
      <c r="B2000">
        <v>2016</v>
      </c>
      <c r="C2000" t="s">
        <v>18525</v>
      </c>
      <c r="D2000" s="233" t="s">
        <v>18521</v>
      </c>
      <c r="E2000" t="s">
        <v>18522</v>
      </c>
      <c r="F2000">
        <v>4</v>
      </c>
      <c r="G2000" t="s">
        <v>2034</v>
      </c>
      <c r="H2000" t="s">
        <v>14625</v>
      </c>
      <c r="I2000" t="s">
        <v>44</v>
      </c>
      <c r="J2000" t="s">
        <v>13087</v>
      </c>
      <c r="K2000">
        <v>937316618</v>
      </c>
      <c r="L2000">
        <v>0.03</v>
      </c>
      <c r="M2000" t="s">
        <v>1281</v>
      </c>
      <c r="N2000" t="s">
        <v>1266</v>
      </c>
      <c r="O2000" s="243" t="s">
        <v>18523</v>
      </c>
      <c r="Q2000" t="s">
        <v>1397</v>
      </c>
      <c r="S2000" t="s">
        <v>18524</v>
      </c>
      <c r="T2000" s="17" t="s">
        <v>18525</v>
      </c>
      <c r="U2000" t="s">
        <v>1526</v>
      </c>
      <c r="V2000" t="s">
        <v>1214</v>
      </c>
      <c r="W2000" s="52" t="s">
        <v>16402</v>
      </c>
      <c r="X2000" s="192">
        <v>1700</v>
      </c>
      <c r="Y2000" t="s">
        <v>18526</v>
      </c>
      <c r="Z2000" t="s">
        <v>1266</v>
      </c>
      <c r="AA2000">
        <v>100</v>
      </c>
      <c r="AB2000">
        <v>156</v>
      </c>
      <c r="AC2000">
        <v>5.2</v>
      </c>
      <c r="AD2000" s="52">
        <v>29.6</v>
      </c>
      <c r="AF2000">
        <v>4</v>
      </c>
      <c r="AG2000" s="52">
        <v>6</v>
      </c>
      <c r="AH2000" s="52">
        <v>6</v>
      </c>
      <c r="AJ2000" s="46">
        <v>20000</v>
      </c>
      <c r="AL2000">
        <v>3</v>
      </c>
      <c r="AN2000">
        <v>349134438</v>
      </c>
      <c r="AO2000" t="s">
        <v>18527</v>
      </c>
      <c r="AP2000" t="s">
        <v>18528</v>
      </c>
      <c r="AQ2000">
        <v>937316618</v>
      </c>
      <c r="AR2000" t="s">
        <v>13087</v>
      </c>
      <c r="AS2000">
        <v>10.7004560880944</v>
      </c>
      <c r="AT2000">
        <v>106.644214689731</v>
      </c>
      <c r="AU2000" t="s">
        <v>1527</v>
      </c>
      <c r="AV2000" t="s">
        <v>1528</v>
      </c>
      <c r="AX2000" t="s">
        <v>18529</v>
      </c>
      <c r="AZ2000" t="s">
        <v>990</v>
      </c>
      <c r="BA2000" t="s">
        <v>1981</v>
      </c>
      <c r="BB2000" t="s">
        <v>1088</v>
      </c>
    </row>
    <row r="2001" spans="1:54" ht="14.4" hidden="1" thickBot="1" x14ac:dyDescent="0.3">
      <c r="A2001" t="s">
        <v>18530</v>
      </c>
      <c r="B2001">
        <v>2017</v>
      </c>
      <c r="C2001" t="s">
        <v>18535</v>
      </c>
      <c r="D2001" s="233" t="s">
        <v>18531</v>
      </c>
      <c r="E2001" t="s">
        <v>16733</v>
      </c>
      <c r="F2001">
        <v>3</v>
      </c>
      <c r="G2001" t="s">
        <v>1279</v>
      </c>
      <c r="H2001" t="s">
        <v>18532</v>
      </c>
      <c r="I2001" t="s">
        <v>1319</v>
      </c>
      <c r="J2001" t="s">
        <v>13087</v>
      </c>
      <c r="K2001">
        <v>937316618</v>
      </c>
      <c r="L2001" t="s">
        <v>1280</v>
      </c>
      <c r="M2001" t="s">
        <v>1281</v>
      </c>
      <c r="N2001" t="s">
        <v>1266</v>
      </c>
      <c r="O2001" s="243" t="s">
        <v>18533</v>
      </c>
      <c r="Q2001" t="s">
        <v>1387</v>
      </c>
      <c r="S2001" t="s">
        <v>18534</v>
      </c>
      <c r="T2001" s="17" t="s">
        <v>18535</v>
      </c>
      <c r="U2001" t="s">
        <v>1526</v>
      </c>
      <c r="V2001" t="s">
        <v>1226</v>
      </c>
      <c r="W2001" s="52" t="s">
        <v>1582</v>
      </c>
      <c r="X2001" s="192">
        <v>2921.19</v>
      </c>
      <c r="Y2001" t="s">
        <v>13880</v>
      </c>
      <c r="Z2001" t="s">
        <v>1266</v>
      </c>
      <c r="AA2001">
        <v>27.2</v>
      </c>
      <c r="AB2001">
        <v>27.2</v>
      </c>
      <c r="AC2001">
        <v>3</v>
      </c>
      <c r="AD2001" s="52">
        <v>9</v>
      </c>
      <c r="AF2001">
        <v>3</v>
      </c>
      <c r="AG2001" s="52">
        <v>3</v>
      </c>
      <c r="AH2001" s="52">
        <v>2</v>
      </c>
      <c r="AJ2001" s="46">
        <v>1820</v>
      </c>
      <c r="AM2001">
        <v>100</v>
      </c>
      <c r="AN2001">
        <v>349134438</v>
      </c>
      <c r="AO2001" t="s">
        <v>18536</v>
      </c>
      <c r="AP2001" t="s">
        <v>10037</v>
      </c>
      <c r="AQ2001">
        <v>937316618</v>
      </c>
      <c r="AR2001" t="s">
        <v>13087</v>
      </c>
      <c r="AS2001">
        <v>10.704177159151699</v>
      </c>
      <c r="AT2001">
        <v>106.624729782342</v>
      </c>
      <c r="AU2001" t="s">
        <v>1527</v>
      </c>
      <c r="AV2001" t="s">
        <v>1528</v>
      </c>
      <c r="AX2001" t="s">
        <v>18537</v>
      </c>
      <c r="AZ2001" t="s">
        <v>988</v>
      </c>
      <c r="BA2001" t="s">
        <v>488</v>
      </c>
      <c r="BB2001" t="s">
        <v>1105</v>
      </c>
    </row>
    <row r="2002" spans="1:54" ht="14.4" hidden="1" thickBot="1" x14ac:dyDescent="0.3">
      <c r="A2002" t="s">
        <v>18538</v>
      </c>
      <c r="B2002">
        <v>2018</v>
      </c>
      <c r="C2002" t="s">
        <v>18542</v>
      </c>
      <c r="D2002" s="233" t="s">
        <v>18539</v>
      </c>
      <c r="E2002" t="s">
        <v>5725</v>
      </c>
      <c r="F2002">
        <v>2</v>
      </c>
      <c r="G2002" t="s">
        <v>2210</v>
      </c>
      <c r="H2002" t="s">
        <v>1664</v>
      </c>
      <c r="I2002" t="s">
        <v>40</v>
      </c>
      <c r="J2002" t="s">
        <v>3976</v>
      </c>
      <c r="K2002">
        <v>934768649</v>
      </c>
      <c r="L2002">
        <v>0.03</v>
      </c>
      <c r="M2002" t="s">
        <v>1276</v>
      </c>
      <c r="N2002" t="s">
        <v>1266</v>
      </c>
      <c r="O2002" s="243" t="s">
        <v>18540</v>
      </c>
      <c r="Q2002" t="s">
        <v>1394</v>
      </c>
      <c r="S2002" t="s">
        <v>18541</v>
      </c>
      <c r="T2002" s="17" t="s">
        <v>18542</v>
      </c>
      <c r="U2002" t="s">
        <v>1526</v>
      </c>
      <c r="V2002" t="s">
        <v>543</v>
      </c>
      <c r="W2002" s="52" t="s">
        <v>1582</v>
      </c>
      <c r="X2002" s="192">
        <v>42.2</v>
      </c>
      <c r="Y2002" t="s">
        <v>18543</v>
      </c>
      <c r="Z2002" t="s">
        <v>1266</v>
      </c>
      <c r="AA2002">
        <v>42.9</v>
      </c>
      <c r="AB2002">
        <v>43</v>
      </c>
      <c r="AC2002">
        <v>6</v>
      </c>
      <c r="AD2002" s="52">
        <v>8</v>
      </c>
      <c r="AF2002">
        <v>2</v>
      </c>
      <c r="AG2002" s="52">
        <v>2</v>
      </c>
      <c r="AH2002" s="52">
        <v>2</v>
      </c>
      <c r="AJ2002" s="46">
        <v>4500</v>
      </c>
      <c r="AL2002">
        <v>3</v>
      </c>
      <c r="AO2002" t="s">
        <v>18544</v>
      </c>
      <c r="AP2002" t="s">
        <v>9821</v>
      </c>
      <c r="AQ2002">
        <v>934768649</v>
      </c>
      <c r="AR2002" t="s">
        <v>3976</v>
      </c>
      <c r="AU2002" t="s">
        <v>1527</v>
      </c>
      <c r="AV2002" t="s">
        <v>1528</v>
      </c>
      <c r="AX2002" t="s">
        <v>18545</v>
      </c>
      <c r="AZ2002" t="s">
        <v>988</v>
      </c>
      <c r="BA2002" t="s">
        <v>490</v>
      </c>
      <c r="BB2002" t="s">
        <v>1092</v>
      </c>
    </row>
    <row r="2003" spans="1:54" ht="14.4" hidden="1" thickBot="1" x14ac:dyDescent="0.3">
      <c r="A2003" t="s">
        <v>18546</v>
      </c>
      <c r="B2003">
        <v>2019</v>
      </c>
      <c r="C2003" t="s">
        <v>18551</v>
      </c>
      <c r="D2003" s="233" t="s">
        <v>18547</v>
      </c>
      <c r="E2003" t="s">
        <v>18548</v>
      </c>
      <c r="F2003">
        <v>2</v>
      </c>
      <c r="G2003" t="s">
        <v>1323</v>
      </c>
      <c r="H2003" t="s">
        <v>1664</v>
      </c>
      <c r="I2003" t="s">
        <v>40</v>
      </c>
      <c r="J2003" t="s">
        <v>8069</v>
      </c>
      <c r="K2003">
        <v>987701231</v>
      </c>
      <c r="L2003">
        <v>0.03</v>
      </c>
      <c r="M2003" t="s">
        <v>1281</v>
      </c>
      <c r="N2003" t="s">
        <v>1266</v>
      </c>
      <c r="O2003" s="243" t="s">
        <v>18549</v>
      </c>
      <c r="Q2003" t="s">
        <v>1390</v>
      </c>
      <c r="S2003" t="s">
        <v>18550</v>
      </c>
      <c r="T2003" s="17" t="s">
        <v>18551</v>
      </c>
      <c r="U2003" t="s">
        <v>1526</v>
      </c>
      <c r="V2003" t="s">
        <v>1227</v>
      </c>
      <c r="W2003" s="52" t="s">
        <v>13054</v>
      </c>
      <c r="X2003" s="192">
        <v>64.2</v>
      </c>
      <c r="Y2003" t="s">
        <v>18552</v>
      </c>
      <c r="Z2003" t="s">
        <v>1266</v>
      </c>
      <c r="AA2003">
        <v>56</v>
      </c>
      <c r="AB2003">
        <v>70</v>
      </c>
      <c r="AC2003">
        <v>7</v>
      </c>
      <c r="AD2003" s="52">
        <v>10</v>
      </c>
      <c r="AE2003">
        <v>4</v>
      </c>
      <c r="AF2003">
        <v>2</v>
      </c>
      <c r="AG2003" s="52">
        <v>2</v>
      </c>
      <c r="AH2003" s="52">
        <v>1</v>
      </c>
      <c r="AJ2003" s="46">
        <v>4500</v>
      </c>
      <c r="AL2003">
        <v>3</v>
      </c>
      <c r="AN2003">
        <v>934624447</v>
      </c>
      <c r="AO2003" t="s">
        <v>8732</v>
      </c>
      <c r="AP2003" t="s">
        <v>18553</v>
      </c>
      <c r="AQ2003">
        <v>987701231</v>
      </c>
      <c r="AR2003" t="s">
        <v>8069</v>
      </c>
      <c r="AU2003" t="s">
        <v>1527</v>
      </c>
      <c r="AV2003" t="s">
        <v>1528</v>
      </c>
      <c r="AX2003" t="s">
        <v>1879</v>
      </c>
      <c r="AZ2003" t="s">
        <v>988</v>
      </c>
      <c r="BA2003" t="s">
        <v>490</v>
      </c>
      <c r="BB2003" t="s">
        <v>1106</v>
      </c>
    </row>
    <row r="2004" spans="1:54" ht="14.4" hidden="1" thickBot="1" x14ac:dyDescent="0.3">
      <c r="A2004" t="s">
        <v>18554</v>
      </c>
      <c r="B2004">
        <v>2020</v>
      </c>
      <c r="C2004" t="s">
        <v>18560</v>
      </c>
      <c r="D2004" s="233" t="s">
        <v>18555</v>
      </c>
      <c r="E2004" t="s">
        <v>18556</v>
      </c>
      <c r="F2004">
        <v>4</v>
      </c>
      <c r="G2004" t="s">
        <v>1373</v>
      </c>
      <c r="H2004" t="s">
        <v>18557</v>
      </c>
      <c r="I2004" t="s">
        <v>1405</v>
      </c>
      <c r="J2004" t="s">
        <v>1413</v>
      </c>
      <c r="K2004">
        <v>907288226</v>
      </c>
      <c r="L2004">
        <v>0.03</v>
      </c>
      <c r="M2004" t="s">
        <v>1268</v>
      </c>
      <c r="N2004" t="s">
        <v>1266</v>
      </c>
      <c r="O2004" s="243" t="s">
        <v>18558</v>
      </c>
      <c r="Q2004" t="s">
        <v>12</v>
      </c>
      <c r="S2004" t="s">
        <v>18559</v>
      </c>
      <c r="T2004" s="17" t="s">
        <v>18560</v>
      </c>
      <c r="U2004" t="s">
        <v>1526</v>
      </c>
      <c r="V2004" t="s">
        <v>535</v>
      </c>
      <c r="W2004" s="52" t="s">
        <v>1656</v>
      </c>
      <c r="X2004" s="192">
        <v>128</v>
      </c>
      <c r="Y2004" t="s">
        <v>3102</v>
      </c>
      <c r="Z2004" t="s">
        <v>1266</v>
      </c>
      <c r="AA2004">
        <v>177</v>
      </c>
      <c r="AB2004">
        <v>177</v>
      </c>
      <c r="AC2004">
        <v>7.7</v>
      </c>
      <c r="AD2004" s="52"/>
      <c r="AF2004">
        <v>4</v>
      </c>
      <c r="AG2004" s="52"/>
      <c r="AH2004" s="52"/>
      <c r="AJ2004" s="46">
        <v>80000</v>
      </c>
      <c r="AL2004">
        <v>3</v>
      </c>
      <c r="AO2004" t="s">
        <v>18561</v>
      </c>
      <c r="AP2004" t="s">
        <v>18562</v>
      </c>
      <c r="AQ2004">
        <v>907288226</v>
      </c>
      <c r="AR2004" t="s">
        <v>1413</v>
      </c>
      <c r="AU2004" t="s">
        <v>1527</v>
      </c>
      <c r="AV2004" t="s">
        <v>1528</v>
      </c>
      <c r="AX2004" t="s">
        <v>18563</v>
      </c>
      <c r="AZ2004" t="s">
        <v>990</v>
      </c>
      <c r="BA2004" t="s">
        <v>1981</v>
      </c>
      <c r="BB2004" t="s">
        <v>1095</v>
      </c>
    </row>
    <row r="2005" spans="1:54" ht="14.4" hidden="1" thickBot="1" x14ac:dyDescent="0.3">
      <c r="A2005" t="s">
        <v>18564</v>
      </c>
      <c r="B2005">
        <v>2021</v>
      </c>
      <c r="C2005" t="s">
        <v>18567</v>
      </c>
      <c r="D2005" s="233" t="s">
        <v>18565</v>
      </c>
      <c r="E2005" t="s">
        <v>1827</v>
      </c>
      <c r="F2005">
        <v>2</v>
      </c>
      <c r="G2005" t="s">
        <v>1279</v>
      </c>
      <c r="H2005" t="s">
        <v>1294</v>
      </c>
      <c r="I2005" t="s">
        <v>40</v>
      </c>
      <c r="J2005" t="s">
        <v>1302</v>
      </c>
      <c r="K2005">
        <v>981796969</v>
      </c>
      <c r="L2005">
        <v>0.03</v>
      </c>
      <c r="M2005" t="s">
        <v>1281</v>
      </c>
      <c r="N2005" t="s">
        <v>1266</v>
      </c>
      <c r="O2005" s="243" t="s">
        <v>18558</v>
      </c>
      <c r="Q2005" t="s">
        <v>16</v>
      </c>
      <c r="S2005" t="s">
        <v>18566</v>
      </c>
      <c r="T2005" s="17" t="s">
        <v>18567</v>
      </c>
      <c r="U2005" t="s">
        <v>1526</v>
      </c>
      <c r="V2005" t="s">
        <v>528</v>
      </c>
      <c r="W2005" s="52" t="s">
        <v>1656</v>
      </c>
      <c r="X2005" s="192" t="s">
        <v>18568</v>
      </c>
      <c r="Y2005" t="s">
        <v>2038</v>
      </c>
      <c r="Z2005" t="s">
        <v>1266</v>
      </c>
      <c r="AA2005">
        <v>40</v>
      </c>
      <c r="AB2005">
        <v>40</v>
      </c>
      <c r="AC2005">
        <v>3</v>
      </c>
      <c r="AD2005" s="52">
        <v>10</v>
      </c>
      <c r="AF2005">
        <v>2</v>
      </c>
      <c r="AG2005" s="52">
        <v>3</v>
      </c>
      <c r="AH2005" s="52">
        <v>2</v>
      </c>
      <c r="AJ2005" s="46">
        <v>5000</v>
      </c>
      <c r="AL2005">
        <v>3</v>
      </c>
      <c r="AN2005">
        <v>946585241</v>
      </c>
      <c r="AO2005" t="s">
        <v>11863</v>
      </c>
      <c r="AP2005" t="s">
        <v>18569</v>
      </c>
      <c r="AQ2005">
        <v>981796969</v>
      </c>
      <c r="AR2005" t="s">
        <v>1302</v>
      </c>
      <c r="AU2005" t="s">
        <v>1527</v>
      </c>
      <c r="AV2005" t="s">
        <v>1528</v>
      </c>
      <c r="AX2005" t="s">
        <v>18570</v>
      </c>
      <c r="AZ2005" t="s">
        <v>988</v>
      </c>
      <c r="BA2005" t="s">
        <v>491</v>
      </c>
      <c r="BB2005" t="s">
        <v>1163</v>
      </c>
    </row>
    <row r="2006" spans="1:54" ht="14.4" hidden="1" thickBot="1" x14ac:dyDescent="0.3">
      <c r="A2006" t="s">
        <v>18571</v>
      </c>
      <c r="B2006">
        <v>2022</v>
      </c>
      <c r="C2006" t="s">
        <v>18575</v>
      </c>
      <c r="D2006" s="233" t="s">
        <v>18572</v>
      </c>
      <c r="E2006" t="s">
        <v>2447</v>
      </c>
      <c r="F2006">
        <v>3</v>
      </c>
      <c r="G2006" t="s">
        <v>2871</v>
      </c>
      <c r="H2006" t="s">
        <v>1951</v>
      </c>
      <c r="I2006" t="s">
        <v>46</v>
      </c>
      <c r="J2006" t="s">
        <v>4262</v>
      </c>
      <c r="K2006">
        <v>363697575</v>
      </c>
      <c r="L2006">
        <v>0.03</v>
      </c>
      <c r="M2006" t="s">
        <v>1276</v>
      </c>
      <c r="N2006" t="s">
        <v>1266</v>
      </c>
      <c r="O2006" s="243" t="s">
        <v>18573</v>
      </c>
      <c r="Q2006" t="s">
        <v>1395</v>
      </c>
      <c r="S2006" t="s">
        <v>18574</v>
      </c>
      <c r="T2006" s="17" t="s">
        <v>18575</v>
      </c>
      <c r="U2006" t="s">
        <v>1526</v>
      </c>
      <c r="V2006" t="s">
        <v>541</v>
      </c>
      <c r="W2006" s="52" t="s">
        <v>13138</v>
      </c>
      <c r="X2006" s="192">
        <v>109</v>
      </c>
      <c r="Y2006" t="s">
        <v>18576</v>
      </c>
      <c r="Z2006" t="s">
        <v>1266</v>
      </c>
      <c r="AA2006">
        <v>81</v>
      </c>
      <c r="AB2006">
        <v>81</v>
      </c>
      <c r="AC2006">
        <v>4.5</v>
      </c>
      <c r="AD2006" s="52">
        <v>18</v>
      </c>
      <c r="AF2006">
        <v>3</v>
      </c>
      <c r="AG2006" s="52"/>
      <c r="AH2006" s="52"/>
      <c r="AJ2006" s="46">
        <v>9500</v>
      </c>
      <c r="AL2006">
        <v>3</v>
      </c>
      <c r="AO2006" t="s">
        <v>18577</v>
      </c>
      <c r="AP2006" t="s">
        <v>13141</v>
      </c>
      <c r="AQ2006">
        <v>363697575</v>
      </c>
      <c r="AR2006" t="s">
        <v>4262</v>
      </c>
      <c r="AU2006" t="s">
        <v>1527</v>
      </c>
      <c r="AV2006" t="s">
        <v>1528</v>
      </c>
      <c r="AX2006" t="s">
        <v>18578</v>
      </c>
      <c r="AZ2006" t="s">
        <v>990</v>
      </c>
      <c r="BA2006" t="s">
        <v>1058</v>
      </c>
      <c r="BB2006" t="s">
        <v>1089</v>
      </c>
    </row>
    <row r="2007" spans="1:54" ht="14.4" hidden="1" thickBot="1" x14ac:dyDescent="0.3">
      <c r="A2007" t="s">
        <v>18579</v>
      </c>
      <c r="B2007">
        <v>2023</v>
      </c>
      <c r="C2007" t="s">
        <v>18584</v>
      </c>
      <c r="D2007" s="233" t="s">
        <v>18580</v>
      </c>
      <c r="E2007" t="s">
        <v>18581</v>
      </c>
      <c r="F2007">
        <v>6</v>
      </c>
      <c r="G2007" t="s">
        <v>1306</v>
      </c>
      <c r="H2007" t="s">
        <v>1407</v>
      </c>
      <c r="I2007" t="s">
        <v>1385</v>
      </c>
      <c r="J2007" t="s">
        <v>4399</v>
      </c>
      <c r="K2007">
        <v>846426688</v>
      </c>
      <c r="L2007">
        <v>0.03</v>
      </c>
      <c r="M2007" t="s">
        <v>1268</v>
      </c>
      <c r="N2007" t="s">
        <v>1266</v>
      </c>
      <c r="O2007" s="243" t="s">
        <v>18582</v>
      </c>
      <c r="Q2007" t="s">
        <v>2</v>
      </c>
      <c r="S2007" t="s">
        <v>18583</v>
      </c>
      <c r="T2007" s="17" t="s">
        <v>18584</v>
      </c>
      <c r="U2007" t="s">
        <v>1526</v>
      </c>
      <c r="V2007" t="s">
        <v>534</v>
      </c>
      <c r="W2007" s="52" t="s">
        <v>7</v>
      </c>
      <c r="X2007" s="192" t="s">
        <v>18585</v>
      </c>
      <c r="Y2007" t="s">
        <v>2907</v>
      </c>
      <c r="Z2007" t="s">
        <v>1266</v>
      </c>
      <c r="AA2007">
        <v>54.5</v>
      </c>
      <c r="AB2007">
        <v>70</v>
      </c>
      <c r="AC2007">
        <v>4.4000000000000004</v>
      </c>
      <c r="AD2007" s="52">
        <v>16</v>
      </c>
      <c r="AE2007">
        <v>6</v>
      </c>
      <c r="AF2007">
        <v>6</v>
      </c>
      <c r="AG2007" s="52">
        <v>9</v>
      </c>
      <c r="AH2007" s="52">
        <v>10</v>
      </c>
      <c r="AJ2007" s="46">
        <v>21000</v>
      </c>
      <c r="AL2007">
        <v>3</v>
      </c>
      <c r="AO2007" t="s">
        <v>18586</v>
      </c>
      <c r="AP2007" t="s">
        <v>18587</v>
      </c>
      <c r="AQ2007">
        <v>846426688</v>
      </c>
      <c r="AR2007" t="s">
        <v>4399</v>
      </c>
      <c r="AU2007" t="s">
        <v>1527</v>
      </c>
      <c r="AV2007" t="s">
        <v>1528</v>
      </c>
      <c r="AX2007" t="s">
        <v>18588</v>
      </c>
      <c r="AZ2007" t="s">
        <v>988</v>
      </c>
      <c r="BA2007" t="s">
        <v>1981</v>
      </c>
      <c r="BB2007" t="s">
        <v>1090</v>
      </c>
    </row>
    <row r="2008" spans="1:54" ht="14.4" hidden="1" thickBot="1" x14ac:dyDescent="0.3">
      <c r="A2008" t="s">
        <v>18589</v>
      </c>
      <c r="B2008">
        <v>2024</v>
      </c>
      <c r="C2008" t="s">
        <v>18592</v>
      </c>
      <c r="D2008" s="233" t="s">
        <v>17677</v>
      </c>
      <c r="E2008" t="s">
        <v>17678</v>
      </c>
      <c r="F2008">
        <v>3</v>
      </c>
      <c r="G2008" t="s">
        <v>2401</v>
      </c>
      <c r="H2008" t="s">
        <v>1357</v>
      </c>
      <c r="I2008" t="s">
        <v>46</v>
      </c>
      <c r="J2008" t="s">
        <v>3350</v>
      </c>
      <c r="K2008">
        <v>902858978</v>
      </c>
      <c r="L2008">
        <v>0.03</v>
      </c>
      <c r="M2008" t="s">
        <v>1281</v>
      </c>
      <c r="N2008" t="s">
        <v>1266</v>
      </c>
      <c r="O2008" s="243" t="s">
        <v>18590</v>
      </c>
      <c r="Q2008" t="s">
        <v>1394</v>
      </c>
      <c r="S2008" t="s">
        <v>18591</v>
      </c>
      <c r="T2008" s="17" t="s">
        <v>18592</v>
      </c>
      <c r="U2008" t="s">
        <v>1526</v>
      </c>
      <c r="V2008" t="s">
        <v>543</v>
      </c>
      <c r="W2008" s="52" t="s">
        <v>6</v>
      </c>
      <c r="X2008" s="192" t="s">
        <v>17682</v>
      </c>
      <c r="Y2008" t="s">
        <v>14445</v>
      </c>
      <c r="Z2008" t="s">
        <v>1266</v>
      </c>
      <c r="AA2008">
        <v>162</v>
      </c>
      <c r="AB2008">
        <v>162</v>
      </c>
      <c r="AC2008">
        <v>8.3000000000000007</v>
      </c>
      <c r="AD2008" s="52">
        <v>19.600000000000001</v>
      </c>
      <c r="AF2008">
        <v>3</v>
      </c>
      <c r="AG2008" s="52">
        <v>16</v>
      </c>
      <c r="AH2008" s="52">
        <v>16</v>
      </c>
      <c r="AJ2008" s="46">
        <v>13000</v>
      </c>
      <c r="AL2008">
        <v>3</v>
      </c>
      <c r="AN2008">
        <v>902848978</v>
      </c>
      <c r="AO2008" t="s">
        <v>1585</v>
      </c>
      <c r="AP2008" t="s">
        <v>17683</v>
      </c>
      <c r="AQ2008">
        <v>902858978</v>
      </c>
      <c r="AR2008" t="s">
        <v>3350</v>
      </c>
      <c r="AU2008" t="s">
        <v>1527</v>
      </c>
      <c r="AV2008" t="s">
        <v>1528</v>
      </c>
      <c r="AX2008" t="s">
        <v>16706</v>
      </c>
      <c r="AZ2008" t="s">
        <v>988</v>
      </c>
      <c r="BA2008" t="s">
        <v>1062</v>
      </c>
      <c r="BB2008" t="s">
        <v>1092</v>
      </c>
    </row>
    <row r="2009" spans="1:54" ht="14.4" hidden="1" thickBot="1" x14ac:dyDescent="0.3">
      <c r="A2009" t="s">
        <v>18593</v>
      </c>
      <c r="B2009">
        <v>2025</v>
      </c>
      <c r="C2009" t="s">
        <v>18596</v>
      </c>
      <c r="D2009" s="233" t="s">
        <v>1425</v>
      </c>
      <c r="E2009" t="s">
        <v>1349</v>
      </c>
      <c r="F2009">
        <v>2</v>
      </c>
      <c r="G2009" t="s">
        <v>1267</v>
      </c>
      <c r="H2009" t="s">
        <v>1296</v>
      </c>
      <c r="I2009" t="s">
        <v>40</v>
      </c>
      <c r="J2009" t="s">
        <v>1372</v>
      </c>
      <c r="K2009">
        <v>779793868</v>
      </c>
      <c r="L2009">
        <v>0.03</v>
      </c>
      <c r="M2009" t="s">
        <v>1281</v>
      </c>
      <c r="N2009" t="s">
        <v>1266</v>
      </c>
      <c r="O2009" s="243" t="s">
        <v>18594</v>
      </c>
      <c r="Q2009" t="s">
        <v>1395</v>
      </c>
      <c r="S2009" t="s">
        <v>18595</v>
      </c>
      <c r="T2009" s="17" t="s">
        <v>18596</v>
      </c>
      <c r="U2009" t="s">
        <v>1526</v>
      </c>
      <c r="V2009" t="s">
        <v>541</v>
      </c>
      <c r="W2009" s="52" t="s">
        <v>13526</v>
      </c>
      <c r="X2009" s="192" t="s">
        <v>18597</v>
      </c>
      <c r="Y2009" t="s">
        <v>9770</v>
      </c>
      <c r="Z2009" t="s">
        <v>1266</v>
      </c>
      <c r="AA2009">
        <v>64</v>
      </c>
      <c r="AB2009">
        <v>64</v>
      </c>
      <c r="AC2009">
        <v>4</v>
      </c>
      <c r="AD2009" s="52">
        <v>16</v>
      </c>
      <c r="AF2009">
        <v>2</v>
      </c>
      <c r="AG2009" s="52">
        <v>2</v>
      </c>
      <c r="AH2009" s="52">
        <v>2</v>
      </c>
      <c r="AJ2009" s="46">
        <v>4200</v>
      </c>
      <c r="AL2009">
        <v>3</v>
      </c>
      <c r="AN2009">
        <v>903174163</v>
      </c>
      <c r="AO2009" t="s">
        <v>3153</v>
      </c>
      <c r="AP2009" t="s">
        <v>18247</v>
      </c>
      <c r="AQ2009">
        <v>779793868</v>
      </c>
      <c r="AR2009" t="s">
        <v>1372</v>
      </c>
      <c r="AU2009" t="s">
        <v>1527</v>
      </c>
      <c r="AV2009" t="s">
        <v>1528</v>
      </c>
      <c r="AX2009" t="s">
        <v>18598</v>
      </c>
      <c r="AZ2009" t="s">
        <v>988</v>
      </c>
      <c r="BA2009" t="s">
        <v>490</v>
      </c>
      <c r="BB2009" t="s">
        <v>1089</v>
      </c>
    </row>
    <row r="2010" spans="1:54" ht="14.4" hidden="1" thickBot="1" x14ac:dyDescent="0.3">
      <c r="A2010" t="s">
        <v>18599</v>
      </c>
      <c r="B2010">
        <v>2026</v>
      </c>
      <c r="C2010" t="s">
        <v>18604</v>
      </c>
      <c r="D2010" s="233" t="s">
        <v>18600</v>
      </c>
      <c r="E2010" t="s">
        <v>18601</v>
      </c>
      <c r="F2010">
        <v>1</v>
      </c>
      <c r="G2010" t="s">
        <v>1293</v>
      </c>
      <c r="H2010" t="s">
        <v>1327</v>
      </c>
      <c r="I2010" t="s">
        <v>44</v>
      </c>
      <c r="J2010" t="s">
        <v>13050</v>
      </c>
      <c r="K2010">
        <v>961885873</v>
      </c>
      <c r="L2010">
        <v>0.03</v>
      </c>
      <c r="M2010" t="s">
        <v>1281</v>
      </c>
      <c r="N2010" t="s">
        <v>1266</v>
      </c>
      <c r="O2010" s="243" t="s">
        <v>18602</v>
      </c>
      <c r="Q2010" t="s">
        <v>1390</v>
      </c>
      <c r="S2010" t="s">
        <v>18603</v>
      </c>
      <c r="T2010" s="17" t="s">
        <v>18604</v>
      </c>
      <c r="U2010" t="s">
        <v>1526</v>
      </c>
      <c r="V2010" t="s">
        <v>1227</v>
      </c>
      <c r="W2010" s="52" t="s">
        <v>14503</v>
      </c>
      <c r="X2010" s="192" t="s">
        <v>18605</v>
      </c>
      <c r="Y2010" t="s">
        <v>18606</v>
      </c>
      <c r="Z2010" t="s">
        <v>1266</v>
      </c>
      <c r="AA2010">
        <v>368</v>
      </c>
      <c r="AB2010">
        <v>368</v>
      </c>
      <c r="AC2010">
        <v>5</v>
      </c>
      <c r="AD2010" s="52">
        <v>73</v>
      </c>
      <c r="AF2010">
        <v>1</v>
      </c>
      <c r="AG2010" s="52"/>
      <c r="AH2010" s="52"/>
      <c r="AJ2010" s="46">
        <v>18000</v>
      </c>
      <c r="AL2010">
        <v>3</v>
      </c>
      <c r="AN2010">
        <v>986981299</v>
      </c>
      <c r="AO2010" t="s">
        <v>6951</v>
      </c>
      <c r="AP2010" t="s">
        <v>18607</v>
      </c>
      <c r="AQ2010">
        <v>961885873</v>
      </c>
      <c r="AR2010" t="s">
        <v>13050</v>
      </c>
      <c r="AU2010" t="s">
        <v>1527</v>
      </c>
      <c r="AV2010" t="s">
        <v>1528</v>
      </c>
      <c r="AX2010" t="s">
        <v>18598</v>
      </c>
      <c r="AZ2010" t="s">
        <v>998</v>
      </c>
      <c r="BA2010" t="s">
        <v>1981</v>
      </c>
      <c r="BB2010" t="s">
        <v>1106</v>
      </c>
    </row>
    <row r="2011" spans="1:54" ht="14.4" hidden="1" thickBot="1" x14ac:dyDescent="0.3">
      <c r="A2011" t="s">
        <v>18608</v>
      </c>
      <c r="B2011">
        <v>2027</v>
      </c>
      <c r="C2011" t="s">
        <v>18612</v>
      </c>
      <c r="D2011" s="233" t="s">
        <v>18609</v>
      </c>
      <c r="E2011" t="s">
        <v>11936</v>
      </c>
      <c r="F2011">
        <v>1</v>
      </c>
      <c r="G2011" t="s">
        <v>1373</v>
      </c>
      <c r="H2011" t="s">
        <v>1288</v>
      </c>
      <c r="I2011" t="s">
        <v>40</v>
      </c>
      <c r="J2011" t="s">
        <v>13050</v>
      </c>
      <c r="K2011">
        <v>961885873</v>
      </c>
      <c r="L2011">
        <v>0.03</v>
      </c>
      <c r="M2011" t="s">
        <v>1276</v>
      </c>
      <c r="N2011" t="s">
        <v>1266</v>
      </c>
      <c r="O2011" s="243" t="s">
        <v>18610</v>
      </c>
      <c r="Q2011" t="s">
        <v>1390</v>
      </c>
      <c r="S2011" t="s">
        <v>18611</v>
      </c>
      <c r="T2011" s="17" t="s">
        <v>18612</v>
      </c>
      <c r="U2011" t="s">
        <v>1526</v>
      </c>
      <c r="V2011" t="s">
        <v>1227</v>
      </c>
      <c r="W2011" s="52" t="s">
        <v>15010</v>
      </c>
      <c r="X2011" s="192" t="s">
        <v>18613</v>
      </c>
      <c r="Y2011" t="s">
        <v>6431</v>
      </c>
      <c r="Z2011" t="s">
        <v>1266</v>
      </c>
      <c r="AA2011">
        <v>78</v>
      </c>
      <c r="AB2011">
        <v>78</v>
      </c>
      <c r="AC2011">
        <v>7.7</v>
      </c>
      <c r="AD2011" s="52">
        <v>10.1</v>
      </c>
      <c r="AF2011">
        <v>1</v>
      </c>
      <c r="AG2011" s="52"/>
      <c r="AH2011" s="52"/>
      <c r="AJ2011" s="46">
        <v>5500</v>
      </c>
      <c r="AL2011">
        <v>3</v>
      </c>
      <c r="AO2011" t="s">
        <v>10058</v>
      </c>
      <c r="AP2011" t="s">
        <v>18614</v>
      </c>
      <c r="AQ2011">
        <v>961885873</v>
      </c>
      <c r="AR2011" t="s">
        <v>13050</v>
      </c>
      <c r="AU2011" t="s">
        <v>1527</v>
      </c>
      <c r="AV2011" t="s">
        <v>1528</v>
      </c>
      <c r="AX2011" t="s">
        <v>5608</v>
      </c>
      <c r="AZ2011" t="s">
        <v>988</v>
      </c>
      <c r="BA2011" t="s">
        <v>491</v>
      </c>
      <c r="BB2011" t="s">
        <v>1106</v>
      </c>
    </row>
    <row r="2012" spans="1:54" ht="14.4" hidden="1" thickBot="1" x14ac:dyDescent="0.3">
      <c r="A2012" t="s">
        <v>18615</v>
      </c>
      <c r="B2012">
        <v>2028</v>
      </c>
      <c r="C2012" t="s">
        <v>18620</v>
      </c>
      <c r="D2012" s="233" t="s">
        <v>18616</v>
      </c>
      <c r="E2012" t="s">
        <v>18617</v>
      </c>
      <c r="F2012">
        <v>2</v>
      </c>
      <c r="G2012" t="s">
        <v>17417</v>
      </c>
      <c r="H2012" t="s">
        <v>1407</v>
      </c>
      <c r="I2012" t="s">
        <v>1385</v>
      </c>
      <c r="J2012" t="s">
        <v>1402</v>
      </c>
      <c r="K2012">
        <v>916443434</v>
      </c>
      <c r="L2012">
        <v>0.03</v>
      </c>
      <c r="M2012" t="s">
        <v>1268</v>
      </c>
      <c r="N2012" t="s">
        <v>1266</v>
      </c>
      <c r="O2012" s="243" t="s">
        <v>18618</v>
      </c>
      <c r="Q2012" t="s">
        <v>1401</v>
      </c>
      <c r="S2012" t="s">
        <v>18619</v>
      </c>
      <c r="T2012" s="17" t="s">
        <v>18620</v>
      </c>
      <c r="U2012" t="s">
        <v>1526</v>
      </c>
      <c r="V2012" t="s">
        <v>1229</v>
      </c>
      <c r="W2012" s="52" t="s">
        <v>13369</v>
      </c>
      <c r="X2012" s="192">
        <v>32</v>
      </c>
      <c r="Y2012" t="s">
        <v>16164</v>
      </c>
      <c r="Z2012" t="s">
        <v>1266</v>
      </c>
      <c r="AA2012">
        <v>179</v>
      </c>
      <c r="AB2012">
        <v>190</v>
      </c>
      <c r="AC2012">
        <v>7.2</v>
      </c>
      <c r="AD2012" s="52">
        <v>25</v>
      </c>
      <c r="AE2012">
        <v>20</v>
      </c>
      <c r="AF2012">
        <v>2</v>
      </c>
      <c r="AG2012" s="52">
        <v>5</v>
      </c>
      <c r="AH2012" s="52">
        <v>3</v>
      </c>
      <c r="AJ2012" s="46">
        <v>21000</v>
      </c>
      <c r="AL2012">
        <v>3</v>
      </c>
      <c r="AO2012" t="s">
        <v>18621</v>
      </c>
      <c r="AP2012" t="s">
        <v>18622</v>
      </c>
      <c r="AQ2012">
        <v>916443434</v>
      </c>
      <c r="AR2012" t="s">
        <v>1402</v>
      </c>
      <c r="AU2012" t="s">
        <v>1527</v>
      </c>
      <c r="AV2012" t="s">
        <v>1528</v>
      </c>
      <c r="AX2012" t="s">
        <v>18623</v>
      </c>
      <c r="AZ2012" t="s">
        <v>990</v>
      </c>
      <c r="BA2012" t="s">
        <v>1981</v>
      </c>
      <c r="BB2012" t="s">
        <v>1109</v>
      </c>
    </row>
    <row r="2013" spans="1:54" ht="14.4" hidden="1" thickBot="1" x14ac:dyDescent="0.3">
      <c r="A2013" t="s">
        <v>18624</v>
      </c>
      <c r="B2013">
        <v>2029</v>
      </c>
      <c r="C2013" t="s">
        <v>18629</v>
      </c>
      <c r="D2013" s="233" t="s">
        <v>18625</v>
      </c>
      <c r="E2013" t="s">
        <v>18626</v>
      </c>
      <c r="F2013">
        <v>2</v>
      </c>
      <c r="G2013" t="s">
        <v>2210</v>
      </c>
      <c r="H2013" t="s">
        <v>18223</v>
      </c>
      <c r="I2013" t="s">
        <v>46</v>
      </c>
      <c r="J2013" t="s">
        <v>7650</v>
      </c>
      <c r="K2013">
        <v>903563339</v>
      </c>
      <c r="L2013">
        <v>0.03</v>
      </c>
      <c r="M2013" t="s">
        <v>1281</v>
      </c>
      <c r="N2013" t="s">
        <v>1266</v>
      </c>
      <c r="O2013" s="243" t="s">
        <v>18627</v>
      </c>
      <c r="Q2013" t="s">
        <v>1390</v>
      </c>
      <c r="S2013" t="s">
        <v>18628</v>
      </c>
      <c r="T2013" s="17" t="s">
        <v>18629</v>
      </c>
      <c r="U2013" t="s">
        <v>1526</v>
      </c>
      <c r="V2013" t="s">
        <v>1227</v>
      </c>
      <c r="W2013" s="52" t="s">
        <v>16291</v>
      </c>
      <c r="X2013" s="192">
        <v>1028</v>
      </c>
      <c r="Y2013" t="s">
        <v>17787</v>
      </c>
      <c r="Z2013" t="s">
        <v>1266</v>
      </c>
      <c r="AA2013">
        <v>111</v>
      </c>
      <c r="AB2013">
        <v>156</v>
      </c>
      <c r="AC2013">
        <v>6</v>
      </c>
      <c r="AD2013" s="52">
        <v>20</v>
      </c>
      <c r="AE2013">
        <v>20</v>
      </c>
      <c r="AF2013">
        <v>2</v>
      </c>
      <c r="AG2013" s="52">
        <v>2</v>
      </c>
      <c r="AH2013" s="52">
        <v>2</v>
      </c>
      <c r="AJ2013" s="46">
        <v>13700</v>
      </c>
      <c r="AL2013">
        <v>3</v>
      </c>
      <c r="AN2013">
        <v>919685151</v>
      </c>
      <c r="AO2013" t="s">
        <v>18630</v>
      </c>
      <c r="AP2013" t="s">
        <v>14224</v>
      </c>
      <c r="AQ2013">
        <v>903563339</v>
      </c>
      <c r="AR2013" t="s">
        <v>7650</v>
      </c>
      <c r="AU2013" t="s">
        <v>1527</v>
      </c>
      <c r="AV2013" t="s">
        <v>1528</v>
      </c>
      <c r="AX2013" t="s">
        <v>18631</v>
      </c>
      <c r="AZ2013" t="s">
        <v>990</v>
      </c>
      <c r="BA2013" t="s">
        <v>1062</v>
      </c>
      <c r="BB2013" t="s">
        <v>1106</v>
      </c>
    </row>
    <row r="2014" spans="1:54" ht="14.4" hidden="1" thickBot="1" x14ac:dyDescent="0.3">
      <c r="A2014" t="s">
        <v>18632</v>
      </c>
      <c r="B2014">
        <v>2030</v>
      </c>
      <c r="C2014" t="s">
        <v>18637</v>
      </c>
      <c r="D2014" s="233" t="s">
        <v>18633</v>
      </c>
      <c r="E2014" t="s">
        <v>18634</v>
      </c>
      <c r="F2014">
        <v>2</v>
      </c>
      <c r="G2014" t="s">
        <v>1295</v>
      </c>
      <c r="H2014" t="s">
        <v>2023</v>
      </c>
      <c r="I2014" t="s">
        <v>40</v>
      </c>
      <c r="J2014" t="s">
        <v>1352</v>
      </c>
      <c r="K2014">
        <v>777699645</v>
      </c>
      <c r="L2014">
        <v>0.03</v>
      </c>
      <c r="M2014" t="s">
        <v>1281</v>
      </c>
      <c r="N2014" t="s">
        <v>1266</v>
      </c>
      <c r="O2014" s="243" t="s">
        <v>18635</v>
      </c>
      <c r="Q2014" t="s">
        <v>1387</v>
      </c>
      <c r="S2014" t="s">
        <v>18636</v>
      </c>
      <c r="T2014" s="17" t="s">
        <v>18637</v>
      </c>
      <c r="U2014" t="s">
        <v>1526</v>
      </c>
      <c r="V2014" t="s">
        <v>1226</v>
      </c>
      <c r="W2014" s="52" t="s">
        <v>3</v>
      </c>
      <c r="X2014" s="192" t="s">
        <v>18638</v>
      </c>
      <c r="Y2014" t="s">
        <v>13880</v>
      </c>
      <c r="Z2014" t="s">
        <v>1266</v>
      </c>
      <c r="AA2014">
        <v>67.5</v>
      </c>
      <c r="AB2014">
        <v>67.5</v>
      </c>
      <c r="AC2014">
        <v>3.6</v>
      </c>
      <c r="AD2014" s="52">
        <v>18.5</v>
      </c>
      <c r="AF2014">
        <v>2</v>
      </c>
      <c r="AG2014" s="52"/>
      <c r="AH2014" s="52"/>
      <c r="AJ2014" s="46">
        <v>5100</v>
      </c>
      <c r="AL2014">
        <v>3</v>
      </c>
      <c r="AN2014">
        <v>777142206</v>
      </c>
      <c r="AO2014" t="s">
        <v>18639</v>
      </c>
      <c r="AP2014" t="s">
        <v>18640</v>
      </c>
      <c r="AQ2014">
        <v>777699645</v>
      </c>
      <c r="AR2014" t="s">
        <v>1352</v>
      </c>
      <c r="AU2014" t="s">
        <v>1527</v>
      </c>
      <c r="AV2014" t="s">
        <v>1528</v>
      </c>
      <c r="AX2014" t="s">
        <v>18641</v>
      </c>
      <c r="AZ2014" t="s">
        <v>988</v>
      </c>
      <c r="BA2014" t="s">
        <v>491</v>
      </c>
      <c r="BB2014" t="s">
        <v>1105</v>
      </c>
    </row>
    <row r="2015" spans="1:54" ht="14.4" hidden="1" thickBot="1" x14ac:dyDescent="0.3">
      <c r="A2015" t="s">
        <v>18642</v>
      </c>
      <c r="B2015">
        <v>2031</v>
      </c>
      <c r="C2015" t="s">
        <v>18649</v>
      </c>
      <c r="D2015" s="233" t="s">
        <v>18643</v>
      </c>
      <c r="E2015" t="s">
        <v>18644</v>
      </c>
      <c r="F2015">
        <v>7</v>
      </c>
      <c r="G2015" t="s">
        <v>18645</v>
      </c>
      <c r="H2015" t="s">
        <v>18646</v>
      </c>
      <c r="I2015" t="s">
        <v>1388</v>
      </c>
      <c r="J2015" t="s">
        <v>1302</v>
      </c>
      <c r="K2015">
        <v>981796969</v>
      </c>
      <c r="L2015">
        <v>0.03</v>
      </c>
      <c r="M2015" t="s">
        <v>1281</v>
      </c>
      <c r="N2015" t="s">
        <v>1266</v>
      </c>
      <c r="O2015" s="243" t="s">
        <v>18647</v>
      </c>
      <c r="Q2015" t="s">
        <v>13652</v>
      </c>
      <c r="S2015" t="s">
        <v>18648</v>
      </c>
      <c r="T2015" s="17" t="s">
        <v>18649</v>
      </c>
      <c r="U2015" t="s">
        <v>1526</v>
      </c>
      <c r="V2015" t="s">
        <v>1219</v>
      </c>
      <c r="W2015" s="52" t="s">
        <v>17258</v>
      </c>
      <c r="X2015" s="192">
        <v>39</v>
      </c>
      <c r="Y2015" t="s">
        <v>18650</v>
      </c>
      <c r="Z2015" t="s">
        <v>1266</v>
      </c>
      <c r="AA2015">
        <v>66</v>
      </c>
      <c r="AB2015">
        <v>98</v>
      </c>
      <c r="AC2015">
        <v>14.6</v>
      </c>
      <c r="AD2015" s="52">
        <v>8</v>
      </c>
      <c r="AF2015">
        <v>7</v>
      </c>
      <c r="AG2015" s="52">
        <v>7</v>
      </c>
      <c r="AH2015" s="52">
        <v>7</v>
      </c>
      <c r="AJ2015" s="46">
        <v>45000</v>
      </c>
      <c r="AL2015">
        <v>3</v>
      </c>
      <c r="AN2015">
        <v>379241229</v>
      </c>
      <c r="AO2015" t="s">
        <v>18651</v>
      </c>
      <c r="AP2015" t="s">
        <v>6204</v>
      </c>
      <c r="AQ2015">
        <v>981796969</v>
      </c>
      <c r="AR2015" t="s">
        <v>1302</v>
      </c>
      <c r="AU2015" t="s">
        <v>1527</v>
      </c>
      <c r="AV2015" t="s">
        <v>1528</v>
      </c>
      <c r="AX2015" t="s">
        <v>18652</v>
      </c>
      <c r="AZ2015" t="s">
        <v>990</v>
      </c>
      <c r="BA2015" t="s">
        <v>1981</v>
      </c>
      <c r="BB2015" t="s">
        <v>1096</v>
      </c>
    </row>
    <row r="2016" spans="1:54" ht="14.4" hidden="1" thickBot="1" x14ac:dyDescent="0.3">
      <c r="A2016" t="s">
        <v>18653</v>
      </c>
      <c r="B2016">
        <v>2032</v>
      </c>
      <c r="C2016" t="s">
        <v>18658</v>
      </c>
      <c r="D2016" s="233" t="s">
        <v>18654</v>
      </c>
      <c r="E2016" t="s">
        <v>18655</v>
      </c>
      <c r="F2016">
        <v>1</v>
      </c>
      <c r="G2016" t="s">
        <v>3663</v>
      </c>
      <c r="H2016" t="s">
        <v>1404</v>
      </c>
      <c r="I2016" t="s">
        <v>1385</v>
      </c>
      <c r="J2016" t="s">
        <v>15513</v>
      </c>
      <c r="K2016">
        <v>973308079</v>
      </c>
      <c r="L2016">
        <v>0.03</v>
      </c>
      <c r="M2016" t="s">
        <v>1268</v>
      </c>
      <c r="N2016" t="s">
        <v>1266</v>
      </c>
      <c r="O2016" s="243" t="s">
        <v>18656</v>
      </c>
      <c r="Q2016" t="s">
        <v>1390</v>
      </c>
      <c r="S2016" t="s">
        <v>18657</v>
      </c>
      <c r="T2016" s="17" t="s">
        <v>18658</v>
      </c>
      <c r="U2016" t="s">
        <v>1526</v>
      </c>
      <c r="V2016" t="s">
        <v>1227</v>
      </c>
      <c r="W2016" s="52" t="s">
        <v>13418</v>
      </c>
      <c r="X2016" s="192" t="s">
        <v>18659</v>
      </c>
      <c r="Y2016" t="s">
        <v>18660</v>
      </c>
      <c r="Z2016" t="s">
        <v>1266</v>
      </c>
      <c r="AA2016">
        <v>481</v>
      </c>
      <c r="AB2016">
        <v>481</v>
      </c>
      <c r="AC2016">
        <v>14</v>
      </c>
      <c r="AD2016" s="52">
        <v>29</v>
      </c>
      <c r="AF2016">
        <v>1</v>
      </c>
      <c r="AG2016" s="52"/>
      <c r="AH2016" s="52"/>
      <c r="AJ2016" s="46">
        <v>23000</v>
      </c>
      <c r="AL2016">
        <v>3</v>
      </c>
      <c r="AO2016" t="s">
        <v>18661</v>
      </c>
      <c r="AP2016" t="s">
        <v>18662</v>
      </c>
      <c r="AQ2016">
        <v>973308079</v>
      </c>
      <c r="AR2016" t="s">
        <v>15513</v>
      </c>
      <c r="AU2016" t="s">
        <v>1527</v>
      </c>
      <c r="AV2016" t="s">
        <v>1528</v>
      </c>
      <c r="AX2016" t="s">
        <v>15048</v>
      </c>
      <c r="AZ2016" t="s">
        <v>988</v>
      </c>
      <c r="BA2016" t="s">
        <v>1981</v>
      </c>
      <c r="BB2016" t="s">
        <v>1106</v>
      </c>
    </row>
    <row r="2017" spans="1:57" ht="14.4" hidden="1" thickBot="1" x14ac:dyDescent="0.3">
      <c r="A2017" t="s">
        <v>18663</v>
      </c>
      <c r="B2017">
        <v>2033</v>
      </c>
      <c r="C2017" t="s">
        <v>18666</v>
      </c>
      <c r="D2017" s="233" t="s">
        <v>10905</v>
      </c>
      <c r="E2017" t="s">
        <v>10906</v>
      </c>
      <c r="F2017">
        <v>2</v>
      </c>
      <c r="G2017" t="s">
        <v>1293</v>
      </c>
      <c r="H2017" t="s">
        <v>1664</v>
      </c>
      <c r="I2017" t="s">
        <v>40</v>
      </c>
      <c r="J2017" t="s">
        <v>6022</v>
      </c>
      <c r="K2017">
        <v>983375097</v>
      </c>
      <c r="L2017">
        <v>0.03</v>
      </c>
      <c r="M2017" t="s">
        <v>1281</v>
      </c>
      <c r="N2017" t="s">
        <v>1266</v>
      </c>
      <c r="O2017" s="243" t="s">
        <v>18664</v>
      </c>
      <c r="Q2017" t="s">
        <v>16</v>
      </c>
      <c r="S2017" t="s">
        <v>18665</v>
      </c>
      <c r="T2017" s="17" t="s">
        <v>18666</v>
      </c>
      <c r="U2017" t="s">
        <v>1526</v>
      </c>
      <c r="V2017" t="s">
        <v>528</v>
      </c>
      <c r="W2017" s="52" t="s">
        <v>11</v>
      </c>
      <c r="X2017" s="192" t="s">
        <v>10910</v>
      </c>
      <c r="Y2017" t="s">
        <v>1809</v>
      </c>
      <c r="Z2017" t="s">
        <v>1266</v>
      </c>
      <c r="AA2017">
        <v>55.5</v>
      </c>
      <c r="AB2017">
        <v>55.5</v>
      </c>
      <c r="AC2017">
        <v>5</v>
      </c>
      <c r="AD2017" s="52">
        <v>10</v>
      </c>
      <c r="AF2017">
        <v>2</v>
      </c>
      <c r="AG2017" s="52">
        <v>3</v>
      </c>
      <c r="AH2017" s="52">
        <v>2</v>
      </c>
      <c r="AJ2017" s="46">
        <v>4500</v>
      </c>
      <c r="AL2017">
        <v>3</v>
      </c>
      <c r="AN2017">
        <v>913892503</v>
      </c>
      <c r="AO2017" t="s">
        <v>18667</v>
      </c>
      <c r="AP2017" t="s">
        <v>10912</v>
      </c>
      <c r="AQ2017">
        <v>983375097</v>
      </c>
      <c r="AR2017" t="s">
        <v>6022</v>
      </c>
      <c r="AU2017" t="s">
        <v>1527</v>
      </c>
      <c r="AV2017" t="s">
        <v>1528</v>
      </c>
      <c r="AX2017" t="s">
        <v>10913</v>
      </c>
      <c r="AZ2017" t="s">
        <v>988</v>
      </c>
      <c r="BA2017" t="s">
        <v>490</v>
      </c>
      <c r="BB2017" t="s">
        <v>1163</v>
      </c>
    </row>
    <row r="2018" spans="1:57" ht="14.4" hidden="1" thickBot="1" x14ac:dyDescent="0.3">
      <c r="A2018" t="s">
        <v>18668</v>
      </c>
      <c r="B2018">
        <v>2034</v>
      </c>
      <c r="C2018" t="s">
        <v>18673</v>
      </c>
      <c r="D2018" s="233" t="s">
        <v>18669</v>
      </c>
      <c r="E2018" t="s">
        <v>18670</v>
      </c>
      <c r="F2018">
        <v>1</v>
      </c>
      <c r="G2018" t="s">
        <v>2871</v>
      </c>
      <c r="H2018" t="s">
        <v>1741</v>
      </c>
      <c r="I2018" t="s">
        <v>40</v>
      </c>
      <c r="J2018" t="s">
        <v>1290</v>
      </c>
      <c r="K2018">
        <v>985884878</v>
      </c>
      <c r="L2018">
        <v>0.03</v>
      </c>
      <c r="M2018" t="s">
        <v>1276</v>
      </c>
      <c r="N2018" t="s">
        <v>1266</v>
      </c>
      <c r="O2018" s="243" t="s">
        <v>18671</v>
      </c>
      <c r="Q2018" t="s">
        <v>2</v>
      </c>
      <c r="S2018" t="s">
        <v>18672</v>
      </c>
      <c r="T2018" s="17" t="s">
        <v>18673</v>
      </c>
      <c r="U2018" t="s">
        <v>1526</v>
      </c>
      <c r="V2018" t="s">
        <v>534</v>
      </c>
      <c r="W2018" s="52" t="s">
        <v>3172</v>
      </c>
      <c r="X2018" s="192">
        <v>70.349999999999994</v>
      </c>
      <c r="Y2018" t="s">
        <v>4776</v>
      </c>
      <c r="Z2018" t="s">
        <v>1266</v>
      </c>
      <c r="AA2018">
        <v>49</v>
      </c>
      <c r="AB2018">
        <v>63</v>
      </c>
      <c r="AC2018">
        <v>4.5</v>
      </c>
      <c r="AD2018" s="52">
        <v>15</v>
      </c>
      <c r="AF2018">
        <v>1</v>
      </c>
      <c r="AG2018" s="52">
        <v>2</v>
      </c>
      <c r="AH2018" s="52">
        <v>2</v>
      </c>
      <c r="AJ2018" s="46">
        <v>6000</v>
      </c>
      <c r="AL2018">
        <v>3</v>
      </c>
      <c r="AO2018" t="s">
        <v>4381</v>
      </c>
      <c r="AP2018" t="s">
        <v>2067</v>
      </c>
      <c r="AQ2018">
        <v>985884878</v>
      </c>
      <c r="AR2018" t="s">
        <v>1290</v>
      </c>
      <c r="AU2018" t="s">
        <v>1527</v>
      </c>
      <c r="AV2018" t="s">
        <v>1528</v>
      </c>
      <c r="AX2018" t="s">
        <v>2358</v>
      </c>
      <c r="AZ2018" t="s">
        <v>988</v>
      </c>
      <c r="BA2018" t="s">
        <v>492</v>
      </c>
      <c r="BB2018" t="s">
        <v>1090</v>
      </c>
    </row>
    <row r="2019" spans="1:57" ht="14.4" hidden="1" thickBot="1" x14ac:dyDescent="0.3">
      <c r="A2019" t="s">
        <v>18674</v>
      </c>
      <c r="B2019">
        <v>2035</v>
      </c>
      <c r="C2019" t="s">
        <v>18678</v>
      </c>
      <c r="D2019" s="233" t="s">
        <v>18675</v>
      </c>
      <c r="E2019" t="s">
        <v>6827</v>
      </c>
      <c r="F2019">
        <v>5</v>
      </c>
      <c r="G2019" t="s">
        <v>2210</v>
      </c>
      <c r="H2019" t="s">
        <v>2231</v>
      </c>
      <c r="I2019" t="s">
        <v>46</v>
      </c>
      <c r="J2019" t="s">
        <v>1290</v>
      </c>
      <c r="K2019">
        <v>985884878</v>
      </c>
      <c r="L2019">
        <v>0.03</v>
      </c>
      <c r="M2019" t="s">
        <v>1281</v>
      </c>
      <c r="N2019" t="s">
        <v>1266</v>
      </c>
      <c r="O2019" s="243" t="s">
        <v>18676</v>
      </c>
      <c r="Q2019" t="s">
        <v>2</v>
      </c>
      <c r="S2019" t="s">
        <v>18677</v>
      </c>
      <c r="T2019" s="17" t="s">
        <v>18678</v>
      </c>
      <c r="U2019" t="s">
        <v>1526</v>
      </c>
      <c r="V2019" t="s">
        <v>534</v>
      </c>
      <c r="W2019" s="52" t="s">
        <v>1955</v>
      </c>
      <c r="X2019" s="192" t="s">
        <v>18679</v>
      </c>
      <c r="Y2019" t="s">
        <v>1667</v>
      </c>
      <c r="Z2019" t="s">
        <v>1266</v>
      </c>
      <c r="AA2019">
        <v>74</v>
      </c>
      <c r="AB2019">
        <v>74</v>
      </c>
      <c r="AC2019">
        <v>6</v>
      </c>
      <c r="AD2019" s="52">
        <v>10</v>
      </c>
      <c r="AF2019">
        <v>5</v>
      </c>
      <c r="AG2019" s="52">
        <v>6</v>
      </c>
      <c r="AH2019" s="52">
        <v>6</v>
      </c>
      <c r="AJ2019" s="46">
        <v>12000</v>
      </c>
      <c r="AL2019">
        <v>3</v>
      </c>
      <c r="AN2019">
        <v>777003992</v>
      </c>
      <c r="AO2019" t="s">
        <v>2336</v>
      </c>
      <c r="AP2019" t="s">
        <v>18680</v>
      </c>
      <c r="AQ2019">
        <v>985884878</v>
      </c>
      <c r="AR2019" t="s">
        <v>1290</v>
      </c>
      <c r="AU2019" t="s">
        <v>1527</v>
      </c>
      <c r="AV2019" t="s">
        <v>1528</v>
      </c>
      <c r="AX2019" t="s">
        <v>1879</v>
      </c>
      <c r="AZ2019" t="s">
        <v>988</v>
      </c>
      <c r="BA2019" t="s">
        <v>1061</v>
      </c>
      <c r="BB2019" t="s">
        <v>1090</v>
      </c>
    </row>
    <row r="2020" spans="1:57" ht="14.4" hidden="1" thickBot="1" x14ac:dyDescent="0.3">
      <c r="A2020" t="s">
        <v>18681</v>
      </c>
      <c r="B2020">
        <v>2036</v>
      </c>
      <c r="C2020" t="s">
        <v>18685</v>
      </c>
      <c r="D2020" s="233" t="s">
        <v>18682</v>
      </c>
      <c r="E2020" t="s">
        <v>2722</v>
      </c>
      <c r="F2020">
        <v>4</v>
      </c>
      <c r="G2020" t="s">
        <v>1293</v>
      </c>
      <c r="H2020" t="s">
        <v>14441</v>
      </c>
      <c r="I2020" t="s">
        <v>46</v>
      </c>
      <c r="J2020" t="s">
        <v>1302</v>
      </c>
      <c r="K2020">
        <v>981796969</v>
      </c>
      <c r="L2020">
        <v>0.03</v>
      </c>
      <c r="M2020" t="s">
        <v>1276</v>
      </c>
      <c r="N2020" t="s">
        <v>1266</v>
      </c>
      <c r="O2020" s="243" t="s">
        <v>18683</v>
      </c>
      <c r="Q2020" t="s">
        <v>17</v>
      </c>
      <c r="S2020" t="s">
        <v>18684</v>
      </c>
      <c r="T2020" s="17" t="s">
        <v>18685</v>
      </c>
      <c r="U2020" t="s">
        <v>1526</v>
      </c>
      <c r="V2020" t="s">
        <v>536</v>
      </c>
      <c r="W2020" s="52" t="s">
        <v>4</v>
      </c>
      <c r="X2020" s="192">
        <v>169.18</v>
      </c>
      <c r="Y2020" t="s">
        <v>2776</v>
      </c>
      <c r="Z2020" t="s">
        <v>1266</v>
      </c>
      <c r="AA2020">
        <v>54</v>
      </c>
      <c r="AB2020">
        <v>54</v>
      </c>
      <c r="AC2020">
        <v>5</v>
      </c>
      <c r="AD2020" s="52">
        <v>11</v>
      </c>
      <c r="AF2020">
        <v>4</v>
      </c>
      <c r="AG2020" s="52">
        <v>4</v>
      </c>
      <c r="AH2020" s="52">
        <v>4</v>
      </c>
      <c r="AJ2020" s="46">
        <v>9250</v>
      </c>
      <c r="AL2020">
        <v>3</v>
      </c>
      <c r="AO2020" t="s">
        <v>9834</v>
      </c>
      <c r="AP2020" t="s">
        <v>18686</v>
      </c>
      <c r="AQ2020">
        <v>981796969</v>
      </c>
      <c r="AR2020" t="s">
        <v>1302</v>
      </c>
      <c r="AU2020" t="s">
        <v>1527</v>
      </c>
      <c r="AV2020" t="s">
        <v>1528</v>
      </c>
      <c r="AX2020" t="s">
        <v>1738</v>
      </c>
      <c r="AZ2020" t="s">
        <v>988</v>
      </c>
      <c r="BA2020" t="s">
        <v>1058</v>
      </c>
      <c r="BB2020" t="s">
        <v>1107</v>
      </c>
    </row>
    <row r="2021" spans="1:57" ht="14.4" hidden="1" thickBot="1" x14ac:dyDescent="0.3">
      <c r="A2021" t="s">
        <v>18687</v>
      </c>
      <c r="B2021">
        <v>2037</v>
      </c>
      <c r="C2021" t="s">
        <v>18691</v>
      </c>
      <c r="D2021" s="233" t="s">
        <v>18688</v>
      </c>
      <c r="E2021" t="s">
        <v>3426</v>
      </c>
      <c r="F2021">
        <v>2</v>
      </c>
      <c r="G2021" t="s">
        <v>2158</v>
      </c>
      <c r="H2021" t="s">
        <v>1577</v>
      </c>
      <c r="I2021" t="s">
        <v>1319</v>
      </c>
      <c r="J2021" t="s">
        <v>2180</v>
      </c>
      <c r="K2021">
        <v>901539625</v>
      </c>
      <c r="L2021" t="s">
        <v>1280</v>
      </c>
      <c r="M2021" t="s">
        <v>1276</v>
      </c>
      <c r="N2021" t="s">
        <v>1266</v>
      </c>
      <c r="O2021" s="243" t="s">
        <v>18689</v>
      </c>
      <c r="Q2021" t="s">
        <v>1395</v>
      </c>
      <c r="S2021" t="s">
        <v>18690</v>
      </c>
      <c r="T2021" s="17" t="s">
        <v>18691</v>
      </c>
      <c r="U2021" t="s">
        <v>1526</v>
      </c>
      <c r="V2021" t="s">
        <v>541</v>
      </c>
      <c r="W2021" s="52" t="s">
        <v>13490</v>
      </c>
      <c r="X2021" s="192" t="s">
        <v>18692</v>
      </c>
      <c r="Y2021" t="s">
        <v>18693</v>
      </c>
      <c r="Z2021" t="s">
        <v>1266</v>
      </c>
      <c r="AA2021">
        <v>23</v>
      </c>
      <c r="AB2021">
        <v>23</v>
      </c>
      <c r="AC2021">
        <v>3.4</v>
      </c>
      <c r="AD2021" s="52">
        <v>6.6</v>
      </c>
      <c r="AF2021">
        <v>2</v>
      </c>
      <c r="AG2021" s="52">
        <v>2</v>
      </c>
      <c r="AH2021" s="52">
        <v>1</v>
      </c>
      <c r="AJ2021" s="46">
        <v>2400</v>
      </c>
      <c r="AM2021">
        <v>100</v>
      </c>
      <c r="AO2021" t="s">
        <v>18694</v>
      </c>
      <c r="AP2021" t="s">
        <v>18695</v>
      </c>
      <c r="AQ2021">
        <v>901539625</v>
      </c>
      <c r="AR2021" t="s">
        <v>2180</v>
      </c>
      <c r="AU2021" t="s">
        <v>1527</v>
      </c>
      <c r="AV2021" t="s">
        <v>1528</v>
      </c>
      <c r="AX2021" t="s">
        <v>1587</v>
      </c>
      <c r="AZ2021" t="s">
        <v>988</v>
      </c>
      <c r="BA2021" t="s">
        <v>488</v>
      </c>
      <c r="BB2021" t="s">
        <v>1089</v>
      </c>
    </row>
    <row r="2022" spans="1:57" ht="14.4" hidden="1" thickBot="1" x14ac:dyDescent="0.3">
      <c r="A2022" t="s">
        <v>18696</v>
      </c>
      <c r="B2022">
        <v>2038</v>
      </c>
      <c r="C2022" t="s">
        <v>18701</v>
      </c>
      <c r="D2022" s="233" t="s">
        <v>18697</v>
      </c>
      <c r="E2022" t="s">
        <v>18698</v>
      </c>
      <c r="F2022">
        <v>4</v>
      </c>
      <c r="G2022" t="s">
        <v>1916</v>
      </c>
      <c r="H2022" t="s">
        <v>2250</v>
      </c>
      <c r="I2022" t="s">
        <v>40</v>
      </c>
      <c r="J2022" t="s">
        <v>6734</v>
      </c>
      <c r="K2022">
        <v>777677768</v>
      </c>
      <c r="L2022" t="s">
        <v>1280</v>
      </c>
      <c r="M2022" t="s">
        <v>1276</v>
      </c>
      <c r="N2022" t="s">
        <v>1266</v>
      </c>
      <c r="O2022" s="243" t="s">
        <v>18699</v>
      </c>
      <c r="Q2022" t="s">
        <v>13437</v>
      </c>
      <c r="S2022" t="s">
        <v>18700</v>
      </c>
      <c r="T2022" s="17" t="s">
        <v>18701</v>
      </c>
      <c r="U2022" t="s">
        <v>1526</v>
      </c>
      <c r="V2022" t="s">
        <v>1222</v>
      </c>
      <c r="W2022" s="52" t="s">
        <v>6</v>
      </c>
      <c r="X2022" s="192" t="s">
        <v>18702</v>
      </c>
      <c r="Y2022" t="s">
        <v>15569</v>
      </c>
      <c r="Z2022" t="s">
        <v>1266</v>
      </c>
      <c r="AA2022">
        <v>33.799999999999997</v>
      </c>
      <c r="AB2022">
        <v>33.799999999999997</v>
      </c>
      <c r="AC2022">
        <v>3.8</v>
      </c>
      <c r="AD2022" s="52">
        <v>9.3000000000000007</v>
      </c>
      <c r="AE2022">
        <v>3</v>
      </c>
      <c r="AF2022">
        <v>4</v>
      </c>
      <c r="AG2022" s="52">
        <v>3</v>
      </c>
      <c r="AH2022" s="52">
        <v>4</v>
      </c>
      <c r="AJ2022" s="46">
        <v>3500</v>
      </c>
      <c r="AM2022">
        <v>100</v>
      </c>
      <c r="AO2022" t="s">
        <v>18703</v>
      </c>
      <c r="AP2022" t="s">
        <v>18704</v>
      </c>
      <c r="AQ2022">
        <v>777677768</v>
      </c>
      <c r="AR2022" t="s">
        <v>6734</v>
      </c>
      <c r="AU2022" t="s">
        <v>1527</v>
      </c>
      <c r="AV2022" t="s">
        <v>1528</v>
      </c>
      <c r="AX2022" t="s">
        <v>5608</v>
      </c>
      <c r="AZ2022" t="s">
        <v>988</v>
      </c>
      <c r="BA2022" t="s">
        <v>489</v>
      </c>
      <c r="BB2022" t="s">
        <v>1101</v>
      </c>
    </row>
    <row r="2023" spans="1:57" ht="14.4" hidden="1" thickBot="1" x14ac:dyDescent="0.3">
      <c r="A2023" t="s">
        <v>18705</v>
      </c>
      <c r="B2023">
        <v>2039</v>
      </c>
      <c r="C2023" t="s">
        <v>18709</v>
      </c>
      <c r="D2023" s="233" t="s">
        <v>18706</v>
      </c>
      <c r="E2023" t="s">
        <v>1378</v>
      </c>
      <c r="F2023">
        <v>2</v>
      </c>
      <c r="G2023" t="s">
        <v>2871</v>
      </c>
      <c r="H2023" t="s">
        <v>1317</v>
      </c>
      <c r="I2023" t="s">
        <v>38</v>
      </c>
      <c r="J2023" t="s">
        <v>1302</v>
      </c>
      <c r="K2023">
        <v>981796969</v>
      </c>
      <c r="L2023">
        <v>0.03</v>
      </c>
      <c r="M2023" t="s">
        <v>1281</v>
      </c>
      <c r="N2023" t="s">
        <v>1266</v>
      </c>
      <c r="O2023" s="243" t="s">
        <v>18707</v>
      </c>
      <c r="Q2023" t="s">
        <v>17</v>
      </c>
      <c r="S2023" t="s">
        <v>18708</v>
      </c>
      <c r="T2023" s="17" t="s">
        <v>18709</v>
      </c>
      <c r="U2023" t="s">
        <v>1526</v>
      </c>
      <c r="V2023" t="s">
        <v>536</v>
      </c>
      <c r="W2023" s="52" t="s">
        <v>10</v>
      </c>
      <c r="X2023" s="192" t="s">
        <v>18710</v>
      </c>
      <c r="Y2023" t="s">
        <v>1065</v>
      </c>
      <c r="Z2023" t="s">
        <v>1266</v>
      </c>
      <c r="AA2023">
        <v>66</v>
      </c>
      <c r="AB2023">
        <v>66</v>
      </c>
      <c r="AC2023">
        <v>4.5</v>
      </c>
      <c r="AD2023" s="52">
        <v>15</v>
      </c>
      <c r="AF2023">
        <v>2</v>
      </c>
      <c r="AG2023" s="52">
        <v>2</v>
      </c>
      <c r="AH2023" s="52">
        <v>2</v>
      </c>
      <c r="AJ2023" s="46">
        <v>8500</v>
      </c>
      <c r="AL2023">
        <v>3</v>
      </c>
      <c r="AN2023">
        <v>946585241</v>
      </c>
      <c r="AO2023" t="s">
        <v>14848</v>
      </c>
      <c r="AP2023" t="s">
        <v>18711</v>
      </c>
      <c r="AQ2023">
        <v>981796969</v>
      </c>
      <c r="AR2023" t="s">
        <v>1302</v>
      </c>
      <c r="AU2023" t="s">
        <v>1527</v>
      </c>
      <c r="AV2023" t="s">
        <v>1528</v>
      </c>
      <c r="AX2023" t="s">
        <v>2614</v>
      </c>
      <c r="AZ2023" t="s">
        <v>988</v>
      </c>
      <c r="BA2023" t="s">
        <v>494</v>
      </c>
      <c r="BB2023" t="s">
        <v>1107</v>
      </c>
    </row>
    <row r="2024" spans="1:57" ht="14.4" hidden="1" thickBot="1" x14ac:dyDescent="0.3">
      <c r="A2024" t="s">
        <v>18712</v>
      </c>
      <c r="B2024">
        <v>2040</v>
      </c>
      <c r="C2024" t="s">
        <v>18717</v>
      </c>
      <c r="D2024" s="233" t="s">
        <v>18713</v>
      </c>
      <c r="E2024" t="s">
        <v>18714</v>
      </c>
      <c r="F2024">
        <v>1</v>
      </c>
      <c r="G2024" t="s">
        <v>6587</v>
      </c>
      <c r="H2024" t="s">
        <v>14510</v>
      </c>
      <c r="I2024" t="s">
        <v>1388</v>
      </c>
      <c r="J2024" t="s">
        <v>13256</v>
      </c>
      <c r="K2024">
        <v>908393655</v>
      </c>
      <c r="L2024">
        <v>0.03</v>
      </c>
      <c r="M2024" t="s">
        <v>1268</v>
      </c>
      <c r="N2024" t="s">
        <v>1266</v>
      </c>
      <c r="O2024" s="243" t="s">
        <v>18715</v>
      </c>
      <c r="Q2024" t="s">
        <v>1394</v>
      </c>
      <c r="S2024" t="s">
        <v>18716</v>
      </c>
      <c r="T2024" s="17" t="s">
        <v>18717</v>
      </c>
      <c r="U2024" t="s">
        <v>1526</v>
      </c>
      <c r="V2024" t="s">
        <v>543</v>
      </c>
      <c r="W2024" s="52" t="s">
        <v>9</v>
      </c>
      <c r="X2024" s="192" t="s">
        <v>18718</v>
      </c>
      <c r="Y2024" t="s">
        <v>14696</v>
      </c>
      <c r="Z2024" t="s">
        <v>1266</v>
      </c>
      <c r="AA2024">
        <v>310</v>
      </c>
      <c r="AB2024">
        <v>350</v>
      </c>
      <c r="AC2024">
        <v>20</v>
      </c>
      <c r="AD2024" s="52"/>
      <c r="AF2024">
        <v>1</v>
      </c>
      <c r="AG2024" s="52"/>
      <c r="AH2024" s="52"/>
      <c r="AJ2024" s="46">
        <v>32000</v>
      </c>
      <c r="AL2024">
        <v>3</v>
      </c>
      <c r="AO2024" t="s">
        <v>18719</v>
      </c>
      <c r="AP2024" t="s">
        <v>18720</v>
      </c>
      <c r="AQ2024">
        <v>908393655</v>
      </c>
      <c r="AR2024" t="s">
        <v>13256</v>
      </c>
      <c r="AU2024" t="s">
        <v>1527</v>
      </c>
      <c r="AV2024" t="s">
        <v>1528</v>
      </c>
      <c r="AX2024" t="s">
        <v>18721</v>
      </c>
      <c r="AZ2024" t="s">
        <v>988</v>
      </c>
      <c r="BA2024" t="s">
        <v>1981</v>
      </c>
      <c r="BB2024" t="s">
        <v>1092</v>
      </c>
    </row>
    <row r="2025" spans="1:57" ht="14.4" hidden="1" thickBot="1" x14ac:dyDescent="0.3">
      <c r="A2025" t="s">
        <v>18722</v>
      </c>
      <c r="B2025">
        <v>2041</v>
      </c>
      <c r="C2025" t="s">
        <v>18727</v>
      </c>
      <c r="D2025" s="233" t="s">
        <v>18723</v>
      </c>
      <c r="E2025" t="s">
        <v>18724</v>
      </c>
      <c r="F2025">
        <v>2</v>
      </c>
      <c r="G2025" t="s">
        <v>1698</v>
      </c>
      <c r="H2025" t="s">
        <v>2818</v>
      </c>
      <c r="I2025" t="s">
        <v>44</v>
      </c>
      <c r="J2025" t="s">
        <v>2751</v>
      </c>
      <c r="K2025">
        <v>934609368</v>
      </c>
      <c r="L2025">
        <v>0.03</v>
      </c>
      <c r="M2025" t="s">
        <v>1276</v>
      </c>
      <c r="N2025" t="s">
        <v>1266</v>
      </c>
      <c r="O2025" s="243" t="s">
        <v>18725</v>
      </c>
      <c r="Q2025" t="s">
        <v>2</v>
      </c>
      <c r="S2025" t="s">
        <v>18726</v>
      </c>
      <c r="T2025" s="17" t="s">
        <v>18727</v>
      </c>
      <c r="U2025" t="s">
        <v>1526</v>
      </c>
      <c r="V2025" t="s">
        <v>534</v>
      </c>
      <c r="W2025" s="52" t="s">
        <v>9</v>
      </c>
      <c r="X2025" s="192" t="s">
        <v>18728</v>
      </c>
      <c r="Y2025" t="s">
        <v>4173</v>
      </c>
      <c r="Z2025" t="s">
        <v>1266</v>
      </c>
      <c r="AA2025">
        <v>106.6</v>
      </c>
      <c r="AB2025">
        <v>106.6</v>
      </c>
      <c r="AC2025">
        <v>5.7</v>
      </c>
      <c r="AD2025" s="52">
        <v>18.3</v>
      </c>
      <c r="AF2025">
        <v>2</v>
      </c>
      <c r="AG2025" s="52"/>
      <c r="AH2025" s="52"/>
      <c r="AJ2025" s="46">
        <v>17000</v>
      </c>
      <c r="AL2025">
        <v>3</v>
      </c>
      <c r="AO2025" t="s">
        <v>18729</v>
      </c>
      <c r="AP2025" t="s">
        <v>10559</v>
      </c>
      <c r="AQ2025">
        <v>934609368</v>
      </c>
      <c r="AR2025" t="s">
        <v>2751</v>
      </c>
      <c r="AU2025" t="s">
        <v>1527</v>
      </c>
      <c r="AV2025" t="s">
        <v>1528</v>
      </c>
      <c r="AX2025" t="s">
        <v>4930</v>
      </c>
      <c r="AZ2025" t="s">
        <v>992</v>
      </c>
      <c r="BA2025" t="s">
        <v>1981</v>
      </c>
      <c r="BB2025" t="s">
        <v>1090</v>
      </c>
    </row>
    <row r="2026" spans="1:57" ht="14.4" hidden="1" thickBot="1" x14ac:dyDescent="0.3">
      <c r="A2026" t="s">
        <v>10086</v>
      </c>
      <c r="B2026">
        <v>2042</v>
      </c>
      <c r="C2026" t="s">
        <v>18733</v>
      </c>
      <c r="D2026" s="233" t="s">
        <v>18730</v>
      </c>
      <c r="E2026" t="s">
        <v>2323</v>
      </c>
      <c r="F2026">
        <v>3</v>
      </c>
      <c r="G2026" t="s">
        <v>1721</v>
      </c>
      <c r="H2026" t="s">
        <v>3664</v>
      </c>
      <c r="I2026" t="s">
        <v>40</v>
      </c>
      <c r="J2026" t="s">
        <v>2839</v>
      </c>
      <c r="K2026">
        <v>902485485</v>
      </c>
      <c r="L2026" t="s">
        <v>6989</v>
      </c>
      <c r="M2026" t="s">
        <v>1276</v>
      </c>
      <c r="N2026" t="s">
        <v>1266</v>
      </c>
      <c r="O2026" s="243" t="s">
        <v>18731</v>
      </c>
      <c r="Q2026" t="s">
        <v>13427</v>
      </c>
      <c r="S2026" t="s">
        <v>18732</v>
      </c>
      <c r="T2026" s="17" t="s">
        <v>18733</v>
      </c>
      <c r="U2026" t="s">
        <v>1526</v>
      </c>
      <c r="V2026" t="s">
        <v>1224</v>
      </c>
      <c r="W2026" s="52" t="s">
        <v>11</v>
      </c>
      <c r="X2026" s="192" t="s">
        <v>13449</v>
      </c>
      <c r="Y2026" t="s">
        <v>17430</v>
      </c>
      <c r="Z2026" t="s">
        <v>1266</v>
      </c>
      <c r="AA2026">
        <v>28</v>
      </c>
      <c r="AB2026">
        <v>28</v>
      </c>
      <c r="AC2026">
        <v>3.5</v>
      </c>
      <c r="AD2026" s="52">
        <v>8</v>
      </c>
      <c r="AF2026">
        <v>3</v>
      </c>
      <c r="AG2026" s="52">
        <v>3</v>
      </c>
      <c r="AH2026" s="52">
        <v>2</v>
      </c>
      <c r="AJ2026" s="46">
        <v>4900</v>
      </c>
      <c r="AM2026">
        <v>150</v>
      </c>
      <c r="AO2026" t="s">
        <v>18734</v>
      </c>
      <c r="AP2026" t="s">
        <v>18735</v>
      </c>
      <c r="AQ2026">
        <v>902485485</v>
      </c>
      <c r="AR2026" t="s">
        <v>2839</v>
      </c>
      <c r="AU2026" t="s">
        <v>1527</v>
      </c>
      <c r="AV2026" t="s">
        <v>1528</v>
      </c>
      <c r="AX2026" t="s">
        <v>9716</v>
      </c>
      <c r="AZ2026" t="s">
        <v>992</v>
      </c>
      <c r="BA2026" t="s">
        <v>490</v>
      </c>
      <c r="BB2026" t="s">
        <v>1103</v>
      </c>
    </row>
    <row r="2027" spans="1:57" ht="14.4" hidden="1" thickBot="1" x14ac:dyDescent="0.3">
      <c r="A2027" t="s">
        <v>18736</v>
      </c>
      <c r="B2027">
        <v>1950</v>
      </c>
      <c r="C2027" t="s">
        <v>18740</v>
      </c>
      <c r="D2027" s="233" t="s">
        <v>18737</v>
      </c>
      <c r="E2027" t="s">
        <v>13382</v>
      </c>
      <c r="F2027">
        <v>2</v>
      </c>
      <c r="G2027" t="s">
        <v>1299</v>
      </c>
      <c r="H2027" t="s">
        <v>10186</v>
      </c>
      <c r="I2027" t="s">
        <v>38</v>
      </c>
      <c r="J2027" t="s">
        <v>1534</v>
      </c>
      <c r="K2027">
        <v>909843484</v>
      </c>
      <c r="L2027">
        <v>0.03</v>
      </c>
      <c r="M2027" t="s">
        <v>1281</v>
      </c>
      <c r="N2027" t="s">
        <v>1266</v>
      </c>
      <c r="O2027" s="243" t="s">
        <v>18738</v>
      </c>
      <c r="Q2027" t="s">
        <v>12</v>
      </c>
      <c r="S2027" t="s">
        <v>18739</v>
      </c>
      <c r="T2027" s="17" t="s">
        <v>18740</v>
      </c>
      <c r="U2027" s="17" t="s">
        <v>1526</v>
      </c>
      <c r="V2027" t="s">
        <v>535</v>
      </c>
      <c r="W2027" s="52" t="s">
        <v>8</v>
      </c>
      <c r="X2027" s="192">
        <v>81.3</v>
      </c>
      <c r="Y2027" t="s">
        <v>1584</v>
      </c>
      <c r="Z2027" t="s">
        <v>1266</v>
      </c>
      <c r="AA2027">
        <v>39.6</v>
      </c>
      <c r="AB2027">
        <v>39.6</v>
      </c>
      <c r="AC2027">
        <v>4.0999999999999996</v>
      </c>
      <c r="AD2027">
        <v>10</v>
      </c>
      <c r="AF2027">
        <v>2</v>
      </c>
      <c r="AG2027" s="52"/>
      <c r="AH2027" s="52"/>
      <c r="AJ2027" s="46">
        <v>6950</v>
      </c>
      <c r="AL2027">
        <v>3</v>
      </c>
      <c r="AN2027">
        <v>902015317</v>
      </c>
      <c r="AO2027" t="s">
        <v>18741</v>
      </c>
      <c r="AP2027" t="s">
        <v>18742</v>
      </c>
      <c r="AQ2027">
        <v>909843484</v>
      </c>
      <c r="AR2027" t="s">
        <v>1534</v>
      </c>
      <c r="AS2027">
        <v>10.8022022299886</v>
      </c>
      <c r="AT2027">
        <v>106.684457883238</v>
      </c>
      <c r="AU2027" t="s">
        <v>1527</v>
      </c>
      <c r="AV2027" t="s">
        <v>1528</v>
      </c>
      <c r="AX2027" t="s">
        <v>2472</v>
      </c>
      <c r="AZ2027" t="s">
        <v>988</v>
      </c>
      <c r="BA2027" t="s">
        <v>492</v>
      </c>
      <c r="BB2027" t="s">
        <v>1095</v>
      </c>
      <c r="BD2027">
        <v>1.1000000000000001</v>
      </c>
      <c r="BE2027">
        <v>0</v>
      </c>
    </row>
    <row r="2028" spans="1:57" ht="14.4" hidden="1" thickBot="1" x14ac:dyDescent="0.3">
      <c r="A2028" t="s">
        <v>18743</v>
      </c>
      <c r="B2028">
        <v>2044</v>
      </c>
      <c r="C2028" t="s">
        <v>18747</v>
      </c>
      <c r="D2028" s="233" t="s">
        <v>18744</v>
      </c>
      <c r="E2028" t="s">
        <v>18714</v>
      </c>
      <c r="F2028">
        <v>1</v>
      </c>
      <c r="G2028" t="s">
        <v>6587</v>
      </c>
      <c r="H2028" t="s">
        <v>14510</v>
      </c>
      <c r="I2028" t="s">
        <v>1388</v>
      </c>
      <c r="J2028" t="s">
        <v>13256</v>
      </c>
      <c r="K2028">
        <v>908393655</v>
      </c>
      <c r="L2028">
        <v>0.03</v>
      </c>
      <c r="M2028" t="s">
        <v>1268</v>
      </c>
      <c r="N2028" t="s">
        <v>1266</v>
      </c>
      <c r="O2028" s="243" t="s">
        <v>18745</v>
      </c>
      <c r="Q2028" t="s">
        <v>1394</v>
      </c>
      <c r="S2028" t="s">
        <v>18746</v>
      </c>
      <c r="T2028" s="17" t="s">
        <v>18747</v>
      </c>
      <c r="U2028" t="s">
        <v>1526</v>
      </c>
      <c r="V2028" t="s">
        <v>543</v>
      </c>
      <c r="W2028" s="52" t="s">
        <v>9</v>
      </c>
      <c r="X2028" s="192" t="s">
        <v>18748</v>
      </c>
      <c r="Y2028" t="s">
        <v>14696</v>
      </c>
      <c r="Z2028" t="s">
        <v>1266</v>
      </c>
      <c r="AA2028">
        <v>310</v>
      </c>
      <c r="AB2028">
        <v>350</v>
      </c>
      <c r="AC2028">
        <v>20</v>
      </c>
      <c r="AD2028" s="52"/>
      <c r="AF2028">
        <v>1</v>
      </c>
      <c r="AG2028" s="52"/>
      <c r="AH2028" s="52"/>
      <c r="AJ2028" s="46">
        <v>32000</v>
      </c>
      <c r="AL2028">
        <v>3</v>
      </c>
      <c r="AO2028" t="s">
        <v>18719</v>
      </c>
      <c r="AP2028" t="s">
        <v>18720</v>
      </c>
      <c r="AQ2028">
        <v>908393655</v>
      </c>
      <c r="AR2028" t="s">
        <v>13256</v>
      </c>
      <c r="AU2028" t="s">
        <v>1527</v>
      </c>
      <c r="AV2028" t="s">
        <v>1528</v>
      </c>
      <c r="AX2028" t="s">
        <v>18749</v>
      </c>
      <c r="AZ2028" t="s">
        <v>988</v>
      </c>
      <c r="BA2028" t="s">
        <v>1981</v>
      </c>
      <c r="BB2028" t="s">
        <v>1092</v>
      </c>
    </row>
    <row r="2029" spans="1:57" ht="14.4" hidden="1" thickBot="1" x14ac:dyDescent="0.3">
      <c r="A2029" t="s">
        <v>18750</v>
      </c>
      <c r="B2029">
        <v>2045</v>
      </c>
      <c r="C2029" t="s">
        <v>18754</v>
      </c>
      <c r="D2029" s="233" t="s">
        <v>18751</v>
      </c>
      <c r="E2029" t="s">
        <v>1426</v>
      </c>
      <c r="F2029">
        <v>1</v>
      </c>
      <c r="G2029" t="s">
        <v>1293</v>
      </c>
      <c r="H2029" t="s">
        <v>2250</v>
      </c>
      <c r="I2029" t="s">
        <v>40</v>
      </c>
      <c r="J2029" t="s">
        <v>2045</v>
      </c>
      <c r="K2029">
        <v>981828533</v>
      </c>
      <c r="L2029" t="s">
        <v>1280</v>
      </c>
      <c r="M2029" t="s">
        <v>1281</v>
      </c>
      <c r="N2029" t="s">
        <v>1266</v>
      </c>
      <c r="O2029" s="243" t="s">
        <v>18752</v>
      </c>
      <c r="Q2029" t="s">
        <v>1390</v>
      </c>
      <c r="S2029" t="s">
        <v>18753</v>
      </c>
      <c r="T2029" s="17" t="s">
        <v>18754</v>
      </c>
      <c r="U2029" t="s">
        <v>1526</v>
      </c>
      <c r="V2029" t="s">
        <v>1227</v>
      </c>
      <c r="W2029" s="52" t="s">
        <v>16291</v>
      </c>
      <c r="X2029" s="192" t="s">
        <v>18755</v>
      </c>
      <c r="Y2029" t="s">
        <v>7209</v>
      </c>
      <c r="Z2029" t="s">
        <v>1266</v>
      </c>
      <c r="AA2029">
        <v>87</v>
      </c>
      <c r="AB2029">
        <v>87</v>
      </c>
      <c r="AC2029">
        <v>5</v>
      </c>
      <c r="AD2029" s="52">
        <v>17</v>
      </c>
      <c r="AF2029">
        <v>1</v>
      </c>
      <c r="AG2029" s="52"/>
      <c r="AH2029" s="52"/>
      <c r="AJ2029" s="46">
        <v>3500</v>
      </c>
      <c r="AM2029">
        <v>100</v>
      </c>
      <c r="AN2029">
        <v>898681187</v>
      </c>
      <c r="AO2029" t="s">
        <v>13761</v>
      </c>
      <c r="AP2029" t="s">
        <v>18756</v>
      </c>
      <c r="AQ2029">
        <v>981828533</v>
      </c>
      <c r="AR2029" t="s">
        <v>2045</v>
      </c>
      <c r="AU2029" t="s">
        <v>1527</v>
      </c>
      <c r="AV2029" t="s">
        <v>1528</v>
      </c>
      <c r="AX2029" t="s">
        <v>18757</v>
      </c>
      <c r="AZ2029" t="s">
        <v>988</v>
      </c>
      <c r="BA2029" t="s">
        <v>489</v>
      </c>
      <c r="BB2029" t="s">
        <v>1106</v>
      </c>
    </row>
    <row r="2030" spans="1:57" ht="14.4" hidden="1" thickBot="1" x14ac:dyDescent="0.3">
      <c r="A2030" t="s">
        <v>18758</v>
      </c>
      <c r="B2030">
        <v>2046</v>
      </c>
      <c r="C2030" t="s">
        <v>18762</v>
      </c>
      <c r="D2030" s="233" t="s">
        <v>18759</v>
      </c>
      <c r="E2030" t="s">
        <v>18760</v>
      </c>
      <c r="F2030">
        <v>1</v>
      </c>
      <c r="G2030" t="s">
        <v>1304</v>
      </c>
      <c r="H2030" t="s">
        <v>3784</v>
      </c>
      <c r="I2030" t="s">
        <v>46</v>
      </c>
      <c r="J2030" t="s">
        <v>1675</v>
      </c>
      <c r="K2030">
        <v>967265855</v>
      </c>
      <c r="L2030">
        <v>0.03</v>
      </c>
      <c r="M2030" t="s">
        <v>1276</v>
      </c>
      <c r="N2030" t="s">
        <v>1266</v>
      </c>
      <c r="O2030" s="243" t="s">
        <v>18752</v>
      </c>
      <c r="Q2030" t="s">
        <v>1408</v>
      </c>
      <c r="S2030" t="s">
        <v>18761</v>
      </c>
      <c r="T2030" s="17" t="s">
        <v>18762</v>
      </c>
      <c r="U2030" t="s">
        <v>1526</v>
      </c>
      <c r="V2030" t="s">
        <v>1217</v>
      </c>
      <c r="W2030" s="52" t="s">
        <v>17706</v>
      </c>
      <c r="X2030" s="192">
        <v>75.25</v>
      </c>
      <c r="Y2030" t="s">
        <v>18763</v>
      </c>
      <c r="Z2030" t="s">
        <v>1266</v>
      </c>
      <c r="AA2030">
        <v>450</v>
      </c>
      <c r="AB2030">
        <v>450</v>
      </c>
      <c r="AC2030">
        <v>8</v>
      </c>
      <c r="AD2030" s="52">
        <v>40</v>
      </c>
      <c r="AF2030">
        <v>1</v>
      </c>
      <c r="AG2030" s="52">
        <v>2</v>
      </c>
      <c r="AH2030" s="52">
        <v>2</v>
      </c>
      <c r="AJ2030" s="46">
        <v>15000</v>
      </c>
      <c r="AL2030">
        <v>3</v>
      </c>
      <c r="AO2030" t="s">
        <v>18764</v>
      </c>
      <c r="AP2030" t="s">
        <v>11311</v>
      </c>
      <c r="AQ2030">
        <v>967265855</v>
      </c>
      <c r="AR2030" t="s">
        <v>1675</v>
      </c>
      <c r="AU2030" t="s">
        <v>1527</v>
      </c>
      <c r="AV2030" t="s">
        <v>1528</v>
      </c>
      <c r="AX2030" t="s">
        <v>18765</v>
      </c>
      <c r="AZ2030" t="s">
        <v>988</v>
      </c>
      <c r="BA2030" t="s">
        <v>1981</v>
      </c>
      <c r="BB2030" t="s">
        <v>1093</v>
      </c>
    </row>
    <row r="2031" spans="1:57" ht="14.4" hidden="1" thickBot="1" x14ac:dyDescent="0.3">
      <c r="A2031" t="s">
        <v>18758</v>
      </c>
      <c r="B2031">
        <v>2046</v>
      </c>
      <c r="C2031" t="s">
        <v>18769</v>
      </c>
      <c r="D2031" s="233" t="s">
        <v>18766</v>
      </c>
      <c r="E2031" t="s">
        <v>5637</v>
      </c>
      <c r="F2031">
        <v>4</v>
      </c>
      <c r="G2031" t="s">
        <v>1282</v>
      </c>
      <c r="H2031" t="s">
        <v>1752</v>
      </c>
      <c r="I2031" t="s">
        <v>40</v>
      </c>
      <c r="J2031" t="s">
        <v>6068</v>
      </c>
      <c r="K2031">
        <v>335559093</v>
      </c>
      <c r="L2031" t="s">
        <v>7253</v>
      </c>
      <c r="M2031" t="s">
        <v>1276</v>
      </c>
      <c r="N2031" t="s">
        <v>1277</v>
      </c>
      <c r="O2031" s="243" t="s">
        <v>18767</v>
      </c>
      <c r="Q2031" t="s">
        <v>12</v>
      </c>
      <c r="S2031" t="s">
        <v>18768</v>
      </c>
      <c r="T2031" s="17" t="s">
        <v>18769</v>
      </c>
      <c r="U2031" s="17" t="s">
        <v>1526</v>
      </c>
      <c r="V2031" t="s">
        <v>535</v>
      </c>
      <c r="W2031" s="52" t="s">
        <v>4</v>
      </c>
      <c r="X2031" s="192" t="s">
        <v>18770</v>
      </c>
      <c r="Y2031" t="s">
        <v>9075</v>
      </c>
      <c r="Z2031" t="s">
        <v>1277</v>
      </c>
      <c r="AA2031">
        <v>27.9</v>
      </c>
      <c r="AB2031">
        <v>27.9</v>
      </c>
      <c r="AC2031">
        <v>3.2</v>
      </c>
      <c r="AD2031" s="52">
        <v>7.5</v>
      </c>
      <c r="AF2031">
        <v>4</v>
      </c>
      <c r="AG2031" s="52"/>
      <c r="AH2031" s="52"/>
      <c r="AJ2031" s="46">
        <v>4300</v>
      </c>
      <c r="AM2031">
        <v>130</v>
      </c>
      <c r="AO2031" t="s">
        <v>18771</v>
      </c>
      <c r="AP2031" t="s">
        <v>18772</v>
      </c>
      <c r="AQ2031">
        <v>335559093</v>
      </c>
      <c r="AR2031" t="s">
        <v>6068</v>
      </c>
      <c r="AU2031" t="s">
        <v>1527</v>
      </c>
      <c r="AV2031" t="s">
        <v>1528</v>
      </c>
      <c r="AX2031" t="s">
        <v>6074</v>
      </c>
      <c r="AZ2031" t="s">
        <v>988</v>
      </c>
      <c r="BA2031" t="s">
        <v>490</v>
      </c>
      <c r="BB2031" t="s">
        <v>1095</v>
      </c>
      <c r="BD2031">
        <v>1.1000000000000001</v>
      </c>
      <c r="BE2031">
        <v>0</v>
      </c>
    </row>
    <row r="2032" spans="1:57" ht="14.4" hidden="1" thickBot="1" x14ac:dyDescent="0.3">
      <c r="A2032" t="s">
        <v>18773</v>
      </c>
      <c r="B2032">
        <v>2047</v>
      </c>
      <c r="C2032" t="s">
        <v>18778</v>
      </c>
      <c r="D2032" s="233" t="s">
        <v>18774</v>
      </c>
      <c r="E2032" t="s">
        <v>18775</v>
      </c>
      <c r="F2032">
        <v>2</v>
      </c>
      <c r="G2032" t="s">
        <v>1293</v>
      </c>
      <c r="H2032" t="s">
        <v>2588</v>
      </c>
      <c r="I2032" t="s">
        <v>40</v>
      </c>
      <c r="J2032" t="s">
        <v>1302</v>
      </c>
      <c r="K2032">
        <v>981796969</v>
      </c>
      <c r="L2032">
        <v>0.03</v>
      </c>
      <c r="M2032" t="s">
        <v>1276</v>
      </c>
      <c r="N2032" t="s">
        <v>1266</v>
      </c>
      <c r="O2032" s="243" t="s">
        <v>18776</v>
      </c>
      <c r="Q2032" t="s">
        <v>12</v>
      </c>
      <c r="S2032" t="s">
        <v>18777</v>
      </c>
      <c r="T2032" s="17" t="s">
        <v>18778</v>
      </c>
      <c r="U2032" s="17" t="s">
        <v>1526</v>
      </c>
      <c r="V2032" t="s">
        <v>535</v>
      </c>
      <c r="W2032" s="52" t="s">
        <v>1656</v>
      </c>
      <c r="X2032" s="192">
        <v>112.37</v>
      </c>
      <c r="Y2032" t="s">
        <v>9090</v>
      </c>
      <c r="Z2032" t="s">
        <v>1266</v>
      </c>
      <c r="AA2032">
        <v>43</v>
      </c>
      <c r="AB2032">
        <v>49</v>
      </c>
      <c r="AC2032">
        <v>5</v>
      </c>
      <c r="AD2032" s="52">
        <v>10</v>
      </c>
      <c r="AF2032">
        <v>2</v>
      </c>
      <c r="AG2032" s="52">
        <v>2</v>
      </c>
      <c r="AH2032" s="52">
        <v>2</v>
      </c>
      <c r="AJ2032" s="46">
        <v>5300</v>
      </c>
      <c r="AL2032">
        <v>3</v>
      </c>
      <c r="AO2032" t="s">
        <v>18779</v>
      </c>
      <c r="AP2032" t="s">
        <v>18780</v>
      </c>
      <c r="AQ2032">
        <v>981796969</v>
      </c>
      <c r="AR2032" t="s">
        <v>1302</v>
      </c>
      <c r="AU2032" t="s">
        <v>1527</v>
      </c>
      <c r="AV2032" t="s">
        <v>1528</v>
      </c>
      <c r="AX2032" t="s">
        <v>5591</v>
      </c>
      <c r="AZ2032" t="s">
        <v>988</v>
      </c>
      <c r="BA2032" t="s">
        <v>491</v>
      </c>
      <c r="BB2032" t="s">
        <v>1095</v>
      </c>
      <c r="BD2032">
        <v>1.1000000000000001</v>
      </c>
      <c r="BE2032">
        <v>0</v>
      </c>
    </row>
    <row r="2033" spans="1:54" ht="14.4" hidden="1" thickBot="1" x14ac:dyDescent="0.3">
      <c r="A2033" t="s">
        <v>18781</v>
      </c>
      <c r="B2033">
        <v>2049</v>
      </c>
      <c r="C2033" t="s">
        <v>18785</v>
      </c>
      <c r="D2033" s="233" t="s">
        <v>18782</v>
      </c>
      <c r="E2033" t="s">
        <v>2486</v>
      </c>
      <c r="F2033">
        <v>3</v>
      </c>
      <c r="G2033" t="s">
        <v>2871</v>
      </c>
      <c r="H2033" t="s">
        <v>1741</v>
      </c>
      <c r="I2033" t="s">
        <v>40</v>
      </c>
      <c r="J2033" t="s">
        <v>13050</v>
      </c>
      <c r="K2033">
        <v>961885873</v>
      </c>
      <c r="L2033">
        <v>0.03</v>
      </c>
      <c r="M2033" t="s">
        <v>1276</v>
      </c>
      <c r="N2033" t="s">
        <v>1266</v>
      </c>
      <c r="O2033" s="243" t="s">
        <v>18783</v>
      </c>
      <c r="Q2033" t="s">
        <v>1401</v>
      </c>
      <c r="S2033" t="s">
        <v>18784</v>
      </c>
      <c r="T2033" s="17" t="s">
        <v>18785</v>
      </c>
      <c r="U2033" t="s">
        <v>1526</v>
      </c>
      <c r="V2033" t="s">
        <v>1229</v>
      </c>
      <c r="W2033" s="52" t="s">
        <v>14075</v>
      </c>
      <c r="X2033" s="192" t="s">
        <v>18786</v>
      </c>
      <c r="Y2033" t="s">
        <v>15494</v>
      </c>
      <c r="Z2033" t="s">
        <v>1266</v>
      </c>
      <c r="AA2033">
        <v>52</v>
      </c>
      <c r="AB2033">
        <v>52</v>
      </c>
      <c r="AC2033">
        <v>4.5</v>
      </c>
      <c r="AD2033" s="52">
        <v>11.8</v>
      </c>
      <c r="AF2033">
        <v>3</v>
      </c>
      <c r="AG2033" s="52"/>
      <c r="AH2033" s="52"/>
      <c r="AJ2033" s="46">
        <v>6000</v>
      </c>
      <c r="AL2033">
        <v>3</v>
      </c>
      <c r="AO2033" t="s">
        <v>18787</v>
      </c>
      <c r="AP2033" t="s">
        <v>18788</v>
      </c>
      <c r="AQ2033">
        <v>961885873</v>
      </c>
      <c r="AR2033" t="s">
        <v>13050</v>
      </c>
      <c r="AU2033" t="s">
        <v>1527</v>
      </c>
      <c r="AV2033" t="s">
        <v>1528</v>
      </c>
      <c r="AX2033" t="s">
        <v>18789</v>
      </c>
      <c r="AZ2033" t="s">
        <v>992</v>
      </c>
      <c r="BA2033" t="s">
        <v>492</v>
      </c>
      <c r="BB2033" t="s">
        <v>1109</v>
      </c>
    </row>
    <row r="2034" spans="1:54" ht="14.4" hidden="1" thickBot="1" x14ac:dyDescent="0.3">
      <c r="A2034" t="s">
        <v>18790</v>
      </c>
      <c r="B2034">
        <v>2050</v>
      </c>
      <c r="C2034" t="s">
        <v>18794</v>
      </c>
      <c r="D2034" s="233" t="s">
        <v>18791</v>
      </c>
      <c r="E2034" t="s">
        <v>6864</v>
      </c>
      <c r="F2034">
        <v>4</v>
      </c>
      <c r="G2034" t="s">
        <v>1267</v>
      </c>
      <c r="H2034" t="s">
        <v>4100</v>
      </c>
      <c r="I2034" t="s">
        <v>38</v>
      </c>
      <c r="J2034" t="s">
        <v>1829</v>
      </c>
      <c r="K2034">
        <v>938047586</v>
      </c>
      <c r="L2034">
        <v>0.03</v>
      </c>
      <c r="M2034" t="s">
        <v>1281</v>
      </c>
      <c r="N2034" t="s">
        <v>1266</v>
      </c>
      <c r="O2034" s="243" t="s">
        <v>18792</v>
      </c>
      <c r="Q2034" t="s">
        <v>1395</v>
      </c>
      <c r="S2034" t="s">
        <v>18793</v>
      </c>
      <c r="T2034" s="17" t="s">
        <v>18794</v>
      </c>
      <c r="U2034" t="s">
        <v>1526</v>
      </c>
      <c r="V2034" t="s">
        <v>541</v>
      </c>
      <c r="W2034" s="52" t="s">
        <v>14140</v>
      </c>
      <c r="X2034" s="192">
        <v>639.77</v>
      </c>
      <c r="Y2034" t="s">
        <v>16659</v>
      </c>
      <c r="Z2034" t="s">
        <v>1266</v>
      </c>
      <c r="AA2034">
        <v>106</v>
      </c>
      <c r="AB2034">
        <v>110</v>
      </c>
      <c r="AC2034">
        <v>4</v>
      </c>
      <c r="AD2034" s="52">
        <v>27</v>
      </c>
      <c r="AE2034">
        <v>5</v>
      </c>
      <c r="AF2034">
        <v>4</v>
      </c>
      <c r="AG2034" s="52">
        <v>6</v>
      </c>
      <c r="AH2034" s="52">
        <v>7</v>
      </c>
      <c r="AJ2034" s="46">
        <v>7900</v>
      </c>
      <c r="AL2034">
        <v>3</v>
      </c>
      <c r="AN2034">
        <v>962477373</v>
      </c>
      <c r="AO2034" t="s">
        <v>5026</v>
      </c>
      <c r="AP2034" t="s">
        <v>18795</v>
      </c>
      <c r="AQ2034">
        <v>938047586</v>
      </c>
      <c r="AR2034" t="s">
        <v>1829</v>
      </c>
      <c r="AU2034" t="s">
        <v>1527</v>
      </c>
      <c r="AV2034" t="s">
        <v>1528</v>
      </c>
      <c r="AX2034" t="s">
        <v>7615</v>
      </c>
      <c r="AZ2034" t="s">
        <v>988</v>
      </c>
      <c r="BA2034" t="s">
        <v>493</v>
      </c>
      <c r="BB2034" t="s">
        <v>1089</v>
      </c>
    </row>
    <row r="2035" spans="1:54" ht="14.4" hidden="1" thickBot="1" x14ac:dyDescent="0.3">
      <c r="A2035" t="s">
        <v>18796</v>
      </c>
      <c r="B2035">
        <v>2051</v>
      </c>
      <c r="C2035" t="s">
        <v>18800</v>
      </c>
      <c r="D2035" s="233" t="s">
        <v>18797</v>
      </c>
      <c r="E2035" t="s">
        <v>1697</v>
      </c>
      <c r="F2035">
        <v>2</v>
      </c>
      <c r="G2035" t="s">
        <v>1721</v>
      </c>
      <c r="H2035" t="s">
        <v>1652</v>
      </c>
      <c r="I2035" t="s">
        <v>40</v>
      </c>
      <c r="J2035" t="s">
        <v>2839</v>
      </c>
      <c r="K2035">
        <v>902485485</v>
      </c>
      <c r="L2035">
        <v>0.03</v>
      </c>
      <c r="M2035" t="s">
        <v>1276</v>
      </c>
      <c r="N2035" t="s">
        <v>1266</v>
      </c>
      <c r="O2035" s="243" t="s">
        <v>18798</v>
      </c>
      <c r="Q2035" t="s">
        <v>2</v>
      </c>
      <c r="S2035" t="s">
        <v>18799</v>
      </c>
      <c r="T2035" s="17" t="s">
        <v>18800</v>
      </c>
      <c r="U2035" t="s">
        <v>1526</v>
      </c>
      <c r="V2035" t="s">
        <v>534</v>
      </c>
      <c r="W2035" s="52" t="s">
        <v>1774</v>
      </c>
      <c r="X2035" s="192" t="s">
        <v>18801</v>
      </c>
      <c r="Y2035" t="s">
        <v>1776</v>
      </c>
      <c r="Z2035" t="s">
        <v>1266</v>
      </c>
      <c r="AA2035">
        <v>46</v>
      </c>
      <c r="AB2035">
        <v>46</v>
      </c>
      <c r="AC2035">
        <v>3.5</v>
      </c>
      <c r="AD2035" s="52">
        <v>13</v>
      </c>
      <c r="AF2035">
        <v>2</v>
      </c>
      <c r="AG2035" s="52">
        <v>2</v>
      </c>
      <c r="AH2035" s="52">
        <v>2</v>
      </c>
      <c r="AJ2035" s="46">
        <v>5200</v>
      </c>
      <c r="AL2035">
        <v>3</v>
      </c>
      <c r="AO2035" t="s">
        <v>18802</v>
      </c>
      <c r="AP2035" t="s">
        <v>18803</v>
      </c>
      <c r="AQ2035">
        <v>902485485</v>
      </c>
      <c r="AR2035" t="s">
        <v>2839</v>
      </c>
      <c r="AU2035" t="s">
        <v>1527</v>
      </c>
      <c r="AV2035" t="s">
        <v>1528</v>
      </c>
      <c r="AX2035" t="s">
        <v>16433</v>
      </c>
      <c r="AZ2035" t="s">
        <v>988</v>
      </c>
      <c r="BA2035" t="s">
        <v>491</v>
      </c>
      <c r="BB2035" t="s">
        <v>1090</v>
      </c>
    </row>
    <row r="2036" spans="1:54" ht="14.4" hidden="1" thickBot="1" x14ac:dyDescent="0.3">
      <c r="A2036" t="s">
        <v>18796</v>
      </c>
      <c r="B2036">
        <v>2051</v>
      </c>
      <c r="C2036" t="s">
        <v>18805</v>
      </c>
      <c r="D2036" s="233" t="s">
        <v>1428</v>
      </c>
      <c r="E2036" t="s">
        <v>1398</v>
      </c>
      <c r="F2036">
        <v>1</v>
      </c>
      <c r="G2036" t="s">
        <v>1304</v>
      </c>
      <c r="H2036" t="s">
        <v>1334</v>
      </c>
      <c r="I2036" t="s">
        <v>46</v>
      </c>
      <c r="J2036" t="s">
        <v>1326</v>
      </c>
      <c r="K2036">
        <v>988651778</v>
      </c>
      <c r="L2036">
        <v>0.03</v>
      </c>
      <c r="M2036" t="s">
        <v>1276</v>
      </c>
      <c r="N2036" t="s">
        <v>1266</v>
      </c>
      <c r="O2036" s="243">
        <v>45299.943055555559</v>
      </c>
      <c r="Q2036" t="s">
        <v>17</v>
      </c>
      <c r="S2036" t="s">
        <v>18804</v>
      </c>
      <c r="T2036" s="17" t="s">
        <v>18805</v>
      </c>
      <c r="U2036" t="s">
        <v>1526</v>
      </c>
      <c r="V2036" t="s">
        <v>536</v>
      </c>
      <c r="W2036" s="52" t="s">
        <v>1582</v>
      </c>
      <c r="X2036" s="192" t="s">
        <v>18806</v>
      </c>
      <c r="Y2036" t="s">
        <v>3970</v>
      </c>
      <c r="Z2036" t="s">
        <v>1266</v>
      </c>
      <c r="AA2036">
        <v>116</v>
      </c>
      <c r="AB2036">
        <v>116</v>
      </c>
      <c r="AC2036">
        <v>8</v>
      </c>
      <c r="AD2036" s="52">
        <v>17</v>
      </c>
      <c r="AE2036">
        <v>8</v>
      </c>
      <c r="AF2036">
        <v>1</v>
      </c>
      <c r="AG2036" s="52">
        <v>2</v>
      </c>
      <c r="AH2036" s="52">
        <v>1</v>
      </c>
      <c r="AJ2036" s="46">
        <v>9800</v>
      </c>
      <c r="AL2036">
        <v>3</v>
      </c>
      <c r="AO2036" t="s">
        <v>18807</v>
      </c>
      <c r="AP2036" t="s">
        <v>18808</v>
      </c>
      <c r="AQ2036">
        <v>988651778</v>
      </c>
      <c r="AR2036" t="s">
        <v>1326</v>
      </c>
      <c r="AU2036" t="s">
        <v>1527</v>
      </c>
      <c r="AV2036" t="s">
        <v>1528</v>
      </c>
      <c r="AX2036" t="s">
        <v>18809</v>
      </c>
      <c r="AZ2036" t="s">
        <v>988</v>
      </c>
      <c r="BA2036" t="s">
        <v>1058</v>
      </c>
      <c r="BB2036" t="s">
        <v>1107</v>
      </c>
    </row>
    <row r="2037" spans="1:54" ht="14.4" hidden="1" thickBot="1" x14ac:dyDescent="0.3">
      <c r="A2037" t="s">
        <v>18810</v>
      </c>
      <c r="B2037">
        <v>2052</v>
      </c>
      <c r="C2037" t="s">
        <v>18812</v>
      </c>
      <c r="D2037" s="233" t="s">
        <v>1429</v>
      </c>
      <c r="E2037" t="s">
        <v>58</v>
      </c>
      <c r="F2037">
        <v>2</v>
      </c>
      <c r="G2037" t="s">
        <v>1267</v>
      </c>
      <c r="H2037" t="s">
        <v>1430</v>
      </c>
      <c r="I2037" t="s">
        <v>1319</v>
      </c>
      <c r="J2037" t="s">
        <v>1312</v>
      </c>
      <c r="K2037">
        <v>907673831</v>
      </c>
      <c r="L2037" t="s">
        <v>1280</v>
      </c>
      <c r="M2037" t="s">
        <v>1276</v>
      </c>
      <c r="N2037" t="s">
        <v>1266</v>
      </c>
      <c r="O2037" s="243">
        <v>45299.923611111109</v>
      </c>
      <c r="Q2037" t="s">
        <v>1395</v>
      </c>
      <c r="S2037" t="s">
        <v>18811</v>
      </c>
      <c r="T2037" s="17" t="s">
        <v>18812</v>
      </c>
      <c r="U2037" t="s">
        <v>1526</v>
      </c>
      <c r="V2037" t="s">
        <v>541</v>
      </c>
      <c r="W2037" s="52" t="s">
        <v>13729</v>
      </c>
      <c r="X2037" s="192" t="s">
        <v>18813</v>
      </c>
      <c r="Y2037" t="s">
        <v>13731</v>
      </c>
      <c r="Z2037" t="s">
        <v>1266</v>
      </c>
      <c r="AA2037">
        <v>32</v>
      </c>
      <c r="AB2037">
        <v>32</v>
      </c>
      <c r="AC2037">
        <v>4</v>
      </c>
      <c r="AD2037" s="52">
        <v>8</v>
      </c>
      <c r="AE2037">
        <v>5</v>
      </c>
      <c r="AF2037">
        <v>2</v>
      </c>
      <c r="AG2037" s="52">
        <v>2</v>
      </c>
      <c r="AH2037" s="52">
        <v>1</v>
      </c>
      <c r="AJ2037" s="46">
        <v>2850</v>
      </c>
      <c r="AM2037">
        <v>100</v>
      </c>
      <c r="AO2037" t="s">
        <v>18814</v>
      </c>
      <c r="AP2037" t="s">
        <v>18815</v>
      </c>
      <c r="AQ2037">
        <v>907673831</v>
      </c>
      <c r="AR2037" t="s">
        <v>1312</v>
      </c>
      <c r="AS2037">
        <v>10.775083887918701</v>
      </c>
      <c r="AT2037">
        <v>106.602538526058</v>
      </c>
      <c r="AU2037" t="s">
        <v>1527</v>
      </c>
      <c r="AV2037" t="s">
        <v>1528</v>
      </c>
      <c r="AX2037" t="s">
        <v>18816</v>
      </c>
      <c r="AZ2037" t="s">
        <v>988</v>
      </c>
      <c r="BA2037" t="s">
        <v>488</v>
      </c>
      <c r="BB2037" t="s">
        <v>1089</v>
      </c>
    </row>
    <row r="2038" spans="1:54" ht="14.4" hidden="1" thickBot="1" x14ac:dyDescent="0.3">
      <c r="A2038" t="s">
        <v>18817</v>
      </c>
      <c r="B2038">
        <v>2053</v>
      </c>
      <c r="C2038" t="s">
        <v>18819</v>
      </c>
      <c r="D2038" s="233" t="s">
        <v>1431</v>
      </c>
      <c r="E2038" t="s">
        <v>1376</v>
      </c>
      <c r="F2038">
        <v>3</v>
      </c>
      <c r="G2038" t="s">
        <v>1306</v>
      </c>
      <c r="H2038" t="s">
        <v>1316</v>
      </c>
      <c r="I2038" t="s">
        <v>38</v>
      </c>
      <c r="J2038" t="s">
        <v>1347</v>
      </c>
      <c r="K2038">
        <v>901804444</v>
      </c>
      <c r="L2038">
        <v>0.03</v>
      </c>
      <c r="M2038" t="s">
        <v>1281</v>
      </c>
      <c r="N2038" t="s">
        <v>1266</v>
      </c>
      <c r="O2038" s="243">
        <v>45299.893750000003</v>
      </c>
      <c r="Q2038" t="s">
        <v>1386</v>
      </c>
      <c r="S2038" t="s">
        <v>18818</v>
      </c>
      <c r="T2038" s="17" t="s">
        <v>18819</v>
      </c>
      <c r="U2038" t="s">
        <v>1526</v>
      </c>
      <c r="V2038" t="s">
        <v>1228</v>
      </c>
      <c r="W2038" s="52" t="s">
        <v>13271</v>
      </c>
      <c r="X2038" s="192" t="s">
        <v>18820</v>
      </c>
      <c r="Y2038" t="s">
        <v>18821</v>
      </c>
      <c r="Z2038" t="s">
        <v>1266</v>
      </c>
      <c r="AA2038">
        <v>69.2</v>
      </c>
      <c r="AB2038">
        <v>69.2</v>
      </c>
      <c r="AC2038">
        <v>4.4000000000000004</v>
      </c>
      <c r="AD2038" s="52">
        <v>16.100000000000001</v>
      </c>
      <c r="AE2038">
        <v>5</v>
      </c>
      <c r="AF2038">
        <v>3</v>
      </c>
      <c r="AG2038" s="52">
        <v>3</v>
      </c>
      <c r="AH2038" s="52">
        <v>3</v>
      </c>
      <c r="AJ2038" s="46">
        <v>7800</v>
      </c>
      <c r="AL2038">
        <v>3</v>
      </c>
      <c r="AN2038">
        <v>901300334</v>
      </c>
      <c r="AO2038" t="s">
        <v>18822</v>
      </c>
      <c r="AP2038" t="s">
        <v>18823</v>
      </c>
      <c r="AQ2038">
        <v>901804444</v>
      </c>
      <c r="AR2038" t="s">
        <v>1347</v>
      </c>
      <c r="AU2038" t="s">
        <v>1527</v>
      </c>
      <c r="AV2038" t="s">
        <v>1528</v>
      </c>
      <c r="AX2038" t="s">
        <v>14985</v>
      </c>
      <c r="AZ2038" t="s">
        <v>988</v>
      </c>
      <c r="BA2038" t="s">
        <v>493</v>
      </c>
      <c r="BB2038" t="s">
        <v>1108</v>
      </c>
    </row>
    <row r="2039" spans="1:54" ht="14.4" hidden="1" thickBot="1" x14ac:dyDescent="0.3">
      <c r="A2039" t="s">
        <v>18824</v>
      </c>
      <c r="B2039">
        <v>2054</v>
      </c>
      <c r="C2039" t="s">
        <v>18826</v>
      </c>
      <c r="D2039" s="233" t="s">
        <v>1432</v>
      </c>
      <c r="E2039" t="s">
        <v>1377</v>
      </c>
      <c r="F2039">
        <v>4</v>
      </c>
      <c r="G2039" t="s">
        <v>1337</v>
      </c>
      <c r="H2039" t="s">
        <v>1433</v>
      </c>
      <c r="I2039" t="s">
        <v>1388</v>
      </c>
      <c r="J2039" t="s">
        <v>1315</v>
      </c>
      <c r="K2039">
        <v>392204156</v>
      </c>
      <c r="L2039">
        <v>0.03</v>
      </c>
      <c r="M2039" t="s">
        <v>1268</v>
      </c>
      <c r="N2039" t="s">
        <v>1266</v>
      </c>
      <c r="O2039" s="243">
        <v>45299.837500000001</v>
      </c>
      <c r="Q2039" t="s">
        <v>17</v>
      </c>
      <c r="S2039" t="s">
        <v>18825</v>
      </c>
      <c r="T2039" s="17" t="s">
        <v>18826</v>
      </c>
      <c r="U2039" t="s">
        <v>1526</v>
      </c>
      <c r="V2039" t="s">
        <v>536</v>
      </c>
      <c r="W2039" s="52" t="s">
        <v>5</v>
      </c>
      <c r="X2039" s="192">
        <v>426</v>
      </c>
      <c r="Y2039" t="s">
        <v>2853</v>
      </c>
      <c r="Z2039" t="s">
        <v>1266</v>
      </c>
      <c r="AA2039">
        <v>153</v>
      </c>
      <c r="AB2039">
        <v>153</v>
      </c>
      <c r="AC2039">
        <v>6.6</v>
      </c>
      <c r="AD2039" s="52">
        <v>23</v>
      </c>
      <c r="AF2039">
        <v>4</v>
      </c>
      <c r="AG2039" s="52"/>
      <c r="AH2039" s="52"/>
      <c r="AJ2039" s="46">
        <v>42000</v>
      </c>
      <c r="AL2039">
        <v>3</v>
      </c>
      <c r="AO2039" t="s">
        <v>18827</v>
      </c>
      <c r="AP2039" t="s">
        <v>18828</v>
      </c>
      <c r="AQ2039">
        <v>392204156</v>
      </c>
      <c r="AR2039" t="s">
        <v>1315</v>
      </c>
      <c r="AU2039" t="s">
        <v>1527</v>
      </c>
      <c r="AV2039" t="s">
        <v>1528</v>
      </c>
      <c r="AX2039" t="s">
        <v>18829</v>
      </c>
      <c r="AZ2039" t="s">
        <v>990</v>
      </c>
      <c r="BA2039" t="s">
        <v>1981</v>
      </c>
      <c r="BB2039" t="s">
        <v>1107</v>
      </c>
    </row>
    <row r="2040" spans="1:54" ht="14.4" hidden="1" thickBot="1" x14ac:dyDescent="0.3">
      <c r="A2040" t="s">
        <v>18830</v>
      </c>
      <c r="B2040">
        <v>2055</v>
      </c>
      <c r="C2040" t="s">
        <v>18832</v>
      </c>
      <c r="D2040" s="233" t="s">
        <v>1434</v>
      </c>
      <c r="E2040" t="s">
        <v>1322</v>
      </c>
      <c r="F2040">
        <v>1</v>
      </c>
      <c r="G2040" t="s">
        <v>1373</v>
      </c>
      <c r="H2040" t="s">
        <v>1375</v>
      </c>
      <c r="I2040" t="s">
        <v>1319</v>
      </c>
      <c r="J2040" t="s">
        <v>1435</v>
      </c>
      <c r="K2040">
        <v>789876959</v>
      </c>
      <c r="L2040" t="s">
        <v>1280</v>
      </c>
      <c r="M2040" t="s">
        <v>1276</v>
      </c>
      <c r="N2040" t="s">
        <v>1266</v>
      </c>
      <c r="O2040" s="243">
        <v>45299.805555555555</v>
      </c>
      <c r="Q2040" t="s">
        <v>1401</v>
      </c>
      <c r="S2040" t="s">
        <v>18831</v>
      </c>
      <c r="T2040" s="17" t="s">
        <v>18832</v>
      </c>
      <c r="U2040" t="s">
        <v>1526</v>
      </c>
      <c r="V2040" t="s">
        <v>1229</v>
      </c>
      <c r="W2040" s="52" t="s">
        <v>13759</v>
      </c>
      <c r="X2040" s="192" t="s">
        <v>18833</v>
      </c>
      <c r="Y2040" t="s">
        <v>4713</v>
      </c>
      <c r="Z2040" t="s">
        <v>1266</v>
      </c>
      <c r="AA2040">
        <v>70</v>
      </c>
      <c r="AB2040">
        <v>70</v>
      </c>
      <c r="AC2040">
        <v>7.7</v>
      </c>
      <c r="AD2040" s="52">
        <v>9.1</v>
      </c>
      <c r="AF2040">
        <v>1</v>
      </c>
      <c r="AG2040" s="52">
        <v>2</v>
      </c>
      <c r="AH2040" s="52">
        <v>2</v>
      </c>
      <c r="AJ2040" s="46">
        <v>2200</v>
      </c>
      <c r="AM2040">
        <v>100</v>
      </c>
      <c r="AO2040" t="s">
        <v>4579</v>
      </c>
      <c r="AP2040" t="s">
        <v>18834</v>
      </c>
      <c r="AQ2040">
        <v>789876959</v>
      </c>
      <c r="AR2040" t="s">
        <v>1435</v>
      </c>
      <c r="AS2040">
        <v>10.8768953286057</v>
      </c>
      <c r="AT2040">
        <v>106.723265759646</v>
      </c>
      <c r="AU2040" t="s">
        <v>1527</v>
      </c>
      <c r="AV2040" t="s">
        <v>1528</v>
      </c>
      <c r="AX2040" t="s">
        <v>18835</v>
      </c>
      <c r="AZ2040" t="s">
        <v>984</v>
      </c>
      <c r="BA2040" t="s">
        <v>488</v>
      </c>
      <c r="BB2040" t="s">
        <v>1109</v>
      </c>
    </row>
    <row r="2041" spans="1:54" ht="14.4" hidden="1" thickBot="1" x14ac:dyDescent="0.3">
      <c r="A2041" t="s">
        <v>18836</v>
      </c>
      <c r="B2041">
        <v>2056</v>
      </c>
      <c r="C2041" t="s">
        <v>18838</v>
      </c>
      <c r="D2041" s="233" t="s">
        <v>1425</v>
      </c>
      <c r="E2041" t="s">
        <v>1349</v>
      </c>
      <c r="F2041">
        <v>2</v>
      </c>
      <c r="G2041" t="s">
        <v>1267</v>
      </c>
      <c r="H2041" t="s">
        <v>1296</v>
      </c>
      <c r="I2041" t="s">
        <v>40</v>
      </c>
      <c r="J2041" t="s">
        <v>1372</v>
      </c>
      <c r="K2041">
        <v>779793868</v>
      </c>
      <c r="L2041">
        <v>0.03</v>
      </c>
      <c r="M2041" t="s">
        <v>1281</v>
      </c>
      <c r="N2041" t="s">
        <v>1266</v>
      </c>
      <c r="O2041" s="243">
        <v>45299.804861111108</v>
      </c>
      <c r="Q2041" t="s">
        <v>1395</v>
      </c>
      <c r="S2041" t="s">
        <v>18837</v>
      </c>
      <c r="T2041" s="17" t="s">
        <v>18838</v>
      </c>
      <c r="U2041" t="s">
        <v>1526</v>
      </c>
      <c r="V2041" t="s">
        <v>541</v>
      </c>
      <c r="W2041" s="52" t="s">
        <v>13526</v>
      </c>
      <c r="X2041" s="192" t="s">
        <v>18597</v>
      </c>
      <c r="Y2041" t="s">
        <v>9770</v>
      </c>
      <c r="Z2041" t="s">
        <v>1266</v>
      </c>
      <c r="AA2041">
        <v>64</v>
      </c>
      <c r="AB2041">
        <v>64</v>
      </c>
      <c r="AC2041">
        <v>4</v>
      </c>
      <c r="AD2041" s="52">
        <v>16</v>
      </c>
      <c r="AF2041">
        <v>2</v>
      </c>
      <c r="AG2041" s="52">
        <v>2</v>
      </c>
      <c r="AH2041" s="52">
        <v>2</v>
      </c>
      <c r="AJ2041" s="46">
        <v>4200</v>
      </c>
      <c r="AL2041">
        <v>3</v>
      </c>
      <c r="AN2041">
        <v>903174163</v>
      </c>
      <c r="AO2041" t="s">
        <v>3153</v>
      </c>
      <c r="AP2041" t="s">
        <v>18247</v>
      </c>
      <c r="AQ2041">
        <v>779793868</v>
      </c>
      <c r="AR2041" t="s">
        <v>1372</v>
      </c>
      <c r="AU2041" t="s">
        <v>1527</v>
      </c>
      <c r="AV2041" t="s">
        <v>1528</v>
      </c>
      <c r="AX2041" t="s">
        <v>5028</v>
      </c>
      <c r="AZ2041" t="s">
        <v>988</v>
      </c>
      <c r="BA2041" t="s">
        <v>490</v>
      </c>
      <c r="BB2041" t="s">
        <v>1089</v>
      </c>
    </row>
    <row r="2042" spans="1:54" ht="14.4" hidden="1" thickBot="1" x14ac:dyDescent="0.3">
      <c r="A2042" t="s">
        <v>18839</v>
      </c>
      <c r="B2042">
        <v>2057</v>
      </c>
      <c r="C2042" t="s">
        <v>18841</v>
      </c>
      <c r="D2042" s="233" t="s">
        <v>1436</v>
      </c>
      <c r="E2042" t="s">
        <v>1399</v>
      </c>
      <c r="F2042">
        <v>7</v>
      </c>
      <c r="G2042" t="s">
        <v>1305</v>
      </c>
      <c r="H2042" t="s">
        <v>1437</v>
      </c>
      <c r="I2042" t="s">
        <v>1405</v>
      </c>
      <c r="J2042" t="s">
        <v>1321</v>
      </c>
      <c r="K2042">
        <v>909401238</v>
      </c>
      <c r="L2042">
        <v>0.03</v>
      </c>
      <c r="M2042" t="s">
        <v>1268</v>
      </c>
      <c r="N2042" t="s">
        <v>1266</v>
      </c>
      <c r="O2042" s="243">
        <v>45299.8</v>
      </c>
      <c r="Q2042" t="s">
        <v>1395</v>
      </c>
      <c r="S2042" t="s">
        <v>18840</v>
      </c>
      <c r="T2042" s="17" t="s">
        <v>18841</v>
      </c>
      <c r="U2042" t="s">
        <v>1526</v>
      </c>
      <c r="V2042" t="s">
        <v>541</v>
      </c>
      <c r="W2042" s="52" t="s">
        <v>13526</v>
      </c>
      <c r="X2042" s="192" t="s">
        <v>18842</v>
      </c>
      <c r="Y2042" t="s">
        <v>13870</v>
      </c>
      <c r="Z2042" t="s">
        <v>1266</v>
      </c>
      <c r="AA2042">
        <v>480</v>
      </c>
      <c r="AB2042">
        <v>480</v>
      </c>
      <c r="AC2042">
        <v>30</v>
      </c>
      <c r="AD2042" s="52">
        <v>16</v>
      </c>
      <c r="AF2042">
        <v>7</v>
      </c>
      <c r="AG2042" s="52"/>
      <c r="AH2042" s="52"/>
      <c r="AJ2042" s="46">
        <v>60000</v>
      </c>
      <c r="AL2042">
        <v>3</v>
      </c>
      <c r="AO2042" t="s">
        <v>18843</v>
      </c>
      <c r="AP2042" t="s">
        <v>18844</v>
      </c>
      <c r="AQ2042">
        <v>909401238</v>
      </c>
      <c r="AR2042" t="s">
        <v>1321</v>
      </c>
      <c r="AU2042" t="s">
        <v>1527</v>
      </c>
      <c r="AV2042" t="s">
        <v>1528</v>
      </c>
      <c r="AX2042" t="s">
        <v>18845</v>
      </c>
      <c r="AZ2042" t="s">
        <v>990</v>
      </c>
      <c r="BA2042" t="s">
        <v>1981</v>
      </c>
      <c r="BB2042" t="s">
        <v>1089</v>
      </c>
    </row>
    <row r="2043" spans="1:54" ht="14.4" hidden="1" thickBot="1" x14ac:dyDescent="0.3">
      <c r="A2043" t="s">
        <v>18846</v>
      </c>
      <c r="B2043">
        <v>2058</v>
      </c>
      <c r="C2043" t="s">
        <v>18848</v>
      </c>
      <c r="D2043" s="233" t="s">
        <v>1436</v>
      </c>
      <c r="E2043" t="s">
        <v>1399</v>
      </c>
      <c r="F2043">
        <v>7</v>
      </c>
      <c r="G2043" t="s">
        <v>1305</v>
      </c>
      <c r="H2043" t="s">
        <v>1437</v>
      </c>
      <c r="I2043" t="s">
        <v>1405</v>
      </c>
      <c r="J2043" t="s">
        <v>1321</v>
      </c>
      <c r="K2043">
        <v>909401238</v>
      </c>
      <c r="L2043">
        <v>0.03</v>
      </c>
      <c r="M2043" t="s">
        <v>1268</v>
      </c>
      <c r="N2043" t="s">
        <v>1266</v>
      </c>
      <c r="O2043" s="243">
        <v>45299.797222222223</v>
      </c>
      <c r="Q2043" t="s">
        <v>1395</v>
      </c>
      <c r="S2043" t="s">
        <v>18847</v>
      </c>
      <c r="T2043" s="17" t="s">
        <v>18848</v>
      </c>
      <c r="U2043" t="s">
        <v>1526</v>
      </c>
      <c r="V2043" t="s">
        <v>541</v>
      </c>
      <c r="W2043" s="52" t="s">
        <v>13526</v>
      </c>
      <c r="X2043" s="192" t="s">
        <v>18842</v>
      </c>
      <c r="Y2043" t="s">
        <v>13870</v>
      </c>
      <c r="Z2043" t="s">
        <v>1266</v>
      </c>
      <c r="AA2043">
        <v>480</v>
      </c>
      <c r="AB2043">
        <v>480</v>
      </c>
      <c r="AC2043">
        <v>30</v>
      </c>
      <c r="AD2043" s="52">
        <v>16</v>
      </c>
      <c r="AF2043">
        <v>7</v>
      </c>
      <c r="AG2043" s="52"/>
      <c r="AH2043" s="52"/>
      <c r="AJ2043" s="46">
        <v>60000</v>
      </c>
      <c r="AL2043">
        <v>3</v>
      </c>
      <c r="AO2043" t="s">
        <v>18843</v>
      </c>
      <c r="AP2043" t="s">
        <v>18844</v>
      </c>
      <c r="AQ2043">
        <v>909401238</v>
      </c>
      <c r="AR2043" t="s">
        <v>1321</v>
      </c>
      <c r="AU2043" t="s">
        <v>1527</v>
      </c>
      <c r="AV2043" t="s">
        <v>1528</v>
      </c>
      <c r="AX2043" t="s">
        <v>18849</v>
      </c>
      <c r="AZ2043" t="s">
        <v>990</v>
      </c>
      <c r="BA2043" t="s">
        <v>1981</v>
      </c>
      <c r="BB2043" t="s">
        <v>1089</v>
      </c>
    </row>
    <row r="2044" spans="1:54" ht="14.4" hidden="1" thickBot="1" x14ac:dyDescent="0.3">
      <c r="A2044" t="s">
        <v>18850</v>
      </c>
      <c r="B2044">
        <v>2059</v>
      </c>
      <c r="C2044" t="s">
        <v>18852</v>
      </c>
      <c r="D2044" s="233" t="s">
        <v>1438</v>
      </c>
      <c r="E2044" t="s">
        <v>1342</v>
      </c>
      <c r="F2044">
        <v>1</v>
      </c>
      <c r="G2044" t="s">
        <v>1267</v>
      </c>
      <c r="H2044" t="s">
        <v>1317</v>
      </c>
      <c r="I2044" t="s">
        <v>38</v>
      </c>
      <c r="J2044" t="s">
        <v>1381</v>
      </c>
      <c r="K2044">
        <v>909387901</v>
      </c>
      <c r="L2044">
        <v>0.03</v>
      </c>
      <c r="M2044" t="s">
        <v>1276</v>
      </c>
      <c r="N2044" t="s">
        <v>1266</v>
      </c>
      <c r="O2044" s="243">
        <v>45299.796527777777</v>
      </c>
      <c r="Q2044" t="s">
        <v>1394</v>
      </c>
      <c r="S2044" t="s">
        <v>18851</v>
      </c>
      <c r="T2044" s="17" t="s">
        <v>18852</v>
      </c>
      <c r="U2044" t="s">
        <v>1526</v>
      </c>
      <c r="V2044" t="s">
        <v>543</v>
      </c>
      <c r="W2044" s="52" t="s">
        <v>13</v>
      </c>
      <c r="X2044" s="192" t="s">
        <v>18853</v>
      </c>
      <c r="Y2044" t="s">
        <v>14445</v>
      </c>
      <c r="Z2044" t="s">
        <v>1266</v>
      </c>
      <c r="AA2044">
        <v>84</v>
      </c>
      <c r="AB2044">
        <v>84</v>
      </c>
      <c r="AC2044">
        <v>4</v>
      </c>
      <c r="AD2044" s="52">
        <v>22</v>
      </c>
      <c r="AF2044">
        <v>1</v>
      </c>
      <c r="AG2044" s="52"/>
      <c r="AH2044" s="52"/>
      <c r="AJ2044" s="46">
        <v>8500</v>
      </c>
      <c r="AL2044">
        <v>3</v>
      </c>
      <c r="AO2044" t="s">
        <v>11924</v>
      </c>
      <c r="AP2044" t="s">
        <v>18854</v>
      </c>
      <c r="AQ2044">
        <v>909387901</v>
      </c>
      <c r="AR2044" t="s">
        <v>1381</v>
      </c>
      <c r="AU2044" t="s">
        <v>1527</v>
      </c>
      <c r="AV2044" t="s">
        <v>1528</v>
      </c>
      <c r="AX2044" t="s">
        <v>14225</v>
      </c>
      <c r="AZ2044" t="s">
        <v>988</v>
      </c>
      <c r="BA2044" t="s">
        <v>494</v>
      </c>
      <c r="BB2044" t="s">
        <v>1092</v>
      </c>
    </row>
    <row r="2045" spans="1:54" ht="14.4" hidden="1" thickBot="1" x14ac:dyDescent="0.3">
      <c r="A2045" t="s">
        <v>18855</v>
      </c>
      <c r="B2045">
        <v>2060</v>
      </c>
      <c r="C2045" t="s">
        <v>18857</v>
      </c>
      <c r="D2045" s="233" t="s">
        <v>1439</v>
      </c>
      <c r="E2045" t="s">
        <v>1368</v>
      </c>
      <c r="F2045">
        <v>1</v>
      </c>
      <c r="G2045" t="s">
        <v>1267</v>
      </c>
      <c r="H2045" t="s">
        <v>1317</v>
      </c>
      <c r="I2045" t="s">
        <v>38</v>
      </c>
      <c r="J2045" t="s">
        <v>1381</v>
      </c>
      <c r="K2045">
        <v>909387901</v>
      </c>
      <c r="L2045">
        <v>0.03</v>
      </c>
      <c r="M2045" t="s">
        <v>1276</v>
      </c>
      <c r="N2045" t="s">
        <v>1266</v>
      </c>
      <c r="O2045" s="243">
        <v>45299.795138888891</v>
      </c>
      <c r="Q2045" t="s">
        <v>1394</v>
      </c>
      <c r="S2045" t="s">
        <v>18856</v>
      </c>
      <c r="T2045" s="17" t="s">
        <v>18857</v>
      </c>
      <c r="U2045" t="s">
        <v>1526</v>
      </c>
      <c r="V2045" t="s">
        <v>543</v>
      </c>
      <c r="W2045" s="52" t="s">
        <v>13</v>
      </c>
      <c r="X2045" s="192" t="s">
        <v>18858</v>
      </c>
      <c r="Y2045" t="s">
        <v>14445</v>
      </c>
      <c r="Z2045" t="s">
        <v>1266</v>
      </c>
      <c r="AA2045">
        <v>85</v>
      </c>
      <c r="AB2045">
        <v>85</v>
      </c>
      <c r="AC2045">
        <v>4</v>
      </c>
      <c r="AD2045" s="52">
        <v>22</v>
      </c>
      <c r="AE2045">
        <v>6</v>
      </c>
      <c r="AF2045">
        <v>1</v>
      </c>
      <c r="AG2045" s="52"/>
      <c r="AH2045" s="52"/>
      <c r="AJ2045" s="46">
        <v>8500</v>
      </c>
      <c r="AL2045">
        <v>3</v>
      </c>
      <c r="AO2045" t="s">
        <v>11924</v>
      </c>
      <c r="AP2045" t="s">
        <v>18854</v>
      </c>
      <c r="AQ2045">
        <v>909387901</v>
      </c>
      <c r="AR2045" t="s">
        <v>1381</v>
      </c>
      <c r="AU2045" t="s">
        <v>1527</v>
      </c>
      <c r="AV2045" t="s">
        <v>1528</v>
      </c>
      <c r="AX2045" t="s">
        <v>14873</v>
      </c>
      <c r="AZ2045" t="s">
        <v>988</v>
      </c>
      <c r="BA2045" t="s">
        <v>494</v>
      </c>
      <c r="BB2045" t="s">
        <v>1092</v>
      </c>
    </row>
    <row r="2046" spans="1:54" ht="14.4" hidden="1" thickBot="1" x14ac:dyDescent="0.3">
      <c r="A2046" t="s">
        <v>18859</v>
      </c>
      <c r="B2046">
        <v>2061</v>
      </c>
      <c r="C2046" t="s">
        <v>18861</v>
      </c>
      <c r="D2046" s="233" t="s">
        <v>1436</v>
      </c>
      <c r="E2046" t="s">
        <v>1399</v>
      </c>
      <c r="F2046">
        <v>7</v>
      </c>
      <c r="G2046" t="s">
        <v>1305</v>
      </c>
      <c r="H2046" t="s">
        <v>1437</v>
      </c>
      <c r="I2046" t="s">
        <v>1405</v>
      </c>
      <c r="J2046" t="s">
        <v>1321</v>
      </c>
      <c r="K2046">
        <v>909401238</v>
      </c>
      <c r="L2046">
        <v>0.03</v>
      </c>
      <c r="M2046" t="s">
        <v>1268</v>
      </c>
      <c r="N2046" t="s">
        <v>1266</v>
      </c>
      <c r="O2046" s="243">
        <v>45299.794444444444</v>
      </c>
      <c r="Q2046" t="s">
        <v>1395</v>
      </c>
      <c r="S2046" t="s">
        <v>18860</v>
      </c>
      <c r="T2046" s="17" t="s">
        <v>18861</v>
      </c>
      <c r="U2046" t="s">
        <v>1526</v>
      </c>
      <c r="V2046" t="s">
        <v>541</v>
      </c>
      <c r="W2046" s="52" t="s">
        <v>13526</v>
      </c>
      <c r="X2046" s="192" t="s">
        <v>18842</v>
      </c>
      <c r="Y2046" t="s">
        <v>13870</v>
      </c>
      <c r="Z2046" t="s">
        <v>1266</v>
      </c>
      <c r="AA2046">
        <v>480</v>
      </c>
      <c r="AB2046">
        <v>480</v>
      </c>
      <c r="AC2046">
        <v>30</v>
      </c>
      <c r="AD2046" s="52">
        <v>16</v>
      </c>
      <c r="AF2046">
        <v>7</v>
      </c>
      <c r="AG2046" s="52"/>
      <c r="AH2046" s="52"/>
      <c r="AJ2046" s="46">
        <v>60000</v>
      </c>
      <c r="AL2046">
        <v>3</v>
      </c>
      <c r="AO2046" t="s">
        <v>18843</v>
      </c>
      <c r="AP2046" t="s">
        <v>18844</v>
      </c>
      <c r="AQ2046">
        <v>909401238</v>
      </c>
      <c r="AR2046" t="s">
        <v>1321</v>
      </c>
      <c r="AU2046" t="s">
        <v>1527</v>
      </c>
      <c r="AV2046" t="s">
        <v>1528</v>
      </c>
      <c r="AX2046" t="s">
        <v>18862</v>
      </c>
      <c r="AZ2046" t="s">
        <v>990</v>
      </c>
      <c r="BA2046" t="s">
        <v>1981</v>
      </c>
      <c r="BB2046" t="s">
        <v>1089</v>
      </c>
    </row>
    <row r="2047" spans="1:54" ht="14.4" hidden="1" thickBot="1" x14ac:dyDescent="0.3">
      <c r="A2047" t="s">
        <v>18863</v>
      </c>
      <c r="B2047">
        <v>2062</v>
      </c>
      <c r="C2047" t="s">
        <v>18865</v>
      </c>
      <c r="D2047" s="233" t="s">
        <v>1436</v>
      </c>
      <c r="E2047" t="s">
        <v>1399</v>
      </c>
      <c r="F2047">
        <v>7</v>
      </c>
      <c r="G2047" t="s">
        <v>1305</v>
      </c>
      <c r="H2047" t="s">
        <v>1437</v>
      </c>
      <c r="I2047" t="s">
        <v>1405</v>
      </c>
      <c r="J2047" t="s">
        <v>1321</v>
      </c>
      <c r="K2047">
        <v>909401238</v>
      </c>
      <c r="L2047">
        <v>0.03</v>
      </c>
      <c r="M2047" t="s">
        <v>1268</v>
      </c>
      <c r="N2047" t="s">
        <v>1266</v>
      </c>
      <c r="O2047" s="243">
        <v>45299.792361111111</v>
      </c>
      <c r="Q2047" t="s">
        <v>1395</v>
      </c>
      <c r="S2047" t="s">
        <v>18864</v>
      </c>
      <c r="T2047" s="17" t="s">
        <v>18865</v>
      </c>
      <c r="U2047" t="s">
        <v>1526</v>
      </c>
      <c r="V2047" t="s">
        <v>541</v>
      </c>
      <c r="W2047" s="52" t="s">
        <v>13526</v>
      </c>
      <c r="X2047" s="192" t="s">
        <v>18842</v>
      </c>
      <c r="Y2047" t="s">
        <v>13870</v>
      </c>
      <c r="Z2047" t="s">
        <v>1266</v>
      </c>
      <c r="AA2047">
        <v>480</v>
      </c>
      <c r="AB2047">
        <v>480</v>
      </c>
      <c r="AC2047">
        <v>30</v>
      </c>
      <c r="AD2047" s="52">
        <v>16</v>
      </c>
      <c r="AF2047">
        <v>7</v>
      </c>
      <c r="AG2047" s="52"/>
      <c r="AH2047" s="52"/>
      <c r="AJ2047" s="46">
        <v>60000</v>
      </c>
      <c r="AL2047">
        <v>3</v>
      </c>
      <c r="AO2047" t="s">
        <v>18843</v>
      </c>
      <c r="AP2047" t="s">
        <v>18844</v>
      </c>
      <c r="AQ2047">
        <v>909401238</v>
      </c>
      <c r="AR2047" t="s">
        <v>1321</v>
      </c>
      <c r="AU2047" t="s">
        <v>1527</v>
      </c>
      <c r="AV2047" t="s">
        <v>1528</v>
      </c>
      <c r="AX2047" t="s">
        <v>18866</v>
      </c>
      <c r="AZ2047" t="s">
        <v>990</v>
      </c>
      <c r="BA2047" t="s">
        <v>1981</v>
      </c>
      <c r="BB2047" t="s">
        <v>1089</v>
      </c>
    </row>
    <row r="2048" spans="1:54" ht="14.4" hidden="1" thickBot="1" x14ac:dyDescent="0.3">
      <c r="A2048" t="s">
        <v>18867</v>
      </c>
      <c r="B2048">
        <v>2063</v>
      </c>
      <c r="C2048" t="s">
        <v>18869</v>
      </c>
      <c r="D2048" s="233" t="s">
        <v>1440</v>
      </c>
      <c r="E2048" t="s">
        <v>1441</v>
      </c>
      <c r="F2048">
        <v>1</v>
      </c>
      <c r="G2048" t="s">
        <v>1379</v>
      </c>
      <c r="H2048" t="s">
        <v>1324</v>
      </c>
      <c r="I2048" t="s">
        <v>44</v>
      </c>
      <c r="J2048" t="s">
        <v>1302</v>
      </c>
      <c r="K2048">
        <v>981796969</v>
      </c>
      <c r="L2048">
        <v>0.03</v>
      </c>
      <c r="M2048" t="s">
        <v>1281</v>
      </c>
      <c r="N2048" t="s">
        <v>1266</v>
      </c>
      <c r="O2048" s="243">
        <v>45299.790972222225</v>
      </c>
      <c r="Q2048" t="s">
        <v>1408</v>
      </c>
      <c r="S2048" t="s">
        <v>18868</v>
      </c>
      <c r="T2048" s="17" t="s">
        <v>18869</v>
      </c>
      <c r="U2048" t="s">
        <v>1526</v>
      </c>
      <c r="V2048" t="s">
        <v>1217</v>
      </c>
      <c r="W2048" s="52" t="s">
        <v>18870</v>
      </c>
      <c r="X2048" s="192">
        <v>156.5</v>
      </c>
      <c r="Y2048" t="s">
        <v>18871</v>
      </c>
      <c r="Z2048" t="s">
        <v>1266</v>
      </c>
      <c r="AA2048">
        <v>731</v>
      </c>
      <c r="AB2048">
        <v>731</v>
      </c>
      <c r="AC2048">
        <v>14.5</v>
      </c>
      <c r="AD2048" s="52">
        <v>55</v>
      </c>
      <c r="AF2048">
        <v>1</v>
      </c>
      <c r="AG2048" s="52">
        <v>8</v>
      </c>
      <c r="AH2048" s="52">
        <v>5</v>
      </c>
      <c r="AJ2048" s="46">
        <v>16000</v>
      </c>
      <c r="AL2048">
        <v>3</v>
      </c>
      <c r="AN2048">
        <v>946585241</v>
      </c>
      <c r="AO2048" t="s">
        <v>18872</v>
      </c>
      <c r="AP2048" t="s">
        <v>18873</v>
      </c>
      <c r="AQ2048">
        <v>981796969</v>
      </c>
      <c r="AR2048" t="s">
        <v>1302</v>
      </c>
      <c r="AU2048" t="s">
        <v>1527</v>
      </c>
      <c r="AV2048" t="s">
        <v>1528</v>
      </c>
      <c r="AX2048" t="s">
        <v>9930</v>
      </c>
      <c r="AZ2048" t="s">
        <v>988</v>
      </c>
      <c r="BA2048" t="s">
        <v>1981</v>
      </c>
      <c r="BB2048" t="s">
        <v>1093</v>
      </c>
    </row>
    <row r="2049" spans="1:54" ht="14.4" hidden="1" thickBot="1" x14ac:dyDescent="0.3">
      <c r="A2049" t="s">
        <v>18874</v>
      </c>
      <c r="B2049">
        <v>2064</v>
      </c>
      <c r="C2049" t="s">
        <v>18876</v>
      </c>
      <c r="D2049" s="233" t="s">
        <v>1442</v>
      </c>
      <c r="E2049" t="s">
        <v>1310</v>
      </c>
      <c r="F2049">
        <v>4</v>
      </c>
      <c r="G2049" t="s">
        <v>1295</v>
      </c>
      <c r="H2049" t="s">
        <v>1362</v>
      </c>
      <c r="I2049" t="s">
        <v>38</v>
      </c>
      <c r="J2049" t="s">
        <v>1413</v>
      </c>
      <c r="K2049">
        <v>907288226</v>
      </c>
      <c r="L2049">
        <v>0.03</v>
      </c>
      <c r="M2049" t="s">
        <v>1276</v>
      </c>
      <c r="N2049" t="s">
        <v>1266</v>
      </c>
      <c r="O2049" s="243">
        <v>45299.788888888892</v>
      </c>
      <c r="Q2049" t="s">
        <v>17</v>
      </c>
      <c r="S2049" t="s">
        <v>18875</v>
      </c>
      <c r="T2049" s="17" t="s">
        <v>18876</v>
      </c>
      <c r="U2049" t="s">
        <v>1526</v>
      </c>
      <c r="V2049" t="s">
        <v>536</v>
      </c>
      <c r="W2049" s="52" t="s">
        <v>1644</v>
      </c>
      <c r="X2049" s="192" t="s">
        <v>18877</v>
      </c>
      <c r="Y2049" t="s">
        <v>2853</v>
      </c>
      <c r="Z2049" t="s">
        <v>1266</v>
      </c>
      <c r="AA2049">
        <v>53</v>
      </c>
      <c r="AB2049">
        <v>53</v>
      </c>
      <c r="AC2049">
        <v>3.6</v>
      </c>
      <c r="AD2049" s="52"/>
      <c r="AF2049">
        <v>4</v>
      </c>
      <c r="AG2049" s="52"/>
      <c r="AH2049" s="52"/>
      <c r="AJ2049" s="46">
        <v>6700</v>
      </c>
      <c r="AL2049">
        <v>3</v>
      </c>
      <c r="AO2049" t="s">
        <v>18878</v>
      </c>
      <c r="AP2049" t="s">
        <v>18879</v>
      </c>
      <c r="AQ2049">
        <v>907288226</v>
      </c>
      <c r="AR2049" t="s">
        <v>1413</v>
      </c>
      <c r="AU2049" t="s">
        <v>1527</v>
      </c>
      <c r="AV2049" t="s">
        <v>1528</v>
      </c>
      <c r="AX2049" t="s">
        <v>2802</v>
      </c>
      <c r="AZ2049" t="s">
        <v>988</v>
      </c>
      <c r="BA2049" t="s">
        <v>492</v>
      </c>
      <c r="BB2049" t="s">
        <v>1107</v>
      </c>
    </row>
    <row r="2050" spans="1:54" ht="14.4" hidden="1" thickBot="1" x14ac:dyDescent="0.3">
      <c r="A2050" t="s">
        <v>18880</v>
      </c>
      <c r="B2050">
        <v>2065</v>
      </c>
      <c r="C2050" t="s">
        <v>18882</v>
      </c>
      <c r="D2050" s="233" t="s">
        <v>1436</v>
      </c>
      <c r="E2050" t="s">
        <v>1399</v>
      </c>
      <c r="F2050">
        <v>7</v>
      </c>
      <c r="G2050" t="s">
        <v>1305</v>
      </c>
      <c r="H2050" t="s">
        <v>1437</v>
      </c>
      <c r="I2050" t="s">
        <v>1405</v>
      </c>
      <c r="J2050" t="s">
        <v>1321</v>
      </c>
      <c r="K2050">
        <v>909401238</v>
      </c>
      <c r="L2050">
        <v>0.03</v>
      </c>
      <c r="M2050" t="s">
        <v>1268</v>
      </c>
      <c r="N2050" t="s">
        <v>1266</v>
      </c>
      <c r="O2050" s="243">
        <v>45299.788888888892</v>
      </c>
      <c r="Q2050" t="s">
        <v>1395</v>
      </c>
      <c r="S2050" t="s">
        <v>18881</v>
      </c>
      <c r="T2050" s="17" t="s">
        <v>18882</v>
      </c>
      <c r="U2050" t="s">
        <v>1526</v>
      </c>
      <c r="V2050" t="s">
        <v>541</v>
      </c>
      <c r="W2050" s="52" t="s">
        <v>13526</v>
      </c>
      <c r="X2050" s="192" t="s">
        <v>18842</v>
      </c>
      <c r="Y2050" t="s">
        <v>13870</v>
      </c>
      <c r="Z2050" t="s">
        <v>1266</v>
      </c>
      <c r="AA2050">
        <v>480</v>
      </c>
      <c r="AB2050">
        <v>480</v>
      </c>
      <c r="AC2050">
        <v>30</v>
      </c>
      <c r="AD2050" s="52">
        <v>16</v>
      </c>
      <c r="AF2050">
        <v>7</v>
      </c>
      <c r="AG2050" s="52"/>
      <c r="AH2050" s="52"/>
      <c r="AJ2050" s="46">
        <v>60000</v>
      </c>
      <c r="AL2050">
        <v>3</v>
      </c>
      <c r="AO2050" t="s">
        <v>18843</v>
      </c>
      <c r="AP2050" t="s">
        <v>18844</v>
      </c>
      <c r="AQ2050">
        <v>909401238</v>
      </c>
      <c r="AR2050" t="s">
        <v>1321</v>
      </c>
      <c r="AU2050" t="s">
        <v>1527</v>
      </c>
      <c r="AV2050" t="s">
        <v>1528</v>
      </c>
      <c r="AX2050" t="s">
        <v>18883</v>
      </c>
      <c r="AZ2050" t="s">
        <v>990</v>
      </c>
      <c r="BA2050" t="s">
        <v>1981</v>
      </c>
      <c r="BB2050" t="s">
        <v>1089</v>
      </c>
    </row>
    <row r="2051" spans="1:54" ht="14.4" hidden="1" thickBot="1" x14ac:dyDescent="0.3">
      <c r="A2051" t="s">
        <v>18884</v>
      </c>
      <c r="B2051">
        <v>2066</v>
      </c>
      <c r="C2051" t="s">
        <v>18886</v>
      </c>
      <c r="D2051" s="233" t="s">
        <v>1443</v>
      </c>
      <c r="E2051" t="s">
        <v>1383</v>
      </c>
      <c r="F2051">
        <v>4</v>
      </c>
      <c r="G2051" t="s">
        <v>1346</v>
      </c>
      <c r="H2051" t="s">
        <v>1412</v>
      </c>
      <c r="I2051" t="s">
        <v>1388</v>
      </c>
      <c r="J2051" t="s">
        <v>1321</v>
      </c>
      <c r="K2051">
        <v>909401238</v>
      </c>
      <c r="L2051">
        <v>0.03</v>
      </c>
      <c r="M2051" t="s">
        <v>1268</v>
      </c>
      <c r="N2051" t="s">
        <v>1266</v>
      </c>
      <c r="O2051" s="243">
        <v>45299.78125</v>
      </c>
      <c r="Q2051" t="s">
        <v>17</v>
      </c>
      <c r="S2051" t="s">
        <v>18885</v>
      </c>
      <c r="T2051" s="17" t="s">
        <v>18886</v>
      </c>
      <c r="U2051" t="s">
        <v>1526</v>
      </c>
      <c r="V2051" t="s">
        <v>536</v>
      </c>
      <c r="W2051" s="52" t="s">
        <v>6</v>
      </c>
      <c r="X2051" s="192" t="s">
        <v>18887</v>
      </c>
      <c r="Y2051" t="s">
        <v>18888</v>
      </c>
      <c r="Z2051" t="s">
        <v>1266</v>
      </c>
      <c r="AA2051">
        <v>216</v>
      </c>
      <c r="AB2051">
        <v>216</v>
      </c>
      <c r="AC2051">
        <v>12</v>
      </c>
      <c r="AD2051" s="52">
        <v>18</v>
      </c>
      <c r="AF2051">
        <v>4</v>
      </c>
      <c r="AG2051" s="52"/>
      <c r="AH2051" s="52"/>
      <c r="AJ2051" s="46">
        <v>50000</v>
      </c>
      <c r="AL2051">
        <v>3</v>
      </c>
      <c r="AO2051" t="s">
        <v>18843</v>
      </c>
      <c r="AP2051" t="s">
        <v>18844</v>
      </c>
      <c r="AQ2051">
        <v>909401238</v>
      </c>
      <c r="AR2051" t="s">
        <v>1321</v>
      </c>
      <c r="AU2051" t="s">
        <v>1527</v>
      </c>
      <c r="AV2051" t="s">
        <v>1528</v>
      </c>
      <c r="AX2051" t="s">
        <v>18889</v>
      </c>
      <c r="AZ2051" t="s">
        <v>990</v>
      </c>
      <c r="BA2051" t="s">
        <v>1981</v>
      </c>
      <c r="BB2051" t="s">
        <v>1107</v>
      </c>
    </row>
    <row r="2052" spans="1:54" ht="14.4" hidden="1" thickBot="1" x14ac:dyDescent="0.3">
      <c r="A2052" t="s">
        <v>18890</v>
      </c>
      <c r="B2052">
        <v>2067</v>
      </c>
      <c r="C2052" t="s">
        <v>18892</v>
      </c>
      <c r="D2052" s="233" t="s">
        <v>1444</v>
      </c>
      <c r="E2052" t="s">
        <v>71</v>
      </c>
      <c r="F2052">
        <v>3</v>
      </c>
      <c r="G2052" t="s">
        <v>1293</v>
      </c>
      <c r="H2052" t="s">
        <v>1332</v>
      </c>
      <c r="I2052" t="s">
        <v>40</v>
      </c>
      <c r="J2052" t="s">
        <v>1290</v>
      </c>
      <c r="K2052">
        <v>985884878</v>
      </c>
      <c r="L2052">
        <v>0.03</v>
      </c>
      <c r="M2052" t="s">
        <v>1276</v>
      </c>
      <c r="N2052" t="s">
        <v>1266</v>
      </c>
      <c r="O2052" s="243">
        <v>45299.773611111108</v>
      </c>
      <c r="Q2052" t="s">
        <v>2</v>
      </c>
      <c r="S2052" t="s">
        <v>18891</v>
      </c>
      <c r="T2052" s="17" t="s">
        <v>18892</v>
      </c>
      <c r="U2052" t="s">
        <v>1526</v>
      </c>
      <c r="V2052" t="s">
        <v>534</v>
      </c>
      <c r="W2052" s="52" t="s">
        <v>2862</v>
      </c>
      <c r="X2052" s="192">
        <v>179.1</v>
      </c>
      <c r="Y2052" t="s">
        <v>2864</v>
      </c>
      <c r="Z2052" t="s">
        <v>1266</v>
      </c>
      <c r="AA2052">
        <v>25</v>
      </c>
      <c r="AB2052">
        <v>25</v>
      </c>
      <c r="AC2052">
        <v>5</v>
      </c>
      <c r="AD2052" s="52">
        <v>5.2</v>
      </c>
      <c r="AF2052">
        <v>3</v>
      </c>
      <c r="AG2052" s="52">
        <v>3</v>
      </c>
      <c r="AH2052" s="52">
        <v>2</v>
      </c>
      <c r="AJ2052" s="46">
        <v>3950</v>
      </c>
      <c r="AL2052">
        <v>3</v>
      </c>
      <c r="AO2052" t="s">
        <v>8018</v>
      </c>
      <c r="AP2052" t="s">
        <v>1570</v>
      </c>
      <c r="AQ2052">
        <v>985884878</v>
      </c>
      <c r="AR2052" t="s">
        <v>1290</v>
      </c>
      <c r="AU2052" t="s">
        <v>1527</v>
      </c>
      <c r="AV2052" t="s">
        <v>1528</v>
      </c>
      <c r="AX2052" t="s">
        <v>18893</v>
      </c>
      <c r="AZ2052" t="s">
        <v>988</v>
      </c>
      <c r="BA2052" t="s">
        <v>489</v>
      </c>
      <c r="BB2052" t="s">
        <v>1090</v>
      </c>
    </row>
    <row r="2053" spans="1:54" ht="14.4" hidden="1" thickBot="1" x14ac:dyDescent="0.3">
      <c r="A2053" t="s">
        <v>18894</v>
      </c>
      <c r="B2053">
        <v>2068</v>
      </c>
      <c r="C2053" t="s">
        <v>18896</v>
      </c>
      <c r="D2053" s="233" t="s">
        <v>1445</v>
      </c>
      <c r="E2053" t="s">
        <v>1446</v>
      </c>
      <c r="F2053">
        <v>5</v>
      </c>
      <c r="G2053" t="s">
        <v>1308</v>
      </c>
      <c r="H2053" t="s">
        <v>1345</v>
      </c>
      <c r="I2053" t="s">
        <v>46</v>
      </c>
      <c r="J2053" t="s">
        <v>1447</v>
      </c>
      <c r="K2053">
        <v>778999039</v>
      </c>
      <c r="L2053">
        <v>0.03</v>
      </c>
      <c r="M2053" t="s">
        <v>1276</v>
      </c>
      <c r="N2053" t="s">
        <v>1266</v>
      </c>
      <c r="O2053" s="243">
        <v>45299.765972222223</v>
      </c>
      <c r="Q2053" t="s">
        <v>1406</v>
      </c>
      <c r="S2053" t="s">
        <v>18895</v>
      </c>
      <c r="T2053" s="17" t="s">
        <v>18896</v>
      </c>
      <c r="U2053" t="s">
        <v>1526</v>
      </c>
      <c r="V2053" t="s">
        <v>1053</v>
      </c>
      <c r="W2053" s="52" t="s">
        <v>10</v>
      </c>
      <c r="X2053" s="192" t="s">
        <v>18897</v>
      </c>
      <c r="Y2053" t="s">
        <v>16542</v>
      </c>
      <c r="Z2053" t="s">
        <v>1266</v>
      </c>
      <c r="AA2053">
        <v>44</v>
      </c>
      <c r="AB2053">
        <v>54</v>
      </c>
      <c r="AC2053">
        <v>4.7</v>
      </c>
      <c r="AD2053" s="52">
        <v>13</v>
      </c>
      <c r="AF2053">
        <v>5</v>
      </c>
      <c r="AG2053" s="52"/>
      <c r="AH2053" s="52"/>
      <c r="AJ2053" s="46">
        <v>11000</v>
      </c>
      <c r="AL2053">
        <v>3</v>
      </c>
      <c r="AO2053" t="s">
        <v>18898</v>
      </c>
      <c r="AP2053" t="s">
        <v>18899</v>
      </c>
      <c r="AQ2053">
        <v>778999039</v>
      </c>
      <c r="AR2053" t="s">
        <v>1447</v>
      </c>
      <c r="AU2053" t="s">
        <v>1527</v>
      </c>
      <c r="AV2053" t="s">
        <v>1528</v>
      </c>
      <c r="AX2053" t="s">
        <v>8594</v>
      </c>
      <c r="AZ2053" t="s">
        <v>992</v>
      </c>
      <c r="BA2053" t="s">
        <v>1060</v>
      </c>
      <c r="BB2053" t="s">
        <v>1098</v>
      </c>
    </row>
    <row r="2054" spans="1:54" ht="14.4" hidden="1" thickBot="1" x14ac:dyDescent="0.3">
      <c r="A2054" t="s">
        <v>18900</v>
      </c>
      <c r="B2054">
        <v>2069</v>
      </c>
      <c r="C2054" t="s">
        <v>18902</v>
      </c>
      <c r="D2054" s="233" t="s">
        <v>1443</v>
      </c>
      <c r="E2054" t="s">
        <v>1383</v>
      </c>
      <c r="F2054">
        <v>4</v>
      </c>
      <c r="G2054" t="s">
        <v>1346</v>
      </c>
      <c r="H2054" t="s">
        <v>1412</v>
      </c>
      <c r="I2054" t="s">
        <v>1388</v>
      </c>
      <c r="J2054" t="s">
        <v>1321</v>
      </c>
      <c r="K2054">
        <v>909401238</v>
      </c>
      <c r="L2054">
        <v>0.03</v>
      </c>
      <c r="M2054" t="s">
        <v>1268</v>
      </c>
      <c r="N2054" t="s">
        <v>1266</v>
      </c>
      <c r="O2054" s="243">
        <v>45299.763194444444</v>
      </c>
      <c r="Q2054" t="s">
        <v>17</v>
      </c>
      <c r="S2054" t="s">
        <v>18901</v>
      </c>
      <c r="T2054" s="17" t="s">
        <v>18902</v>
      </c>
      <c r="U2054" t="s">
        <v>1526</v>
      </c>
      <c r="V2054" t="s">
        <v>536</v>
      </c>
      <c r="W2054" s="52" t="s">
        <v>6</v>
      </c>
      <c r="X2054" s="192" t="s">
        <v>18887</v>
      </c>
      <c r="Y2054" t="s">
        <v>18888</v>
      </c>
      <c r="Z2054" t="s">
        <v>1266</v>
      </c>
      <c r="AA2054">
        <v>216</v>
      </c>
      <c r="AB2054">
        <v>216</v>
      </c>
      <c r="AC2054">
        <v>12</v>
      </c>
      <c r="AD2054" s="52">
        <v>18</v>
      </c>
      <c r="AF2054">
        <v>4</v>
      </c>
      <c r="AG2054" s="52"/>
      <c r="AH2054" s="52"/>
      <c r="AJ2054" s="46">
        <v>50000</v>
      </c>
      <c r="AL2054">
        <v>3</v>
      </c>
      <c r="AO2054" t="s">
        <v>18843</v>
      </c>
      <c r="AP2054" t="s">
        <v>18844</v>
      </c>
      <c r="AQ2054">
        <v>909401238</v>
      </c>
      <c r="AR2054" t="s">
        <v>1321</v>
      </c>
      <c r="AU2054" t="s">
        <v>1527</v>
      </c>
      <c r="AV2054" t="s">
        <v>1528</v>
      </c>
      <c r="AX2054" t="s">
        <v>18903</v>
      </c>
      <c r="AZ2054" t="s">
        <v>990</v>
      </c>
      <c r="BA2054" t="s">
        <v>1981</v>
      </c>
      <c r="BB2054" t="s">
        <v>1107</v>
      </c>
    </row>
    <row r="2055" spans="1:54" ht="14.4" hidden="1" thickBot="1" x14ac:dyDescent="0.3">
      <c r="A2055" t="s">
        <v>18904</v>
      </c>
      <c r="B2055">
        <v>2070</v>
      </c>
      <c r="C2055" t="s">
        <v>18906</v>
      </c>
      <c r="D2055" s="233" t="s">
        <v>1443</v>
      </c>
      <c r="E2055" t="s">
        <v>1383</v>
      </c>
      <c r="F2055">
        <v>4</v>
      </c>
      <c r="G2055" t="s">
        <v>1346</v>
      </c>
      <c r="H2055" t="s">
        <v>1412</v>
      </c>
      <c r="I2055" t="s">
        <v>1388</v>
      </c>
      <c r="J2055" t="s">
        <v>1321</v>
      </c>
      <c r="K2055">
        <v>909401238</v>
      </c>
      <c r="L2055">
        <v>0.03</v>
      </c>
      <c r="M2055" t="s">
        <v>1268</v>
      </c>
      <c r="N2055" t="s">
        <v>1266</v>
      </c>
      <c r="O2055" s="243">
        <v>45299.759027777778</v>
      </c>
      <c r="Q2055" t="s">
        <v>17</v>
      </c>
      <c r="S2055" t="s">
        <v>18905</v>
      </c>
      <c r="T2055" s="17" t="s">
        <v>18906</v>
      </c>
      <c r="U2055" t="s">
        <v>1526</v>
      </c>
      <c r="V2055" t="s">
        <v>536</v>
      </c>
      <c r="W2055" s="52" t="s">
        <v>6</v>
      </c>
      <c r="X2055" s="192" t="s">
        <v>18887</v>
      </c>
      <c r="Y2055" t="s">
        <v>18888</v>
      </c>
      <c r="Z2055" t="s">
        <v>1266</v>
      </c>
      <c r="AA2055">
        <v>216</v>
      </c>
      <c r="AB2055">
        <v>216</v>
      </c>
      <c r="AC2055">
        <v>12</v>
      </c>
      <c r="AD2055" s="52">
        <v>18</v>
      </c>
      <c r="AF2055">
        <v>4</v>
      </c>
      <c r="AG2055" s="52"/>
      <c r="AH2055" s="52"/>
      <c r="AJ2055" s="46">
        <v>50000</v>
      </c>
      <c r="AL2055">
        <v>3</v>
      </c>
      <c r="AO2055" t="s">
        <v>18843</v>
      </c>
      <c r="AP2055" t="s">
        <v>18844</v>
      </c>
      <c r="AQ2055">
        <v>909401238</v>
      </c>
      <c r="AR2055" t="s">
        <v>1321</v>
      </c>
      <c r="AU2055" t="s">
        <v>1527</v>
      </c>
      <c r="AV2055" t="s">
        <v>1528</v>
      </c>
      <c r="AX2055" t="s">
        <v>18907</v>
      </c>
      <c r="AZ2055" t="s">
        <v>990</v>
      </c>
      <c r="BA2055" t="s">
        <v>1981</v>
      </c>
      <c r="BB2055" t="s">
        <v>1107</v>
      </c>
    </row>
    <row r="2056" spans="1:54" ht="14.4" hidden="1" thickBot="1" x14ac:dyDescent="0.3">
      <c r="A2056" t="s">
        <v>18908</v>
      </c>
      <c r="B2056">
        <v>2071</v>
      </c>
      <c r="C2056" t="s">
        <v>18910</v>
      </c>
      <c r="D2056" s="233" t="s">
        <v>1448</v>
      </c>
      <c r="E2056" t="s">
        <v>1449</v>
      </c>
      <c r="F2056">
        <v>5</v>
      </c>
      <c r="G2056" t="s">
        <v>1298</v>
      </c>
      <c r="H2056" t="s">
        <v>1317</v>
      </c>
      <c r="I2056" t="s">
        <v>38</v>
      </c>
      <c r="J2056" t="s">
        <v>1352</v>
      </c>
      <c r="K2056">
        <v>777699645</v>
      </c>
      <c r="L2056">
        <v>0.03</v>
      </c>
      <c r="M2056" t="s">
        <v>1281</v>
      </c>
      <c r="N2056" t="s">
        <v>1266</v>
      </c>
      <c r="O2056" s="243">
        <v>45299.756249999999</v>
      </c>
      <c r="Q2056" t="s">
        <v>1387</v>
      </c>
      <c r="S2056" t="s">
        <v>18909</v>
      </c>
      <c r="T2056" s="17" t="s">
        <v>18910</v>
      </c>
      <c r="U2056" t="s">
        <v>1526</v>
      </c>
      <c r="V2056" t="s">
        <v>1226</v>
      </c>
      <c r="W2056" s="52" t="s">
        <v>9</v>
      </c>
      <c r="X2056" s="192">
        <v>90.12</v>
      </c>
      <c r="Y2056" t="s">
        <v>18911</v>
      </c>
      <c r="Z2056" t="s">
        <v>1266</v>
      </c>
      <c r="AA2056">
        <v>58.4</v>
      </c>
      <c r="AB2056">
        <v>51</v>
      </c>
      <c r="AC2056">
        <v>4.3</v>
      </c>
      <c r="AD2056" s="52">
        <v>15.7</v>
      </c>
      <c r="AF2056">
        <v>5</v>
      </c>
      <c r="AG2056" s="52">
        <v>6</v>
      </c>
      <c r="AH2056" s="52">
        <v>7</v>
      </c>
      <c r="AJ2056" s="46">
        <v>8500</v>
      </c>
      <c r="AL2056">
        <v>3</v>
      </c>
      <c r="AN2056">
        <v>777142206</v>
      </c>
      <c r="AO2056" t="s">
        <v>18639</v>
      </c>
      <c r="AP2056" t="s">
        <v>14698</v>
      </c>
      <c r="AQ2056">
        <v>777699645</v>
      </c>
      <c r="AR2056" t="s">
        <v>1352</v>
      </c>
      <c r="AU2056" t="s">
        <v>1527</v>
      </c>
      <c r="AV2056" t="s">
        <v>1528</v>
      </c>
      <c r="AX2056" t="s">
        <v>4808</v>
      </c>
      <c r="AZ2056" t="s">
        <v>988</v>
      </c>
      <c r="BA2056" t="s">
        <v>494</v>
      </c>
      <c r="BB2056" t="s">
        <v>1105</v>
      </c>
    </row>
    <row r="2057" spans="1:54" ht="14.4" hidden="1" thickBot="1" x14ac:dyDescent="0.3">
      <c r="A2057" t="s">
        <v>18912</v>
      </c>
      <c r="B2057">
        <v>2072</v>
      </c>
      <c r="C2057" t="s">
        <v>18914</v>
      </c>
      <c r="D2057" s="233" t="s">
        <v>1450</v>
      </c>
      <c r="E2057" t="s">
        <v>1451</v>
      </c>
      <c r="F2057">
        <v>5</v>
      </c>
      <c r="G2057" t="s">
        <v>1267</v>
      </c>
      <c r="H2057" t="s">
        <v>1353</v>
      </c>
      <c r="I2057" t="s">
        <v>46</v>
      </c>
      <c r="J2057" t="s">
        <v>1352</v>
      </c>
      <c r="K2057">
        <v>777699645</v>
      </c>
      <c r="L2057">
        <v>0.03</v>
      </c>
      <c r="M2057" t="s">
        <v>1281</v>
      </c>
      <c r="N2057" t="s">
        <v>1266</v>
      </c>
      <c r="O2057" s="243">
        <v>45299.74722222222</v>
      </c>
      <c r="Q2057" t="s">
        <v>1387</v>
      </c>
      <c r="S2057" t="s">
        <v>18913</v>
      </c>
      <c r="T2057" s="17" t="s">
        <v>18914</v>
      </c>
      <c r="U2057" t="s">
        <v>1526</v>
      </c>
      <c r="V2057" t="s">
        <v>1226</v>
      </c>
      <c r="W2057" s="52" t="s">
        <v>8</v>
      </c>
      <c r="X2057" s="192" t="s">
        <v>18915</v>
      </c>
      <c r="Y2057" t="s">
        <v>18916</v>
      </c>
      <c r="Z2057" t="s">
        <v>1266</v>
      </c>
      <c r="AA2057">
        <v>49</v>
      </c>
      <c r="AB2057">
        <v>45.1</v>
      </c>
      <c r="AC2057">
        <v>4</v>
      </c>
      <c r="AD2057" s="52">
        <v>12.2</v>
      </c>
      <c r="AF2057">
        <v>5</v>
      </c>
      <c r="AG2057" s="52"/>
      <c r="AH2057" s="52"/>
      <c r="AJ2057" s="46">
        <v>10500</v>
      </c>
      <c r="AL2057">
        <v>3</v>
      </c>
      <c r="AN2057">
        <v>777142206</v>
      </c>
      <c r="AO2057" t="s">
        <v>18639</v>
      </c>
      <c r="AP2057" t="s">
        <v>14698</v>
      </c>
      <c r="AQ2057">
        <v>777699645</v>
      </c>
      <c r="AR2057" t="s">
        <v>1352</v>
      </c>
      <c r="AU2057" t="s">
        <v>1527</v>
      </c>
      <c r="AV2057" t="s">
        <v>1528</v>
      </c>
      <c r="AX2057" t="s">
        <v>18917</v>
      </c>
      <c r="AZ2057" t="s">
        <v>992</v>
      </c>
      <c r="BA2057" t="s">
        <v>1059</v>
      </c>
      <c r="BB2057" t="s">
        <v>1105</v>
      </c>
    </row>
    <row r="2058" spans="1:54" ht="14.4" hidden="1" thickBot="1" x14ac:dyDescent="0.3">
      <c r="A2058" t="s">
        <v>18918</v>
      </c>
      <c r="B2058">
        <v>2073</v>
      </c>
      <c r="C2058" t="s">
        <v>18920</v>
      </c>
      <c r="D2058" s="233" t="s">
        <v>1452</v>
      </c>
      <c r="E2058" t="s">
        <v>1453</v>
      </c>
      <c r="F2058">
        <v>6</v>
      </c>
      <c r="G2058" t="s">
        <v>1325</v>
      </c>
      <c r="H2058" t="s">
        <v>1392</v>
      </c>
      <c r="I2058" t="s">
        <v>1385</v>
      </c>
      <c r="J2058" t="s">
        <v>1321</v>
      </c>
      <c r="K2058">
        <v>909401238</v>
      </c>
      <c r="L2058">
        <v>0.03</v>
      </c>
      <c r="M2058" t="s">
        <v>1268</v>
      </c>
      <c r="N2058" t="s">
        <v>1266</v>
      </c>
      <c r="O2058" s="243">
        <v>45299.743750000001</v>
      </c>
      <c r="Q2058" t="s">
        <v>17</v>
      </c>
      <c r="S2058" t="s">
        <v>18919</v>
      </c>
      <c r="T2058" s="17" t="s">
        <v>18920</v>
      </c>
      <c r="U2058" t="s">
        <v>1526</v>
      </c>
      <c r="V2058" t="s">
        <v>536</v>
      </c>
      <c r="W2058" s="52" t="s">
        <v>1582</v>
      </c>
      <c r="X2058" s="192" t="s">
        <v>18921</v>
      </c>
      <c r="Y2058" t="s">
        <v>18922</v>
      </c>
      <c r="Z2058" t="s">
        <v>1266</v>
      </c>
      <c r="AA2058">
        <v>134</v>
      </c>
      <c r="AB2058">
        <v>134</v>
      </c>
      <c r="AC2058">
        <v>5.5</v>
      </c>
      <c r="AD2058" s="52">
        <v>21</v>
      </c>
      <c r="AF2058">
        <v>6</v>
      </c>
      <c r="AG2058" s="52"/>
      <c r="AH2058" s="52"/>
      <c r="AJ2058" s="46">
        <v>29000</v>
      </c>
      <c r="AL2058">
        <v>3</v>
      </c>
      <c r="AO2058" t="s">
        <v>18843</v>
      </c>
      <c r="AP2058" t="s">
        <v>18844</v>
      </c>
      <c r="AQ2058">
        <v>909401238</v>
      </c>
      <c r="AR2058" t="s">
        <v>1321</v>
      </c>
      <c r="AU2058" t="s">
        <v>1527</v>
      </c>
      <c r="AV2058" t="s">
        <v>1528</v>
      </c>
      <c r="AX2058" t="s">
        <v>18923</v>
      </c>
      <c r="AZ2058" t="s">
        <v>992</v>
      </c>
      <c r="BA2058" t="s">
        <v>1981</v>
      </c>
      <c r="BB2058" t="s">
        <v>1107</v>
      </c>
    </row>
    <row r="2059" spans="1:54" ht="14.4" hidden="1" thickBot="1" x14ac:dyDescent="0.3">
      <c r="A2059" t="s">
        <v>18924</v>
      </c>
      <c r="B2059">
        <v>2074</v>
      </c>
      <c r="C2059" t="s">
        <v>18926</v>
      </c>
      <c r="D2059" s="233" t="s">
        <v>1454</v>
      </c>
      <c r="E2059" t="s">
        <v>1416</v>
      </c>
      <c r="F2059">
        <v>3</v>
      </c>
      <c r="G2059" t="s">
        <v>1292</v>
      </c>
      <c r="H2059" t="s">
        <v>1407</v>
      </c>
      <c r="I2059" t="s">
        <v>1385</v>
      </c>
      <c r="J2059" t="s">
        <v>1321</v>
      </c>
      <c r="K2059">
        <v>909401238</v>
      </c>
      <c r="L2059">
        <v>0.03</v>
      </c>
      <c r="M2059" t="s">
        <v>1268</v>
      </c>
      <c r="N2059" t="s">
        <v>1266</v>
      </c>
      <c r="O2059" s="243">
        <v>45299.737500000003</v>
      </c>
      <c r="Q2059" t="s">
        <v>17</v>
      </c>
      <c r="S2059" t="s">
        <v>18925</v>
      </c>
      <c r="T2059" s="17" t="s">
        <v>18926</v>
      </c>
      <c r="U2059" t="s">
        <v>1526</v>
      </c>
      <c r="V2059" t="s">
        <v>536</v>
      </c>
      <c r="W2059" s="52" t="s">
        <v>4</v>
      </c>
      <c r="X2059" s="192">
        <v>117</v>
      </c>
      <c r="Y2059" t="s">
        <v>2982</v>
      </c>
      <c r="Z2059" t="s">
        <v>1266</v>
      </c>
      <c r="AA2059">
        <v>130</v>
      </c>
      <c r="AB2059">
        <v>130</v>
      </c>
      <c r="AC2059">
        <v>3.9</v>
      </c>
      <c r="AD2059" s="52">
        <v>26</v>
      </c>
      <c r="AF2059">
        <v>3</v>
      </c>
      <c r="AG2059" s="52"/>
      <c r="AH2059" s="52"/>
      <c r="AJ2059" s="46">
        <v>21000</v>
      </c>
      <c r="AL2059">
        <v>3</v>
      </c>
      <c r="AO2059" t="s">
        <v>18843</v>
      </c>
      <c r="AP2059" t="s">
        <v>18844</v>
      </c>
      <c r="AQ2059">
        <v>909401238</v>
      </c>
      <c r="AR2059" t="s">
        <v>1321</v>
      </c>
      <c r="AU2059" t="s">
        <v>1527</v>
      </c>
      <c r="AV2059" t="s">
        <v>1528</v>
      </c>
      <c r="AX2059" t="s">
        <v>18927</v>
      </c>
      <c r="AZ2059" t="s">
        <v>990</v>
      </c>
      <c r="BA2059" t="s">
        <v>1981</v>
      </c>
      <c r="BB2059" t="s">
        <v>1107</v>
      </c>
    </row>
    <row r="2060" spans="1:54" ht="14.4" hidden="1" thickBot="1" x14ac:dyDescent="0.3">
      <c r="A2060" t="s">
        <v>18928</v>
      </c>
      <c r="B2060">
        <v>2075</v>
      </c>
      <c r="C2060" t="s">
        <v>18930</v>
      </c>
      <c r="D2060" s="233" t="s">
        <v>1455</v>
      </c>
      <c r="E2060" t="s">
        <v>1456</v>
      </c>
      <c r="F2060">
        <v>7</v>
      </c>
      <c r="G2060" t="s">
        <v>1358</v>
      </c>
      <c r="H2060" t="s">
        <v>1437</v>
      </c>
      <c r="I2060" t="s">
        <v>1405</v>
      </c>
      <c r="J2060" t="s">
        <v>1321</v>
      </c>
      <c r="K2060">
        <v>909401238</v>
      </c>
      <c r="L2060">
        <v>0.03</v>
      </c>
      <c r="M2060" t="s">
        <v>1268</v>
      </c>
      <c r="N2060" t="s">
        <v>1266</v>
      </c>
      <c r="O2060" s="243">
        <v>45299.731249999997</v>
      </c>
      <c r="Q2060" t="s">
        <v>1395</v>
      </c>
      <c r="S2060" t="s">
        <v>18929</v>
      </c>
      <c r="T2060" s="17" t="s">
        <v>18930</v>
      </c>
      <c r="U2060" t="s">
        <v>1526</v>
      </c>
      <c r="V2060" t="s">
        <v>541</v>
      </c>
      <c r="W2060" s="52" t="s">
        <v>13526</v>
      </c>
      <c r="X2060" s="192">
        <v>439</v>
      </c>
      <c r="Y2060" t="s">
        <v>18931</v>
      </c>
      <c r="Z2060" t="s">
        <v>1266</v>
      </c>
      <c r="AA2060">
        <v>380</v>
      </c>
      <c r="AB2060">
        <v>380</v>
      </c>
      <c r="AC2060">
        <v>5.9</v>
      </c>
      <c r="AD2060" s="52">
        <v>62</v>
      </c>
      <c r="AF2060">
        <v>7</v>
      </c>
      <c r="AG2060" s="52"/>
      <c r="AH2060" s="52"/>
      <c r="AJ2060" s="46">
        <v>60000</v>
      </c>
      <c r="AL2060">
        <v>3</v>
      </c>
      <c r="AO2060" t="s">
        <v>18843</v>
      </c>
      <c r="AP2060" t="s">
        <v>18844</v>
      </c>
      <c r="AQ2060">
        <v>909401238</v>
      </c>
      <c r="AR2060" t="s">
        <v>1321</v>
      </c>
      <c r="AU2060" t="s">
        <v>1527</v>
      </c>
      <c r="AV2060" t="s">
        <v>1528</v>
      </c>
      <c r="AX2060" t="s">
        <v>18932</v>
      </c>
      <c r="AZ2060" t="s">
        <v>990</v>
      </c>
      <c r="BA2060" t="s">
        <v>1981</v>
      </c>
      <c r="BB2060" t="s">
        <v>1089</v>
      </c>
    </row>
    <row r="2061" spans="1:54" ht="14.4" hidden="1" thickBot="1" x14ac:dyDescent="0.3">
      <c r="A2061" t="s">
        <v>18933</v>
      </c>
      <c r="B2061">
        <v>2076</v>
      </c>
      <c r="C2061" t="s">
        <v>18935</v>
      </c>
      <c r="D2061" s="233" t="s">
        <v>1457</v>
      </c>
      <c r="E2061" t="s">
        <v>1307</v>
      </c>
      <c r="F2061">
        <v>5</v>
      </c>
      <c r="G2061" t="s">
        <v>1295</v>
      </c>
      <c r="H2061" t="s">
        <v>1339</v>
      </c>
      <c r="I2061" t="s">
        <v>38</v>
      </c>
      <c r="J2061" t="s">
        <v>1333</v>
      </c>
      <c r="K2061">
        <v>938087966</v>
      </c>
      <c r="L2061">
        <v>0.03</v>
      </c>
      <c r="M2061" t="s">
        <v>1276</v>
      </c>
      <c r="N2061" t="s">
        <v>1266</v>
      </c>
      <c r="O2061" s="243">
        <v>45299.726388888892</v>
      </c>
      <c r="Q2061" t="s">
        <v>17</v>
      </c>
      <c r="S2061" t="s">
        <v>18934</v>
      </c>
      <c r="T2061" s="17" t="s">
        <v>18935</v>
      </c>
      <c r="U2061" t="s">
        <v>1526</v>
      </c>
      <c r="V2061" t="s">
        <v>536</v>
      </c>
      <c r="W2061" s="52" t="s">
        <v>1582</v>
      </c>
      <c r="X2061" s="192">
        <v>538.15</v>
      </c>
      <c r="Y2061" t="s">
        <v>3970</v>
      </c>
      <c r="Z2061" t="s">
        <v>1266</v>
      </c>
      <c r="AA2061">
        <v>57</v>
      </c>
      <c r="AB2061">
        <v>57</v>
      </c>
      <c r="AC2061">
        <v>3.6</v>
      </c>
      <c r="AD2061" s="52">
        <v>17</v>
      </c>
      <c r="AF2061">
        <v>5</v>
      </c>
      <c r="AG2061" s="52"/>
      <c r="AH2061" s="52"/>
      <c r="AJ2061" s="46">
        <v>8200</v>
      </c>
      <c r="AL2061">
        <v>3</v>
      </c>
      <c r="AO2061" t="s">
        <v>10765</v>
      </c>
      <c r="AP2061" t="s">
        <v>18936</v>
      </c>
      <c r="AQ2061">
        <v>938087966</v>
      </c>
      <c r="AR2061" t="s">
        <v>1333</v>
      </c>
      <c r="AS2061">
        <v>10.788550000000001</v>
      </c>
      <c r="AT2061">
        <v>106.6543801</v>
      </c>
      <c r="AU2061" t="s">
        <v>1527</v>
      </c>
      <c r="AV2061" t="s">
        <v>2030</v>
      </c>
      <c r="AW2061">
        <v>909978987</v>
      </c>
      <c r="AY2061" t="s">
        <v>2338</v>
      </c>
      <c r="AZ2061" t="s">
        <v>988</v>
      </c>
      <c r="BA2061" t="s">
        <v>494</v>
      </c>
      <c r="BB2061" t="s">
        <v>1107</v>
      </c>
    </row>
    <row r="2062" spans="1:54" ht="14.4" hidden="1" thickBot="1" x14ac:dyDescent="0.3">
      <c r="A2062" t="s">
        <v>18937</v>
      </c>
      <c r="B2062">
        <v>2077</v>
      </c>
      <c r="C2062" t="s">
        <v>18939</v>
      </c>
      <c r="D2062" s="233" t="s">
        <v>1458</v>
      </c>
      <c r="E2062" t="s">
        <v>1378</v>
      </c>
      <c r="F2062">
        <v>2</v>
      </c>
      <c r="G2062" t="s">
        <v>1267</v>
      </c>
      <c r="H2062" t="s">
        <v>1356</v>
      </c>
      <c r="I2062" t="s">
        <v>38</v>
      </c>
      <c r="J2062" t="s">
        <v>1315</v>
      </c>
      <c r="K2062">
        <v>392204156</v>
      </c>
      <c r="L2062">
        <v>0.03</v>
      </c>
      <c r="M2062" t="s">
        <v>1281</v>
      </c>
      <c r="N2062" t="s">
        <v>1266</v>
      </c>
      <c r="O2062" s="243">
        <v>45299.707638888889</v>
      </c>
      <c r="Q2062" t="s">
        <v>2</v>
      </c>
      <c r="S2062" t="s">
        <v>18938</v>
      </c>
      <c r="T2062" s="17" t="s">
        <v>18939</v>
      </c>
      <c r="U2062" t="s">
        <v>1526</v>
      </c>
      <c r="V2062" t="s">
        <v>534</v>
      </c>
      <c r="W2062" s="52" t="s">
        <v>3172</v>
      </c>
      <c r="X2062" s="192" t="s">
        <v>18940</v>
      </c>
      <c r="Y2062" t="s">
        <v>2065</v>
      </c>
      <c r="Z2062" t="s">
        <v>1266</v>
      </c>
      <c r="AA2062">
        <v>66</v>
      </c>
      <c r="AB2062">
        <v>66</v>
      </c>
      <c r="AC2062">
        <v>4</v>
      </c>
      <c r="AD2062" s="52">
        <v>16.5</v>
      </c>
      <c r="AF2062">
        <v>2</v>
      </c>
      <c r="AG2062" s="52"/>
      <c r="AH2062" s="52"/>
      <c r="AJ2062" s="46">
        <v>9000</v>
      </c>
      <c r="AL2062">
        <v>3</v>
      </c>
      <c r="AN2062">
        <v>907397624</v>
      </c>
      <c r="AO2062" t="s">
        <v>8618</v>
      </c>
      <c r="AP2062" t="s">
        <v>18941</v>
      </c>
      <c r="AQ2062">
        <v>392204156</v>
      </c>
      <c r="AR2062" t="s">
        <v>1315</v>
      </c>
      <c r="AU2062" t="s">
        <v>1527</v>
      </c>
      <c r="AV2062" t="s">
        <v>1528</v>
      </c>
      <c r="AX2062" t="s">
        <v>18942</v>
      </c>
      <c r="AZ2062" t="s">
        <v>988</v>
      </c>
      <c r="BA2062" t="s">
        <v>1058</v>
      </c>
      <c r="BB2062" t="s">
        <v>1090</v>
      </c>
    </row>
    <row r="2063" spans="1:54" ht="14.4" hidden="1" thickBot="1" x14ac:dyDescent="0.3">
      <c r="A2063" t="s">
        <v>18943</v>
      </c>
      <c r="B2063">
        <v>2078</v>
      </c>
      <c r="C2063" t="s">
        <v>18945</v>
      </c>
      <c r="D2063" s="233" t="s">
        <v>1459</v>
      </c>
      <c r="E2063" t="s">
        <v>1350</v>
      </c>
      <c r="F2063">
        <v>4</v>
      </c>
      <c r="G2063" t="s">
        <v>1284</v>
      </c>
      <c r="H2063" t="s">
        <v>1275</v>
      </c>
      <c r="I2063" t="s">
        <v>40</v>
      </c>
      <c r="J2063" t="s">
        <v>1363</v>
      </c>
      <c r="K2063">
        <v>902353644</v>
      </c>
      <c r="L2063">
        <v>0.03</v>
      </c>
      <c r="M2063" t="s">
        <v>1276</v>
      </c>
      <c r="N2063" t="s">
        <v>1266</v>
      </c>
      <c r="O2063" s="243">
        <v>45299.701388888891</v>
      </c>
      <c r="Q2063" t="s">
        <v>2</v>
      </c>
      <c r="S2063" t="s">
        <v>18944</v>
      </c>
      <c r="T2063" s="17" t="s">
        <v>18945</v>
      </c>
      <c r="U2063" t="s">
        <v>1526</v>
      </c>
      <c r="V2063" t="s">
        <v>534</v>
      </c>
      <c r="W2063" s="52" t="s">
        <v>5</v>
      </c>
      <c r="X2063" s="192" t="s">
        <v>18946</v>
      </c>
      <c r="Y2063" t="s">
        <v>5532</v>
      </c>
      <c r="Z2063" t="s">
        <v>1266</v>
      </c>
      <c r="AA2063">
        <v>28</v>
      </c>
      <c r="AB2063">
        <v>33</v>
      </c>
      <c r="AC2063">
        <v>3.3</v>
      </c>
      <c r="AD2063" s="52">
        <v>10</v>
      </c>
      <c r="AF2063">
        <v>4</v>
      </c>
      <c r="AG2063" s="52">
        <v>4</v>
      </c>
      <c r="AH2063" s="52">
        <v>3</v>
      </c>
      <c r="AJ2063" s="46">
        <v>3900</v>
      </c>
      <c r="AL2063">
        <v>3</v>
      </c>
      <c r="AO2063" t="s">
        <v>6101</v>
      </c>
      <c r="AP2063" t="s">
        <v>18947</v>
      </c>
      <c r="AQ2063">
        <v>902353644</v>
      </c>
      <c r="AR2063" t="s">
        <v>1363</v>
      </c>
      <c r="AU2063" t="s">
        <v>1527</v>
      </c>
      <c r="AV2063" t="s">
        <v>1528</v>
      </c>
      <c r="AX2063" t="s">
        <v>4881</v>
      </c>
      <c r="AZ2063" t="s">
        <v>988</v>
      </c>
      <c r="BA2063" t="s">
        <v>489</v>
      </c>
      <c r="BB2063" t="s">
        <v>1090</v>
      </c>
    </row>
    <row r="2064" spans="1:54" ht="14.4" hidden="1" thickBot="1" x14ac:dyDescent="0.3">
      <c r="A2064" t="s">
        <v>18948</v>
      </c>
      <c r="B2064">
        <v>2079</v>
      </c>
      <c r="C2064" t="s">
        <v>18950</v>
      </c>
      <c r="D2064" s="233" t="s">
        <v>1460</v>
      </c>
      <c r="E2064" t="s">
        <v>1320</v>
      </c>
      <c r="F2064">
        <v>3</v>
      </c>
      <c r="G2064" t="s">
        <v>1267</v>
      </c>
      <c r="H2064" t="s">
        <v>1369</v>
      </c>
      <c r="I2064" t="s">
        <v>46</v>
      </c>
      <c r="J2064" t="s">
        <v>1297</v>
      </c>
      <c r="K2064">
        <v>907200045</v>
      </c>
      <c r="L2064">
        <v>0.03</v>
      </c>
      <c r="M2064" t="s">
        <v>1276</v>
      </c>
      <c r="N2064" t="s">
        <v>1266</v>
      </c>
      <c r="O2064" s="243">
        <v>45299.694444444445</v>
      </c>
      <c r="Q2064" t="s">
        <v>1395</v>
      </c>
      <c r="S2064" t="s">
        <v>18949</v>
      </c>
      <c r="T2064" s="17" t="s">
        <v>18950</v>
      </c>
      <c r="U2064" t="s">
        <v>1526</v>
      </c>
      <c r="V2064" t="s">
        <v>541</v>
      </c>
      <c r="W2064" s="52" t="s">
        <v>13729</v>
      </c>
      <c r="X2064" s="192">
        <v>37</v>
      </c>
      <c r="Y2064" t="s">
        <v>18951</v>
      </c>
      <c r="Z2064" t="s">
        <v>1266</v>
      </c>
      <c r="AA2064">
        <v>80</v>
      </c>
      <c r="AB2064">
        <v>80</v>
      </c>
      <c r="AC2064">
        <v>4</v>
      </c>
      <c r="AD2064" s="52">
        <v>20</v>
      </c>
      <c r="AF2064">
        <v>3</v>
      </c>
      <c r="AG2064" s="52">
        <v>4</v>
      </c>
      <c r="AH2064" s="52">
        <v>4</v>
      </c>
      <c r="AJ2064" s="46">
        <v>11700</v>
      </c>
      <c r="AL2064">
        <v>3</v>
      </c>
      <c r="AO2064" t="s">
        <v>18952</v>
      </c>
      <c r="AP2064" t="s">
        <v>11311</v>
      </c>
      <c r="AQ2064">
        <v>907200045</v>
      </c>
      <c r="AR2064" t="s">
        <v>1297</v>
      </c>
      <c r="AU2064" t="s">
        <v>1527</v>
      </c>
      <c r="AV2064" t="s">
        <v>1528</v>
      </c>
      <c r="AX2064" t="s">
        <v>12648</v>
      </c>
      <c r="AZ2064" t="s">
        <v>990</v>
      </c>
      <c r="BA2064" t="s">
        <v>1060</v>
      </c>
      <c r="BB2064" t="s">
        <v>1089</v>
      </c>
    </row>
    <row r="2065" spans="1:54" ht="14.4" hidden="1" thickBot="1" x14ac:dyDescent="0.3">
      <c r="A2065" t="s">
        <v>18953</v>
      </c>
      <c r="B2065">
        <v>2080</v>
      </c>
      <c r="C2065" t="s">
        <v>18955</v>
      </c>
      <c r="D2065" s="233" t="s">
        <v>1461</v>
      </c>
      <c r="E2065" t="s">
        <v>1462</v>
      </c>
      <c r="F2065">
        <v>1</v>
      </c>
      <c r="G2065" t="s">
        <v>1313</v>
      </c>
      <c r="H2065" t="s">
        <v>1357</v>
      </c>
      <c r="I2065" t="s">
        <v>46</v>
      </c>
      <c r="J2065" t="s">
        <v>1403</v>
      </c>
      <c r="K2065">
        <v>936833037</v>
      </c>
      <c r="L2065">
        <v>0.03</v>
      </c>
      <c r="M2065" t="s">
        <v>1276</v>
      </c>
      <c r="N2065" t="s">
        <v>1266</v>
      </c>
      <c r="O2065" s="243">
        <v>45299.693055555559</v>
      </c>
      <c r="Q2065" t="s">
        <v>1397</v>
      </c>
      <c r="S2065" t="s">
        <v>18954</v>
      </c>
      <c r="T2065" s="17" t="s">
        <v>18955</v>
      </c>
      <c r="U2065" t="s">
        <v>1526</v>
      </c>
      <c r="V2065" t="s">
        <v>1214</v>
      </c>
      <c r="W2065" s="52" t="s">
        <v>13295</v>
      </c>
      <c r="X2065" s="192" t="s">
        <v>18956</v>
      </c>
      <c r="Y2065" t="s">
        <v>18957</v>
      </c>
      <c r="Z2065" t="s">
        <v>1266</v>
      </c>
      <c r="AA2065" s="258">
        <v>1870</v>
      </c>
      <c r="AB2065" s="258">
        <v>1870</v>
      </c>
      <c r="AC2065">
        <v>33</v>
      </c>
      <c r="AD2065" s="52">
        <v>60</v>
      </c>
      <c r="AE2065">
        <v>6</v>
      </c>
      <c r="AF2065">
        <v>1</v>
      </c>
      <c r="AG2065" s="52">
        <v>1</v>
      </c>
      <c r="AH2065" s="52">
        <v>1</v>
      </c>
      <c r="AJ2065" s="46">
        <v>13000</v>
      </c>
      <c r="AL2065">
        <v>3</v>
      </c>
      <c r="AO2065" t="s">
        <v>18958</v>
      </c>
      <c r="AP2065" t="s">
        <v>11123</v>
      </c>
      <c r="AQ2065">
        <v>936833037</v>
      </c>
      <c r="AR2065" t="s">
        <v>1403</v>
      </c>
      <c r="AU2065" t="s">
        <v>1527</v>
      </c>
      <c r="AV2065" t="s">
        <v>1528</v>
      </c>
      <c r="AX2065" t="s">
        <v>18959</v>
      </c>
      <c r="AZ2065" t="s">
        <v>988</v>
      </c>
      <c r="BA2065" t="s">
        <v>1062</v>
      </c>
      <c r="BB2065" t="s">
        <v>1088</v>
      </c>
    </row>
    <row r="2066" spans="1:54" ht="14.4" hidden="1" thickBot="1" x14ac:dyDescent="0.3">
      <c r="A2066" t="s">
        <v>18960</v>
      </c>
      <c r="B2066">
        <v>2081</v>
      </c>
      <c r="C2066" t="s">
        <v>18962</v>
      </c>
      <c r="D2066" s="233" t="s">
        <v>1463</v>
      </c>
      <c r="E2066" t="s">
        <v>1464</v>
      </c>
      <c r="F2066">
        <v>3</v>
      </c>
      <c r="G2066" t="s">
        <v>1267</v>
      </c>
      <c r="H2066" t="s">
        <v>1327</v>
      </c>
      <c r="I2066" t="s">
        <v>44</v>
      </c>
      <c r="J2066" t="s">
        <v>1343</v>
      </c>
      <c r="K2066">
        <v>898615855</v>
      </c>
      <c r="L2066">
        <v>0.03</v>
      </c>
      <c r="M2066" t="s">
        <v>1281</v>
      </c>
      <c r="N2066" t="s">
        <v>1266</v>
      </c>
      <c r="O2066" s="243">
        <v>45299.680555555555</v>
      </c>
      <c r="Q2066" t="s">
        <v>17</v>
      </c>
      <c r="S2066" t="s">
        <v>18961</v>
      </c>
      <c r="T2066" s="17" t="s">
        <v>18962</v>
      </c>
      <c r="U2066" t="s">
        <v>1526</v>
      </c>
      <c r="V2066" t="s">
        <v>536</v>
      </c>
      <c r="W2066" s="52" t="s">
        <v>4</v>
      </c>
      <c r="X2066" s="192" t="s">
        <v>18963</v>
      </c>
      <c r="Y2066" t="s">
        <v>2982</v>
      </c>
      <c r="Z2066" t="s">
        <v>1266</v>
      </c>
      <c r="AA2066">
        <v>116</v>
      </c>
      <c r="AB2066">
        <v>126</v>
      </c>
      <c r="AC2066">
        <v>4</v>
      </c>
      <c r="AD2066" s="52">
        <v>31.2</v>
      </c>
      <c r="AF2066">
        <v>3</v>
      </c>
      <c r="AG2066" s="52">
        <v>4</v>
      </c>
      <c r="AH2066" s="52"/>
      <c r="AJ2066" s="46">
        <v>18000</v>
      </c>
      <c r="AL2066">
        <v>3</v>
      </c>
      <c r="AN2066">
        <v>932638783</v>
      </c>
      <c r="AO2066" t="s">
        <v>10640</v>
      </c>
      <c r="AP2066" t="s">
        <v>18964</v>
      </c>
      <c r="AQ2066">
        <v>898615855</v>
      </c>
      <c r="AR2066" t="s">
        <v>1343</v>
      </c>
      <c r="AU2066" t="s">
        <v>1527</v>
      </c>
      <c r="AV2066" t="s">
        <v>1528</v>
      </c>
      <c r="AX2066" t="s">
        <v>3269</v>
      </c>
      <c r="AZ2066" t="s">
        <v>992</v>
      </c>
      <c r="BA2066" t="s">
        <v>1981</v>
      </c>
      <c r="BB2066" t="s">
        <v>1107</v>
      </c>
    </row>
    <row r="2067" spans="1:54" ht="14.4" hidden="1" thickBot="1" x14ac:dyDescent="0.3">
      <c r="A2067" t="s">
        <v>18965</v>
      </c>
      <c r="B2067">
        <v>2082</v>
      </c>
      <c r="C2067" t="s">
        <v>18967</v>
      </c>
      <c r="D2067" s="233" t="s">
        <v>1465</v>
      </c>
      <c r="E2067" t="s">
        <v>1466</v>
      </c>
      <c r="F2067">
        <v>1</v>
      </c>
      <c r="G2067" t="s">
        <v>1323</v>
      </c>
      <c r="H2067" t="s">
        <v>1331</v>
      </c>
      <c r="I2067" t="s">
        <v>1319</v>
      </c>
      <c r="J2067" t="s">
        <v>1435</v>
      </c>
      <c r="K2067">
        <v>789876959</v>
      </c>
      <c r="L2067" t="s">
        <v>1280</v>
      </c>
      <c r="M2067" t="s">
        <v>1276</v>
      </c>
      <c r="N2067" t="s">
        <v>1266</v>
      </c>
      <c r="O2067" s="243">
        <v>45299.671527777777</v>
      </c>
      <c r="Q2067" t="s">
        <v>1401</v>
      </c>
      <c r="S2067" t="s">
        <v>18966</v>
      </c>
      <c r="T2067" s="17" t="s">
        <v>18967</v>
      </c>
      <c r="U2067" t="s">
        <v>1526</v>
      </c>
      <c r="V2067" t="s">
        <v>1229</v>
      </c>
      <c r="W2067" s="52" t="s">
        <v>13367</v>
      </c>
      <c r="X2067" s="192" t="s">
        <v>18968</v>
      </c>
      <c r="Y2067" t="s">
        <v>18969</v>
      </c>
      <c r="Z2067" t="s">
        <v>1266</v>
      </c>
      <c r="AA2067">
        <v>88.5</v>
      </c>
      <c r="AB2067">
        <v>88.5</v>
      </c>
      <c r="AC2067">
        <v>7</v>
      </c>
      <c r="AD2067" s="52">
        <v>12.5</v>
      </c>
      <c r="AF2067">
        <v>1</v>
      </c>
      <c r="AG2067" s="52">
        <v>2</v>
      </c>
      <c r="AH2067" s="52">
        <v>2</v>
      </c>
      <c r="AJ2067" s="46">
        <v>2700</v>
      </c>
      <c r="AM2067">
        <v>100</v>
      </c>
      <c r="AO2067" t="s">
        <v>4365</v>
      </c>
      <c r="AP2067" t="s">
        <v>18569</v>
      </c>
      <c r="AQ2067">
        <v>789876959</v>
      </c>
      <c r="AR2067" t="s">
        <v>1435</v>
      </c>
      <c r="AS2067">
        <v>10.862585985679999</v>
      </c>
      <c r="AT2067">
        <v>106.740920729935</v>
      </c>
      <c r="AU2067" t="s">
        <v>1527</v>
      </c>
      <c r="AV2067" t="s">
        <v>1528</v>
      </c>
      <c r="AX2067" t="s">
        <v>18970</v>
      </c>
      <c r="AZ2067" t="s">
        <v>984</v>
      </c>
      <c r="BA2067" t="s">
        <v>488</v>
      </c>
      <c r="BB2067" t="s">
        <v>1109</v>
      </c>
    </row>
    <row r="2068" spans="1:54" ht="14.4" hidden="1" thickBot="1" x14ac:dyDescent="0.3">
      <c r="A2068" t="s">
        <v>18971</v>
      </c>
      <c r="B2068">
        <v>2083</v>
      </c>
      <c r="C2068" t="s">
        <v>18973</v>
      </c>
      <c r="D2068" s="233" t="s">
        <v>1467</v>
      </c>
      <c r="E2068" t="s">
        <v>1418</v>
      </c>
      <c r="F2068">
        <v>2</v>
      </c>
      <c r="G2068" t="s">
        <v>1267</v>
      </c>
      <c r="H2068" t="s">
        <v>1365</v>
      </c>
      <c r="I2068" t="s">
        <v>1319</v>
      </c>
      <c r="J2068" t="s">
        <v>1309</v>
      </c>
      <c r="K2068">
        <v>943302782</v>
      </c>
      <c r="L2068" t="s">
        <v>1280</v>
      </c>
      <c r="M2068" t="s">
        <v>1276</v>
      </c>
      <c r="N2068" t="s">
        <v>1266</v>
      </c>
      <c r="O2068" s="243">
        <v>45299.668055555558</v>
      </c>
      <c r="Q2068" t="s">
        <v>1391</v>
      </c>
      <c r="S2068" t="s">
        <v>18972</v>
      </c>
      <c r="T2068" s="17" t="s">
        <v>18973</v>
      </c>
      <c r="U2068" t="s">
        <v>1526</v>
      </c>
      <c r="V2068" t="s">
        <v>1223</v>
      </c>
      <c r="W2068" s="52" t="s">
        <v>10</v>
      </c>
      <c r="X2068" s="192" t="s">
        <v>18974</v>
      </c>
      <c r="Y2068" t="s">
        <v>18210</v>
      </c>
      <c r="Z2068" t="s">
        <v>1266</v>
      </c>
      <c r="AA2068">
        <v>80.5</v>
      </c>
      <c r="AB2068">
        <v>80.5</v>
      </c>
      <c r="AC2068">
        <v>4</v>
      </c>
      <c r="AD2068" s="52">
        <v>20</v>
      </c>
      <c r="AE2068">
        <v>6</v>
      </c>
      <c r="AF2068">
        <v>2</v>
      </c>
      <c r="AG2068" s="52">
        <v>7</v>
      </c>
      <c r="AH2068" s="52">
        <v>2</v>
      </c>
      <c r="AJ2068" s="46">
        <v>2600</v>
      </c>
      <c r="AM2068">
        <v>100</v>
      </c>
      <c r="AO2068" t="s">
        <v>18211</v>
      </c>
      <c r="AP2068" t="s">
        <v>18212</v>
      </c>
      <c r="AQ2068">
        <v>943302782</v>
      </c>
      <c r="AR2068" t="s">
        <v>1309</v>
      </c>
      <c r="AU2068" t="s">
        <v>1527</v>
      </c>
      <c r="AV2068" t="s">
        <v>1528</v>
      </c>
      <c r="AX2068" t="s">
        <v>18975</v>
      </c>
      <c r="AZ2068" t="s">
        <v>986</v>
      </c>
      <c r="BA2068" t="s">
        <v>488</v>
      </c>
      <c r="BB2068" t="s">
        <v>1102</v>
      </c>
    </row>
    <row r="2069" spans="1:54" ht="14.4" hidden="1" thickBot="1" x14ac:dyDescent="0.3">
      <c r="A2069" t="s">
        <v>18976</v>
      </c>
      <c r="B2069">
        <v>2084</v>
      </c>
      <c r="C2069" t="s">
        <v>18978</v>
      </c>
      <c r="D2069" s="233" t="s">
        <v>1468</v>
      </c>
      <c r="E2069" t="s">
        <v>1417</v>
      </c>
      <c r="F2069">
        <v>2</v>
      </c>
      <c r="G2069" t="s">
        <v>1267</v>
      </c>
      <c r="H2069" t="s">
        <v>1365</v>
      </c>
      <c r="I2069" t="s">
        <v>1319</v>
      </c>
      <c r="J2069" t="s">
        <v>1309</v>
      </c>
      <c r="K2069">
        <v>943302782</v>
      </c>
      <c r="L2069" t="s">
        <v>1280</v>
      </c>
      <c r="M2069" t="s">
        <v>1276</v>
      </c>
      <c r="N2069" t="s">
        <v>1266</v>
      </c>
      <c r="O2069" s="243">
        <v>45299.663888888892</v>
      </c>
      <c r="Q2069" t="s">
        <v>1391</v>
      </c>
      <c r="S2069" t="s">
        <v>18977</v>
      </c>
      <c r="T2069" s="17" t="s">
        <v>18978</v>
      </c>
      <c r="U2069" t="s">
        <v>1526</v>
      </c>
      <c r="V2069" t="s">
        <v>1223</v>
      </c>
      <c r="W2069" s="52" t="s">
        <v>10</v>
      </c>
      <c r="X2069" s="192" t="s">
        <v>18979</v>
      </c>
      <c r="Y2069" t="s">
        <v>18210</v>
      </c>
      <c r="Z2069" t="s">
        <v>1266</v>
      </c>
      <c r="AA2069">
        <v>84.7</v>
      </c>
      <c r="AB2069">
        <v>84.7</v>
      </c>
      <c r="AC2069">
        <v>4</v>
      </c>
      <c r="AD2069" s="52">
        <v>21</v>
      </c>
      <c r="AE2069">
        <v>6</v>
      </c>
      <c r="AF2069">
        <v>2</v>
      </c>
      <c r="AG2069" s="52">
        <v>7</v>
      </c>
      <c r="AH2069" s="52">
        <v>2</v>
      </c>
      <c r="AJ2069" s="46">
        <v>2600</v>
      </c>
      <c r="AM2069">
        <v>100</v>
      </c>
      <c r="AO2069" t="s">
        <v>18211</v>
      </c>
      <c r="AP2069" t="s">
        <v>18212</v>
      </c>
      <c r="AQ2069">
        <v>943302782</v>
      </c>
      <c r="AR2069" t="s">
        <v>1309</v>
      </c>
      <c r="AU2069" t="s">
        <v>1527</v>
      </c>
      <c r="AV2069" t="s">
        <v>1528</v>
      </c>
      <c r="AX2069" t="s">
        <v>18220</v>
      </c>
      <c r="AZ2069" t="s">
        <v>988</v>
      </c>
      <c r="BA2069" t="s">
        <v>488</v>
      </c>
      <c r="BB2069" t="s">
        <v>1102</v>
      </c>
    </row>
    <row r="2070" spans="1:54" ht="14.4" hidden="1" thickBot="1" x14ac:dyDescent="0.3">
      <c r="A2070" t="s">
        <v>18980</v>
      </c>
      <c r="B2070">
        <v>2085</v>
      </c>
      <c r="C2070" t="s">
        <v>18982</v>
      </c>
      <c r="D2070" s="233" t="s">
        <v>1469</v>
      </c>
      <c r="E2070" t="s">
        <v>1470</v>
      </c>
      <c r="F2070">
        <v>1</v>
      </c>
      <c r="G2070" t="s">
        <v>1346</v>
      </c>
      <c r="H2070" t="s">
        <v>1404</v>
      </c>
      <c r="I2070" t="s">
        <v>1385</v>
      </c>
      <c r="J2070" t="s">
        <v>1471</v>
      </c>
      <c r="K2070">
        <v>915699499</v>
      </c>
      <c r="L2070">
        <v>0.03</v>
      </c>
      <c r="M2070" t="s">
        <v>1268</v>
      </c>
      <c r="N2070" t="s">
        <v>1266</v>
      </c>
      <c r="O2070" s="243">
        <v>45299.629166666666</v>
      </c>
      <c r="Q2070" t="s">
        <v>1390</v>
      </c>
      <c r="S2070" t="s">
        <v>18981</v>
      </c>
      <c r="T2070" s="17" t="s">
        <v>18982</v>
      </c>
      <c r="U2070" t="s">
        <v>1526</v>
      </c>
      <c r="V2070" t="s">
        <v>1227</v>
      </c>
      <c r="W2070" s="52" t="s">
        <v>1228</v>
      </c>
      <c r="X2070" s="192" t="s">
        <v>12655</v>
      </c>
      <c r="Y2070" t="s">
        <v>18983</v>
      </c>
      <c r="Z2070" t="s">
        <v>1266</v>
      </c>
      <c r="AA2070">
        <v>336</v>
      </c>
      <c r="AB2070">
        <v>400</v>
      </c>
      <c r="AC2070">
        <v>12</v>
      </c>
      <c r="AD2070" s="52">
        <v>33</v>
      </c>
      <c r="AE2070">
        <v>6</v>
      </c>
      <c r="AF2070">
        <v>1</v>
      </c>
      <c r="AG2070" s="52"/>
      <c r="AH2070" s="52"/>
      <c r="AJ2070" s="46">
        <v>23000</v>
      </c>
      <c r="AL2070">
        <v>3</v>
      </c>
      <c r="AO2070" t="s">
        <v>10331</v>
      </c>
      <c r="AP2070" t="s">
        <v>18984</v>
      </c>
      <c r="AQ2070">
        <v>915699499</v>
      </c>
      <c r="AR2070" t="s">
        <v>1471</v>
      </c>
      <c r="AU2070" t="s">
        <v>1527</v>
      </c>
      <c r="AV2070" t="s">
        <v>1528</v>
      </c>
      <c r="AX2070" t="s">
        <v>18985</v>
      </c>
      <c r="AZ2070" t="s">
        <v>992</v>
      </c>
      <c r="BA2070" t="s">
        <v>1981</v>
      </c>
      <c r="BB2070" t="s">
        <v>1106</v>
      </c>
    </row>
    <row r="2071" spans="1:54" ht="14.4" hidden="1" thickBot="1" x14ac:dyDescent="0.3">
      <c r="A2071" t="s">
        <v>18986</v>
      </c>
      <c r="B2071">
        <v>2086</v>
      </c>
      <c r="C2071" t="s">
        <v>18988</v>
      </c>
      <c r="D2071" s="233" t="s">
        <v>1472</v>
      </c>
      <c r="E2071" t="s">
        <v>1473</v>
      </c>
      <c r="F2071">
        <v>5</v>
      </c>
      <c r="G2071" t="s">
        <v>1267</v>
      </c>
      <c r="H2071" t="s">
        <v>1474</v>
      </c>
      <c r="I2071" t="s">
        <v>1405</v>
      </c>
      <c r="J2071" t="s">
        <v>1366</v>
      </c>
      <c r="K2071">
        <v>948275995</v>
      </c>
      <c r="L2071">
        <v>0.03</v>
      </c>
      <c r="M2071" t="s">
        <v>1268</v>
      </c>
      <c r="N2071" t="s">
        <v>1266</v>
      </c>
      <c r="O2071" s="243">
        <v>45299.615972222222</v>
      </c>
      <c r="Q2071" t="s">
        <v>1391</v>
      </c>
      <c r="S2071" t="s">
        <v>18987</v>
      </c>
      <c r="T2071" s="17" t="s">
        <v>18988</v>
      </c>
      <c r="U2071" t="s">
        <v>1526</v>
      </c>
      <c r="V2071" t="s">
        <v>1223</v>
      </c>
      <c r="W2071" s="52" t="s">
        <v>8</v>
      </c>
      <c r="X2071" s="192">
        <v>392</v>
      </c>
      <c r="Y2071" t="s">
        <v>13065</v>
      </c>
      <c r="Z2071" t="s">
        <v>1266</v>
      </c>
      <c r="AA2071">
        <v>105.2</v>
      </c>
      <c r="AB2071">
        <v>105.2</v>
      </c>
      <c r="AC2071">
        <v>4</v>
      </c>
      <c r="AD2071" s="52">
        <v>26.5</v>
      </c>
      <c r="AF2071">
        <v>5</v>
      </c>
      <c r="AG2071" s="52">
        <v>8</v>
      </c>
      <c r="AH2071" s="52">
        <v>10</v>
      </c>
      <c r="AJ2071" s="46">
        <v>55000</v>
      </c>
      <c r="AL2071">
        <v>3</v>
      </c>
      <c r="AO2071" t="s">
        <v>18989</v>
      </c>
      <c r="AP2071" t="s">
        <v>18990</v>
      </c>
      <c r="AQ2071">
        <v>948275995</v>
      </c>
      <c r="AR2071" t="s">
        <v>1366</v>
      </c>
      <c r="AU2071" t="s">
        <v>1527</v>
      </c>
      <c r="AV2071" t="s">
        <v>1528</v>
      </c>
      <c r="AX2071" t="s">
        <v>18991</v>
      </c>
      <c r="AZ2071" t="s">
        <v>990</v>
      </c>
      <c r="BA2071" t="s">
        <v>1981</v>
      </c>
      <c r="BB2071" t="s">
        <v>1102</v>
      </c>
    </row>
    <row r="2072" spans="1:54" ht="14.4" hidden="1" thickBot="1" x14ac:dyDescent="0.3">
      <c r="A2072" t="s">
        <v>18992</v>
      </c>
      <c r="B2072">
        <v>2087</v>
      </c>
      <c r="C2072" t="s">
        <v>18994</v>
      </c>
      <c r="D2072" s="233" t="s">
        <v>1475</v>
      </c>
      <c r="E2072" t="s">
        <v>1291</v>
      </c>
      <c r="F2072">
        <v>4</v>
      </c>
      <c r="G2072" t="s">
        <v>1303</v>
      </c>
      <c r="H2072" t="s">
        <v>1289</v>
      </c>
      <c r="I2072" t="s">
        <v>40</v>
      </c>
      <c r="J2072" t="s">
        <v>1314</v>
      </c>
      <c r="K2072">
        <v>907772932</v>
      </c>
      <c r="L2072">
        <v>0.03</v>
      </c>
      <c r="M2072" t="s">
        <v>1276</v>
      </c>
      <c r="N2072" t="s">
        <v>1277</v>
      </c>
      <c r="O2072" s="243">
        <v>45299.6</v>
      </c>
      <c r="Q2072" t="s">
        <v>2</v>
      </c>
      <c r="S2072" t="s">
        <v>18993</v>
      </c>
      <c r="T2072" s="17" t="s">
        <v>18994</v>
      </c>
      <c r="U2072" t="s">
        <v>1526</v>
      </c>
      <c r="V2072" t="s">
        <v>534</v>
      </c>
      <c r="W2072" s="52" t="s">
        <v>5</v>
      </c>
      <c r="X2072" s="192" t="s">
        <v>18995</v>
      </c>
      <c r="Y2072" t="s">
        <v>1646</v>
      </c>
      <c r="Z2072" t="s">
        <v>1277</v>
      </c>
      <c r="AA2072">
        <v>42</v>
      </c>
      <c r="AB2072">
        <v>42</v>
      </c>
      <c r="AC2072">
        <v>4.5999999999999996</v>
      </c>
      <c r="AD2072" s="52">
        <v>9</v>
      </c>
      <c r="AF2072">
        <v>4</v>
      </c>
      <c r="AG2072" s="52">
        <v>4</v>
      </c>
      <c r="AH2072" s="52">
        <v>3</v>
      </c>
      <c r="AJ2072" s="46">
        <v>5800</v>
      </c>
      <c r="AL2072">
        <v>3</v>
      </c>
      <c r="AO2072" t="s">
        <v>18996</v>
      </c>
      <c r="AP2072" t="s">
        <v>18997</v>
      </c>
      <c r="AQ2072">
        <v>907772932</v>
      </c>
      <c r="AR2072" t="s">
        <v>1314</v>
      </c>
      <c r="AU2072" t="s">
        <v>1527</v>
      </c>
      <c r="AV2072" t="s">
        <v>1528</v>
      </c>
      <c r="AX2072" t="s">
        <v>2086</v>
      </c>
      <c r="AZ2072" t="s">
        <v>988</v>
      </c>
      <c r="BA2072" t="s">
        <v>491</v>
      </c>
      <c r="BB2072" t="s">
        <v>1090</v>
      </c>
    </row>
    <row r="2073" spans="1:54" ht="14.4" hidden="1" thickBot="1" x14ac:dyDescent="0.3">
      <c r="A2073" t="s">
        <v>18998</v>
      </c>
      <c r="B2073">
        <v>2088</v>
      </c>
      <c r="C2073" t="s">
        <v>19000</v>
      </c>
      <c r="D2073" s="233" t="s">
        <v>1476</v>
      </c>
      <c r="E2073" t="s">
        <v>1371</v>
      </c>
      <c r="F2073">
        <v>17</v>
      </c>
      <c r="G2073" t="s">
        <v>1323</v>
      </c>
      <c r="H2073" t="s">
        <v>1477</v>
      </c>
      <c r="I2073" t="s">
        <v>1385</v>
      </c>
      <c r="J2073" t="s">
        <v>1315</v>
      </c>
      <c r="K2073">
        <v>392204156</v>
      </c>
      <c r="L2073">
        <v>0.03</v>
      </c>
      <c r="M2073" t="s">
        <v>1268</v>
      </c>
      <c r="N2073" t="s">
        <v>1266</v>
      </c>
      <c r="O2073" s="243">
        <v>45299.6</v>
      </c>
      <c r="Q2073" t="s">
        <v>1393</v>
      </c>
      <c r="S2073" t="s">
        <v>18999</v>
      </c>
      <c r="T2073" s="17" t="s">
        <v>19000</v>
      </c>
      <c r="U2073" t="s">
        <v>1526</v>
      </c>
      <c r="V2073" t="s">
        <v>1221</v>
      </c>
      <c r="W2073" s="52" t="s">
        <v>19001</v>
      </c>
      <c r="X2073" s="192">
        <v>8</v>
      </c>
      <c r="Y2073" t="s">
        <v>15699</v>
      </c>
      <c r="Z2073" t="s">
        <v>1266</v>
      </c>
      <c r="AA2073">
        <v>119</v>
      </c>
      <c r="AB2073">
        <v>119</v>
      </c>
      <c r="AC2073">
        <v>7</v>
      </c>
      <c r="AD2073" s="52"/>
      <c r="AF2073">
        <v>17</v>
      </c>
      <c r="AG2073" s="52"/>
      <c r="AH2073" s="52"/>
      <c r="AJ2073" s="46">
        <v>26900</v>
      </c>
      <c r="AL2073">
        <v>3</v>
      </c>
      <c r="AO2073" t="s">
        <v>17611</v>
      </c>
      <c r="AP2073" t="s">
        <v>19002</v>
      </c>
      <c r="AQ2073">
        <v>392204156</v>
      </c>
      <c r="AR2073" t="s">
        <v>1315</v>
      </c>
      <c r="AU2073" t="s">
        <v>1527</v>
      </c>
      <c r="AV2073" t="s">
        <v>1528</v>
      </c>
      <c r="AX2073" t="s">
        <v>18356</v>
      </c>
      <c r="AZ2073" t="s">
        <v>990</v>
      </c>
      <c r="BA2073" t="s">
        <v>1981</v>
      </c>
      <c r="BB2073" t="s">
        <v>1100</v>
      </c>
    </row>
    <row r="2074" spans="1:54" ht="14.4" hidden="1" thickBot="1" x14ac:dyDescent="0.3">
      <c r="A2074" t="s">
        <v>19003</v>
      </c>
      <c r="B2074">
        <v>2089</v>
      </c>
      <c r="C2074" t="s">
        <v>19005</v>
      </c>
      <c r="D2074" s="233" t="s">
        <v>1478</v>
      </c>
      <c r="E2074" t="s">
        <v>1426</v>
      </c>
      <c r="F2074">
        <v>3</v>
      </c>
      <c r="G2074" t="s">
        <v>1293</v>
      </c>
      <c r="H2074" t="s">
        <v>1334</v>
      </c>
      <c r="I2074" t="s">
        <v>46</v>
      </c>
      <c r="J2074" t="s">
        <v>1311</v>
      </c>
      <c r="K2074">
        <v>902893486</v>
      </c>
      <c r="L2074">
        <v>0.03</v>
      </c>
      <c r="M2074" t="s">
        <v>1281</v>
      </c>
      <c r="N2074" t="s">
        <v>1266</v>
      </c>
      <c r="O2074" s="243">
        <v>45299.584722222222</v>
      </c>
      <c r="Q2074" t="s">
        <v>15</v>
      </c>
      <c r="S2074" t="s">
        <v>19004</v>
      </c>
      <c r="T2074" s="17" t="s">
        <v>19005</v>
      </c>
      <c r="U2074" t="s">
        <v>1526</v>
      </c>
      <c r="V2074" t="s">
        <v>527</v>
      </c>
      <c r="W2074" s="52" t="s">
        <v>13</v>
      </c>
      <c r="X2074" s="192" t="s">
        <v>19006</v>
      </c>
      <c r="Y2074" t="s">
        <v>2907</v>
      </c>
      <c r="Z2074" t="s">
        <v>1266</v>
      </c>
      <c r="AA2074">
        <v>87</v>
      </c>
      <c r="AB2074">
        <v>87</v>
      </c>
      <c r="AC2074">
        <v>5</v>
      </c>
      <c r="AD2074" s="52">
        <v>17.5</v>
      </c>
      <c r="AF2074">
        <v>3</v>
      </c>
      <c r="AG2074" s="52"/>
      <c r="AH2074" s="52"/>
      <c r="AJ2074" s="46">
        <v>9800</v>
      </c>
      <c r="AL2074">
        <v>3</v>
      </c>
      <c r="AN2074">
        <v>918801468</v>
      </c>
      <c r="AO2074" t="s">
        <v>19007</v>
      </c>
      <c r="AP2074" t="s">
        <v>19008</v>
      </c>
      <c r="AQ2074">
        <v>902893486</v>
      </c>
      <c r="AR2074" t="s">
        <v>1311</v>
      </c>
      <c r="AU2074" t="s">
        <v>1527</v>
      </c>
      <c r="AV2074" t="s">
        <v>1528</v>
      </c>
      <c r="AX2074" t="s">
        <v>19009</v>
      </c>
      <c r="AZ2074" t="s">
        <v>988</v>
      </c>
      <c r="BA2074" t="s">
        <v>1058</v>
      </c>
      <c r="BB2074" t="s">
        <v>1097</v>
      </c>
    </row>
    <row r="2075" spans="1:54" ht="14.4" hidden="1" thickBot="1" x14ac:dyDescent="0.3">
      <c r="A2075" t="s">
        <v>19010</v>
      </c>
      <c r="B2075">
        <v>2090</v>
      </c>
      <c r="C2075" t="s">
        <v>19012</v>
      </c>
      <c r="D2075" s="233" t="s">
        <v>1479</v>
      </c>
      <c r="E2075" t="s">
        <v>1480</v>
      </c>
      <c r="F2075">
        <v>1</v>
      </c>
      <c r="G2075" t="s">
        <v>1293</v>
      </c>
      <c r="H2075" t="s">
        <v>1294</v>
      </c>
      <c r="I2075" t="s">
        <v>40</v>
      </c>
      <c r="J2075" t="s">
        <v>1402</v>
      </c>
      <c r="K2075">
        <v>916443434</v>
      </c>
      <c r="L2075">
        <v>0.03</v>
      </c>
      <c r="M2075" t="s">
        <v>1276</v>
      </c>
      <c r="N2075" t="s">
        <v>1266</v>
      </c>
      <c r="O2075" s="243">
        <v>45299.576388888891</v>
      </c>
      <c r="Q2075" t="s">
        <v>1390</v>
      </c>
      <c r="S2075" t="s">
        <v>19011</v>
      </c>
      <c r="T2075" s="17" t="s">
        <v>19012</v>
      </c>
      <c r="U2075" t="s">
        <v>1526</v>
      </c>
      <c r="V2075" t="s">
        <v>1227</v>
      </c>
      <c r="W2075" s="52" t="s">
        <v>13054</v>
      </c>
      <c r="X2075" s="192">
        <v>4.16</v>
      </c>
      <c r="Y2075" t="s">
        <v>19013</v>
      </c>
      <c r="Z2075" t="s">
        <v>1266</v>
      </c>
      <c r="AA2075">
        <v>84.6</v>
      </c>
      <c r="AB2075">
        <v>90</v>
      </c>
      <c r="AC2075">
        <v>5</v>
      </c>
      <c r="AD2075" s="52">
        <v>18</v>
      </c>
      <c r="AE2075">
        <v>2</v>
      </c>
      <c r="AF2075">
        <v>1</v>
      </c>
      <c r="AG2075" s="52">
        <v>2</v>
      </c>
      <c r="AH2075" s="52">
        <v>1</v>
      </c>
      <c r="AJ2075" s="46">
        <v>5000</v>
      </c>
      <c r="AL2075">
        <v>3</v>
      </c>
      <c r="AO2075" t="s">
        <v>19014</v>
      </c>
      <c r="AP2075" t="s">
        <v>19015</v>
      </c>
      <c r="AQ2075">
        <v>916443434</v>
      </c>
      <c r="AR2075" t="s">
        <v>1402</v>
      </c>
      <c r="AU2075" t="s">
        <v>1527</v>
      </c>
      <c r="AV2075" t="s">
        <v>1528</v>
      </c>
      <c r="AX2075" t="s">
        <v>19016</v>
      </c>
      <c r="AZ2075" t="s">
        <v>988</v>
      </c>
      <c r="BA2075" t="s">
        <v>491</v>
      </c>
      <c r="BB2075" t="s">
        <v>1106</v>
      </c>
    </row>
    <row r="2076" spans="1:54" ht="14.4" hidden="1" thickBot="1" x14ac:dyDescent="0.3">
      <c r="A2076" t="s">
        <v>19017</v>
      </c>
      <c r="B2076">
        <v>2091</v>
      </c>
      <c r="C2076" t="s">
        <v>19019</v>
      </c>
      <c r="D2076" s="233" t="s">
        <v>1481</v>
      </c>
      <c r="E2076" t="s">
        <v>1384</v>
      </c>
      <c r="F2076">
        <v>3</v>
      </c>
      <c r="G2076" t="s">
        <v>1283</v>
      </c>
      <c r="H2076" t="s">
        <v>1344</v>
      </c>
      <c r="I2076" t="s">
        <v>38</v>
      </c>
      <c r="J2076" t="s">
        <v>1343</v>
      </c>
      <c r="K2076">
        <v>898615855</v>
      </c>
      <c r="L2076">
        <v>0.03</v>
      </c>
      <c r="M2076" t="s">
        <v>1276</v>
      </c>
      <c r="N2076" t="s">
        <v>1266</v>
      </c>
      <c r="O2076" s="243">
        <v>45299.564583333333</v>
      </c>
      <c r="Q2076" t="s">
        <v>1386</v>
      </c>
      <c r="S2076" t="s">
        <v>19018</v>
      </c>
      <c r="T2076" s="17" t="s">
        <v>19019</v>
      </c>
      <c r="U2076" t="s">
        <v>1526</v>
      </c>
      <c r="V2076" t="s">
        <v>1228</v>
      </c>
      <c r="W2076" s="52" t="s">
        <v>14465</v>
      </c>
      <c r="X2076" s="192">
        <v>18</v>
      </c>
      <c r="Y2076" t="s">
        <v>19020</v>
      </c>
      <c r="Z2076" t="s">
        <v>1266</v>
      </c>
      <c r="AA2076">
        <v>90</v>
      </c>
      <c r="AB2076">
        <v>90</v>
      </c>
      <c r="AC2076">
        <v>4.2</v>
      </c>
      <c r="AD2076" s="52">
        <v>21.4</v>
      </c>
      <c r="AF2076">
        <v>3</v>
      </c>
      <c r="AG2076" s="52"/>
      <c r="AH2076" s="52"/>
      <c r="AJ2076" s="46">
        <v>8700</v>
      </c>
      <c r="AL2076">
        <v>3</v>
      </c>
      <c r="AO2076" t="s">
        <v>2953</v>
      </c>
      <c r="AP2076" t="s">
        <v>19021</v>
      </c>
      <c r="AQ2076">
        <v>898615855</v>
      </c>
      <c r="AR2076" t="s">
        <v>1343</v>
      </c>
      <c r="AU2076" t="s">
        <v>1527</v>
      </c>
      <c r="AV2076" t="s">
        <v>1528</v>
      </c>
      <c r="AX2076" t="s">
        <v>4521</v>
      </c>
      <c r="AZ2076" t="s">
        <v>990</v>
      </c>
      <c r="BA2076" t="s">
        <v>494</v>
      </c>
      <c r="BB2076" t="s">
        <v>1108</v>
      </c>
    </row>
    <row r="2077" spans="1:54" ht="14.4" hidden="1" thickBot="1" x14ac:dyDescent="0.3">
      <c r="A2077" t="s">
        <v>19022</v>
      </c>
      <c r="B2077">
        <v>2092</v>
      </c>
      <c r="C2077" t="s">
        <v>19024</v>
      </c>
      <c r="D2077" s="233" t="s">
        <v>1482</v>
      </c>
      <c r="E2077" t="s">
        <v>1349</v>
      </c>
      <c r="F2077">
        <v>2</v>
      </c>
      <c r="G2077" t="s">
        <v>1355</v>
      </c>
      <c r="H2077" t="s">
        <v>1329</v>
      </c>
      <c r="I2077" t="s">
        <v>46</v>
      </c>
      <c r="J2077" t="s">
        <v>1328</v>
      </c>
      <c r="K2077">
        <v>902294507</v>
      </c>
      <c r="L2077">
        <v>0.03</v>
      </c>
      <c r="M2077" t="s">
        <v>1281</v>
      </c>
      <c r="N2077" t="s">
        <v>1266</v>
      </c>
      <c r="O2077" s="243">
        <v>45299.552083333336</v>
      </c>
      <c r="Q2077" t="s">
        <v>17</v>
      </c>
      <c r="S2077" t="s">
        <v>19023</v>
      </c>
      <c r="T2077" s="17" t="s">
        <v>19024</v>
      </c>
      <c r="U2077" t="s">
        <v>1526</v>
      </c>
      <c r="V2077" t="s">
        <v>536</v>
      </c>
      <c r="W2077" s="52" t="s">
        <v>8</v>
      </c>
      <c r="X2077" s="192">
        <v>22</v>
      </c>
      <c r="Y2077" t="s">
        <v>7800</v>
      </c>
      <c r="Z2077" t="s">
        <v>1266</v>
      </c>
      <c r="AA2077">
        <v>64</v>
      </c>
      <c r="AB2077">
        <v>64</v>
      </c>
      <c r="AC2077">
        <v>4.8</v>
      </c>
      <c r="AD2077" s="52">
        <v>13.6</v>
      </c>
      <c r="AF2077">
        <v>2</v>
      </c>
      <c r="AG2077" s="52"/>
      <c r="AH2077" s="52"/>
      <c r="AJ2077" s="46">
        <v>12500</v>
      </c>
      <c r="AL2077">
        <v>3</v>
      </c>
      <c r="AN2077">
        <v>908244376</v>
      </c>
      <c r="AO2077" t="s">
        <v>19025</v>
      </c>
      <c r="AP2077" t="s">
        <v>19026</v>
      </c>
      <c r="AQ2077">
        <v>902294507</v>
      </c>
      <c r="AR2077" t="s">
        <v>1328</v>
      </c>
      <c r="AU2077" t="s">
        <v>1527</v>
      </c>
      <c r="AV2077" t="s">
        <v>1528</v>
      </c>
      <c r="AX2077" t="s">
        <v>3371</v>
      </c>
      <c r="AZ2077" t="s">
        <v>990</v>
      </c>
      <c r="BA2077" t="s">
        <v>1061</v>
      </c>
      <c r="BB2077" t="s">
        <v>1107</v>
      </c>
    </row>
    <row r="2078" spans="1:54" ht="14.4" hidden="1" thickBot="1" x14ac:dyDescent="0.3">
      <c r="A2078" t="s">
        <v>19027</v>
      </c>
      <c r="B2078">
        <v>2093</v>
      </c>
      <c r="C2078" t="s">
        <v>19029</v>
      </c>
      <c r="D2078" s="233" t="s">
        <v>1483</v>
      </c>
      <c r="E2078" t="s">
        <v>1484</v>
      </c>
      <c r="F2078">
        <v>5</v>
      </c>
      <c r="G2078" t="s">
        <v>1367</v>
      </c>
      <c r="H2078" t="s">
        <v>1410</v>
      </c>
      <c r="I2078" t="s">
        <v>1385</v>
      </c>
      <c r="J2078" t="s">
        <v>1485</v>
      </c>
      <c r="K2078">
        <v>975831687</v>
      </c>
      <c r="L2078">
        <v>0.03</v>
      </c>
      <c r="M2078" t="s">
        <v>1268</v>
      </c>
      <c r="N2078" t="s">
        <v>1266</v>
      </c>
      <c r="O2078" s="243">
        <v>45299.497916666667</v>
      </c>
      <c r="Q2078" t="s">
        <v>1401</v>
      </c>
      <c r="S2078" t="s">
        <v>19028</v>
      </c>
      <c r="T2078" s="17" t="s">
        <v>19029</v>
      </c>
      <c r="U2078" t="s">
        <v>1526</v>
      </c>
      <c r="V2078" t="s">
        <v>1229</v>
      </c>
      <c r="W2078" s="52" t="s">
        <v>15108</v>
      </c>
      <c r="X2078" s="192">
        <v>880</v>
      </c>
      <c r="Y2078" t="s">
        <v>4721</v>
      </c>
      <c r="Z2078" t="s">
        <v>1266</v>
      </c>
      <c r="AA2078">
        <v>133.4</v>
      </c>
      <c r="AB2078">
        <v>133.4</v>
      </c>
      <c r="AC2078">
        <v>120</v>
      </c>
      <c r="AD2078" s="52"/>
      <c r="AF2078">
        <v>5</v>
      </c>
      <c r="AG2078" s="52"/>
      <c r="AH2078" s="52"/>
      <c r="AJ2078" s="46">
        <v>22000</v>
      </c>
      <c r="AL2078">
        <v>3</v>
      </c>
      <c r="AO2078" t="s">
        <v>19030</v>
      </c>
      <c r="AP2078" t="s">
        <v>19031</v>
      </c>
      <c r="AQ2078">
        <v>975831687</v>
      </c>
      <c r="AR2078" t="s">
        <v>1485</v>
      </c>
      <c r="AS2078">
        <v>10.8336705195051</v>
      </c>
      <c r="AT2078">
        <v>106.728728078305</v>
      </c>
      <c r="AU2078" t="s">
        <v>1527</v>
      </c>
      <c r="AV2078" t="s">
        <v>1528</v>
      </c>
      <c r="AX2078" t="s">
        <v>18623</v>
      </c>
      <c r="AZ2078" t="s">
        <v>990</v>
      </c>
      <c r="BA2078" t="s">
        <v>1981</v>
      </c>
      <c r="BB2078" t="s">
        <v>1109</v>
      </c>
    </row>
    <row r="2079" spans="1:54" ht="14.4" hidden="1" thickBot="1" x14ac:dyDescent="0.3">
      <c r="A2079" t="s">
        <v>19032</v>
      </c>
      <c r="B2079">
        <v>2094</v>
      </c>
      <c r="C2079" t="s">
        <v>19034</v>
      </c>
      <c r="D2079" s="233" t="s">
        <v>1486</v>
      </c>
      <c r="E2079" t="s">
        <v>1338</v>
      </c>
      <c r="F2079">
        <v>4</v>
      </c>
      <c r="G2079" t="s">
        <v>1282</v>
      </c>
      <c r="H2079" t="s">
        <v>1351</v>
      </c>
      <c r="I2079" t="s">
        <v>38</v>
      </c>
      <c r="J2079" t="s">
        <v>1336</v>
      </c>
      <c r="K2079">
        <v>359755991</v>
      </c>
      <c r="L2079">
        <v>0.03</v>
      </c>
      <c r="M2079" t="s">
        <v>1276</v>
      </c>
      <c r="N2079" t="s">
        <v>1266</v>
      </c>
      <c r="O2079" s="243">
        <v>45299.493750000001</v>
      </c>
      <c r="Q2079" t="s">
        <v>17</v>
      </c>
      <c r="S2079" t="s">
        <v>19033</v>
      </c>
      <c r="T2079" s="17" t="s">
        <v>19034</v>
      </c>
      <c r="U2079" t="s">
        <v>1526</v>
      </c>
      <c r="V2079" t="s">
        <v>536</v>
      </c>
      <c r="W2079" s="52" t="s">
        <v>1644</v>
      </c>
      <c r="X2079" s="192">
        <v>1</v>
      </c>
      <c r="Y2079" t="s">
        <v>19035</v>
      </c>
      <c r="Z2079" t="s">
        <v>1266</v>
      </c>
      <c r="AA2079">
        <v>62</v>
      </c>
      <c r="AB2079">
        <v>62</v>
      </c>
      <c r="AC2079">
        <v>3.2</v>
      </c>
      <c r="AD2079" s="52">
        <v>16</v>
      </c>
      <c r="AE2079">
        <v>5</v>
      </c>
      <c r="AF2079">
        <v>4</v>
      </c>
      <c r="AG2079" s="52">
        <v>4</v>
      </c>
      <c r="AH2079" s="52">
        <v>5</v>
      </c>
      <c r="AJ2079" s="46">
        <v>7100</v>
      </c>
      <c r="AL2079">
        <v>3</v>
      </c>
      <c r="AO2079" t="s">
        <v>18293</v>
      </c>
      <c r="AP2079" t="s">
        <v>16051</v>
      </c>
      <c r="AQ2079">
        <v>359755991</v>
      </c>
      <c r="AR2079" t="s">
        <v>1336</v>
      </c>
      <c r="AU2079" t="s">
        <v>1527</v>
      </c>
      <c r="AV2079" t="s">
        <v>1528</v>
      </c>
      <c r="AX2079" t="s">
        <v>19036</v>
      </c>
      <c r="AZ2079" t="s">
        <v>990</v>
      </c>
      <c r="BA2079" t="s">
        <v>493</v>
      </c>
      <c r="BB2079" t="s">
        <v>1107</v>
      </c>
    </row>
    <row r="2080" spans="1:54" ht="14.4" hidden="1" thickBot="1" x14ac:dyDescent="0.3">
      <c r="A2080" t="s">
        <v>19037</v>
      </c>
      <c r="B2080">
        <v>2095</v>
      </c>
      <c r="C2080" t="s">
        <v>19039</v>
      </c>
      <c r="D2080" s="233" t="s">
        <v>1487</v>
      </c>
      <c r="E2080" t="s">
        <v>1488</v>
      </c>
      <c r="F2080">
        <v>6</v>
      </c>
      <c r="G2080" t="s">
        <v>1335</v>
      </c>
      <c r="H2080" t="s">
        <v>1400</v>
      </c>
      <c r="I2080" t="s">
        <v>1385</v>
      </c>
      <c r="J2080" t="s">
        <v>1341</v>
      </c>
      <c r="K2080">
        <v>935089952</v>
      </c>
      <c r="L2080">
        <v>0.03</v>
      </c>
      <c r="M2080" t="s">
        <v>1268</v>
      </c>
      <c r="N2080" t="s">
        <v>1266</v>
      </c>
      <c r="O2080" s="243">
        <v>45299.488888888889</v>
      </c>
      <c r="Q2080" t="s">
        <v>1396</v>
      </c>
      <c r="S2080" t="s">
        <v>19038</v>
      </c>
      <c r="T2080" s="17" t="s">
        <v>19039</v>
      </c>
      <c r="U2080" t="s">
        <v>1526</v>
      </c>
      <c r="V2080" t="s">
        <v>1220</v>
      </c>
      <c r="W2080" s="52" t="s">
        <v>13284</v>
      </c>
      <c r="X2080" s="192" t="s">
        <v>19040</v>
      </c>
      <c r="Y2080" t="s">
        <v>19041</v>
      </c>
      <c r="Z2080" t="s">
        <v>1266</v>
      </c>
      <c r="AA2080">
        <v>298</v>
      </c>
      <c r="AB2080">
        <v>298</v>
      </c>
      <c r="AC2080">
        <v>10</v>
      </c>
      <c r="AD2080" s="52">
        <v>30</v>
      </c>
      <c r="AE2080">
        <v>12</v>
      </c>
      <c r="AF2080">
        <v>6</v>
      </c>
      <c r="AG2080" s="52">
        <v>36</v>
      </c>
      <c r="AH2080" s="52">
        <v>36</v>
      </c>
      <c r="AJ2080" s="46">
        <v>28000</v>
      </c>
      <c r="AL2080">
        <v>3</v>
      </c>
      <c r="AO2080" t="s">
        <v>19042</v>
      </c>
      <c r="AP2080" t="s">
        <v>19043</v>
      </c>
      <c r="AQ2080">
        <v>935089952</v>
      </c>
      <c r="AR2080" t="s">
        <v>1341</v>
      </c>
      <c r="AU2080" t="s">
        <v>1527</v>
      </c>
      <c r="AV2080" t="s">
        <v>1528</v>
      </c>
      <c r="AX2080" t="s">
        <v>19044</v>
      </c>
      <c r="AZ2080" t="s">
        <v>992</v>
      </c>
      <c r="BA2080" t="s">
        <v>1981</v>
      </c>
      <c r="BB2080" t="s">
        <v>1099</v>
      </c>
    </row>
    <row r="2081" spans="1:54" ht="14.4" hidden="1" thickBot="1" x14ac:dyDescent="0.3">
      <c r="A2081" t="s">
        <v>19045</v>
      </c>
      <c r="B2081">
        <v>2096</v>
      </c>
      <c r="C2081" t="s">
        <v>19047</v>
      </c>
      <c r="D2081" s="233" t="s">
        <v>1489</v>
      </c>
      <c r="E2081" t="s">
        <v>1490</v>
      </c>
      <c r="F2081">
        <v>1</v>
      </c>
      <c r="G2081" t="s">
        <v>1278</v>
      </c>
      <c r="H2081" t="s">
        <v>1491</v>
      </c>
      <c r="I2081" t="s">
        <v>1388</v>
      </c>
      <c r="J2081" t="s">
        <v>1300</v>
      </c>
      <c r="K2081">
        <v>836076879</v>
      </c>
      <c r="L2081">
        <v>0.03</v>
      </c>
      <c r="M2081" t="s">
        <v>1268</v>
      </c>
      <c r="N2081" t="s">
        <v>1266</v>
      </c>
      <c r="O2081" s="243">
        <v>45299.472222222219</v>
      </c>
      <c r="Q2081" t="s">
        <v>1386</v>
      </c>
      <c r="S2081" t="s">
        <v>19046</v>
      </c>
      <c r="T2081" s="17" t="s">
        <v>19047</v>
      </c>
      <c r="U2081" t="s">
        <v>1526</v>
      </c>
      <c r="V2081" t="s">
        <v>1228</v>
      </c>
      <c r="W2081" s="52" t="s">
        <v>14465</v>
      </c>
      <c r="X2081" s="192" t="s">
        <v>19048</v>
      </c>
      <c r="Y2081" t="s">
        <v>19049</v>
      </c>
      <c r="Z2081" t="s">
        <v>1266</v>
      </c>
      <c r="AA2081">
        <v>236</v>
      </c>
      <c r="AB2081">
        <v>236</v>
      </c>
      <c r="AC2081">
        <v>16</v>
      </c>
      <c r="AD2081" s="52">
        <v>16</v>
      </c>
      <c r="AE2081">
        <v>16</v>
      </c>
      <c r="AF2081">
        <v>1</v>
      </c>
      <c r="AG2081" s="52"/>
      <c r="AH2081" s="52"/>
      <c r="AJ2081" s="46">
        <v>30500</v>
      </c>
      <c r="AL2081">
        <v>3</v>
      </c>
      <c r="AO2081" t="s">
        <v>17526</v>
      </c>
      <c r="AP2081" t="s">
        <v>15551</v>
      </c>
      <c r="AQ2081">
        <v>836076879</v>
      </c>
      <c r="AR2081" t="s">
        <v>1300</v>
      </c>
      <c r="AU2081" t="s">
        <v>1527</v>
      </c>
      <c r="AV2081" t="s">
        <v>1528</v>
      </c>
      <c r="AX2081" t="s">
        <v>19050</v>
      </c>
      <c r="AZ2081" t="s">
        <v>990</v>
      </c>
      <c r="BA2081" t="s">
        <v>1981</v>
      </c>
      <c r="BB2081" t="s">
        <v>1108</v>
      </c>
    </row>
    <row r="2082" spans="1:54" ht="14.4" hidden="1" thickBot="1" x14ac:dyDescent="0.3">
      <c r="A2082" t="s">
        <v>19051</v>
      </c>
      <c r="B2082">
        <v>2097</v>
      </c>
      <c r="C2082" t="s">
        <v>19053</v>
      </c>
      <c r="D2082" s="233" t="s">
        <v>1492</v>
      </c>
      <c r="E2082" t="s">
        <v>1370</v>
      </c>
      <c r="F2082">
        <v>5</v>
      </c>
      <c r="G2082" t="s">
        <v>1330</v>
      </c>
      <c r="H2082" t="s">
        <v>1493</v>
      </c>
      <c r="I2082" t="s">
        <v>1385</v>
      </c>
      <c r="J2082" t="s">
        <v>1315</v>
      </c>
      <c r="K2082">
        <v>392204156</v>
      </c>
      <c r="L2082">
        <v>0.03</v>
      </c>
      <c r="M2082" t="s">
        <v>1268</v>
      </c>
      <c r="N2082" t="s">
        <v>1266</v>
      </c>
      <c r="O2082" s="243">
        <v>45299.466666666667</v>
      </c>
      <c r="Q2082" t="s">
        <v>2</v>
      </c>
      <c r="S2082" t="s">
        <v>19052</v>
      </c>
      <c r="T2082" s="17" t="s">
        <v>19053</v>
      </c>
      <c r="U2082" t="s">
        <v>1526</v>
      </c>
      <c r="V2082" t="s">
        <v>534</v>
      </c>
      <c r="W2082" s="52" t="s">
        <v>1644</v>
      </c>
      <c r="X2082" s="192" t="s">
        <v>19054</v>
      </c>
      <c r="Y2082" t="s">
        <v>1646</v>
      </c>
      <c r="Z2082" t="s">
        <v>1266</v>
      </c>
      <c r="AA2082">
        <v>140</v>
      </c>
      <c r="AB2082">
        <v>140</v>
      </c>
      <c r="AC2082">
        <v>11</v>
      </c>
      <c r="AD2082" s="52">
        <v>13</v>
      </c>
      <c r="AF2082">
        <v>5</v>
      </c>
      <c r="AG2082" s="52"/>
      <c r="AH2082" s="52"/>
      <c r="AJ2082" s="46">
        <v>20500</v>
      </c>
      <c r="AL2082">
        <v>3</v>
      </c>
      <c r="AO2082" t="s">
        <v>19055</v>
      </c>
      <c r="AP2082" t="s">
        <v>19056</v>
      </c>
      <c r="AQ2082">
        <v>392204156</v>
      </c>
      <c r="AR2082" t="s">
        <v>1315</v>
      </c>
      <c r="AU2082" t="s">
        <v>1527</v>
      </c>
      <c r="AV2082" t="s">
        <v>1528</v>
      </c>
      <c r="AX2082" t="s">
        <v>19057</v>
      </c>
      <c r="AZ2082" t="s">
        <v>988</v>
      </c>
      <c r="BA2082" t="s">
        <v>1981</v>
      </c>
      <c r="BB2082" t="s">
        <v>1090</v>
      </c>
    </row>
    <row r="2083" spans="1:54" ht="14.4" hidden="1" thickBot="1" x14ac:dyDescent="0.3">
      <c r="A2083" t="s">
        <v>19058</v>
      </c>
      <c r="B2083">
        <v>2098</v>
      </c>
      <c r="C2083" t="s">
        <v>19060</v>
      </c>
      <c r="D2083" s="233" t="s">
        <v>1494</v>
      </c>
      <c r="E2083" t="s">
        <v>1415</v>
      </c>
      <c r="F2083">
        <v>3</v>
      </c>
      <c r="G2083" t="s">
        <v>1299</v>
      </c>
      <c r="H2083" t="s">
        <v>1414</v>
      </c>
      <c r="I2083" t="s">
        <v>44</v>
      </c>
      <c r="J2083" t="s">
        <v>1333</v>
      </c>
      <c r="K2083">
        <v>938087966</v>
      </c>
      <c r="L2083">
        <v>0.03</v>
      </c>
      <c r="M2083" t="s">
        <v>1276</v>
      </c>
      <c r="N2083" t="s">
        <v>1266</v>
      </c>
      <c r="O2083" s="243">
        <v>45299.462500000001</v>
      </c>
      <c r="Q2083" t="s">
        <v>1386</v>
      </c>
      <c r="S2083" t="s">
        <v>19059</v>
      </c>
      <c r="T2083" s="17" t="s">
        <v>19060</v>
      </c>
      <c r="U2083" t="s">
        <v>1526</v>
      </c>
      <c r="V2083" t="s">
        <v>1228</v>
      </c>
      <c r="W2083" s="52" t="s">
        <v>13480</v>
      </c>
      <c r="X2083" s="192">
        <v>182.9</v>
      </c>
      <c r="Y2083" t="s">
        <v>14820</v>
      </c>
      <c r="Z2083" t="s">
        <v>1266</v>
      </c>
      <c r="AA2083">
        <v>160</v>
      </c>
      <c r="AB2083">
        <v>160</v>
      </c>
      <c r="AC2083">
        <v>4.0999999999999996</v>
      </c>
      <c r="AD2083" s="52">
        <v>40</v>
      </c>
      <c r="AF2083">
        <v>3</v>
      </c>
      <c r="AG2083" s="52"/>
      <c r="AH2083" s="52"/>
      <c r="AJ2083" s="46">
        <v>15900</v>
      </c>
      <c r="AL2083">
        <v>3</v>
      </c>
      <c r="AO2083" t="s">
        <v>2945</v>
      </c>
      <c r="AP2083" t="s">
        <v>19061</v>
      </c>
      <c r="AQ2083">
        <v>938087966</v>
      </c>
      <c r="AR2083" t="s">
        <v>1333</v>
      </c>
      <c r="AS2083">
        <v>10.7901629</v>
      </c>
      <c r="AT2083">
        <v>106.6237266</v>
      </c>
      <c r="AU2083" t="s">
        <v>1527</v>
      </c>
      <c r="AV2083" t="s">
        <v>1635</v>
      </c>
      <c r="AW2083">
        <v>906953009</v>
      </c>
      <c r="AY2083" t="s">
        <v>19062</v>
      </c>
      <c r="AZ2083" t="s">
        <v>988</v>
      </c>
      <c r="BA2083" t="s">
        <v>1981</v>
      </c>
      <c r="BB2083" t="s">
        <v>1108</v>
      </c>
    </row>
    <row r="2084" spans="1:54" ht="14.4" hidden="1" thickBot="1" x14ac:dyDescent="0.3">
      <c r="A2084" t="s">
        <v>19063</v>
      </c>
      <c r="B2084">
        <v>2099</v>
      </c>
      <c r="C2084" t="s">
        <v>19065</v>
      </c>
      <c r="D2084" s="233" t="s">
        <v>1495</v>
      </c>
      <c r="E2084" t="s">
        <v>1361</v>
      </c>
      <c r="F2084">
        <v>5</v>
      </c>
      <c r="G2084" t="s">
        <v>1267</v>
      </c>
      <c r="H2084" t="s">
        <v>1340</v>
      </c>
      <c r="I2084" t="s">
        <v>46</v>
      </c>
      <c r="J2084" t="s">
        <v>1318</v>
      </c>
      <c r="K2084">
        <v>938121937</v>
      </c>
      <c r="L2084">
        <v>0.03</v>
      </c>
      <c r="M2084" t="s">
        <v>1276</v>
      </c>
      <c r="N2084" t="s">
        <v>1266</v>
      </c>
      <c r="O2084" s="243">
        <v>45299.461111111108</v>
      </c>
      <c r="Q2084" t="s">
        <v>1394</v>
      </c>
      <c r="S2084" t="s">
        <v>19064</v>
      </c>
      <c r="T2084" s="17" t="s">
        <v>19065</v>
      </c>
      <c r="U2084" t="s">
        <v>1526</v>
      </c>
      <c r="V2084" t="s">
        <v>543</v>
      </c>
      <c r="W2084" s="52" t="s">
        <v>4</v>
      </c>
      <c r="X2084" s="192" t="s">
        <v>19066</v>
      </c>
      <c r="Y2084" t="s">
        <v>13226</v>
      </c>
      <c r="Z2084" t="s">
        <v>1266</v>
      </c>
      <c r="AA2084">
        <v>55.4</v>
      </c>
      <c r="AB2084">
        <v>55.4</v>
      </c>
      <c r="AC2084">
        <v>4</v>
      </c>
      <c r="AD2084" s="52">
        <v>13.8</v>
      </c>
      <c r="AE2084">
        <v>5</v>
      </c>
      <c r="AF2084">
        <v>5</v>
      </c>
      <c r="AG2084" s="52">
        <v>4</v>
      </c>
      <c r="AH2084" s="52">
        <v>5</v>
      </c>
      <c r="AJ2084" s="46">
        <v>9900</v>
      </c>
      <c r="AL2084">
        <v>3</v>
      </c>
      <c r="AO2084" t="s">
        <v>19067</v>
      </c>
      <c r="AP2084" t="s">
        <v>19068</v>
      </c>
      <c r="AQ2084">
        <v>938121937</v>
      </c>
      <c r="AR2084" t="s">
        <v>1318</v>
      </c>
      <c r="AU2084" t="s">
        <v>1527</v>
      </c>
      <c r="AV2084" t="s">
        <v>1528</v>
      </c>
      <c r="AX2084" t="s">
        <v>19069</v>
      </c>
      <c r="AZ2084" t="s">
        <v>988</v>
      </c>
      <c r="BA2084" t="s">
        <v>1058</v>
      </c>
      <c r="BB2084" t="s">
        <v>1092</v>
      </c>
    </row>
    <row r="2085" spans="1:54" ht="14.4" hidden="1" thickBot="1" x14ac:dyDescent="0.3">
      <c r="A2085" t="s">
        <v>19070</v>
      </c>
      <c r="B2085">
        <v>2100</v>
      </c>
      <c r="C2085" t="s">
        <v>19072</v>
      </c>
      <c r="D2085" s="233" t="s">
        <v>1496</v>
      </c>
      <c r="E2085" t="s">
        <v>1497</v>
      </c>
      <c r="F2085">
        <v>4</v>
      </c>
      <c r="G2085" t="s">
        <v>1411</v>
      </c>
      <c r="H2085" t="s">
        <v>1433</v>
      </c>
      <c r="I2085" t="s">
        <v>1388</v>
      </c>
      <c r="J2085" t="s">
        <v>1498</v>
      </c>
      <c r="K2085">
        <v>898469123</v>
      </c>
      <c r="L2085">
        <v>0.03</v>
      </c>
      <c r="M2085" t="s">
        <v>1268</v>
      </c>
      <c r="N2085" t="s">
        <v>1266</v>
      </c>
      <c r="O2085" s="243">
        <v>45299.417361111111</v>
      </c>
      <c r="Q2085" t="s">
        <v>1389</v>
      </c>
      <c r="S2085" t="s">
        <v>19071</v>
      </c>
      <c r="T2085" s="17" t="s">
        <v>19072</v>
      </c>
      <c r="U2085" t="s">
        <v>1526</v>
      </c>
      <c r="V2085" t="s">
        <v>1225</v>
      </c>
      <c r="W2085" s="52" t="s">
        <v>19073</v>
      </c>
      <c r="X2085" s="192">
        <v>41</v>
      </c>
      <c r="Y2085" t="s">
        <v>13870</v>
      </c>
      <c r="Z2085" t="s">
        <v>1266</v>
      </c>
      <c r="AA2085">
        <v>250</v>
      </c>
      <c r="AB2085">
        <v>250</v>
      </c>
      <c r="AC2085">
        <v>12.5</v>
      </c>
      <c r="AD2085" s="52">
        <v>20</v>
      </c>
      <c r="AE2085">
        <v>20</v>
      </c>
      <c r="AF2085">
        <v>4</v>
      </c>
      <c r="AG2085" s="52">
        <v>6</v>
      </c>
      <c r="AH2085" s="52">
        <v>5</v>
      </c>
      <c r="AJ2085" s="46">
        <v>42000</v>
      </c>
      <c r="AL2085">
        <v>3</v>
      </c>
      <c r="AO2085" t="s">
        <v>19074</v>
      </c>
      <c r="AP2085" t="s">
        <v>19075</v>
      </c>
      <c r="AQ2085">
        <v>898469123</v>
      </c>
      <c r="AR2085" t="s">
        <v>1498</v>
      </c>
      <c r="AU2085" t="s">
        <v>1527</v>
      </c>
      <c r="AV2085" t="s">
        <v>1528</v>
      </c>
      <c r="AX2085" t="s">
        <v>19076</v>
      </c>
      <c r="AZ2085" t="s">
        <v>990</v>
      </c>
      <c r="BA2085" t="s">
        <v>1981</v>
      </c>
      <c r="BB2085" t="s">
        <v>1104</v>
      </c>
    </row>
    <row r="2086" spans="1:54" ht="14.4" hidden="1" thickBot="1" x14ac:dyDescent="0.3">
      <c r="A2086" t="s">
        <v>19077</v>
      </c>
      <c r="B2086">
        <v>2101</v>
      </c>
      <c r="C2086" t="s">
        <v>19079</v>
      </c>
      <c r="D2086" s="233" t="s">
        <v>1499</v>
      </c>
      <c r="E2086" t="s">
        <v>1374</v>
      </c>
      <c r="F2086">
        <v>2</v>
      </c>
      <c r="G2086" t="s">
        <v>1293</v>
      </c>
      <c r="H2086" t="s">
        <v>1301</v>
      </c>
      <c r="I2086" t="s">
        <v>40</v>
      </c>
      <c r="J2086" t="s">
        <v>1348</v>
      </c>
      <c r="K2086">
        <v>931149123</v>
      </c>
      <c r="L2086">
        <v>0.03</v>
      </c>
      <c r="M2086" t="s">
        <v>1276</v>
      </c>
      <c r="N2086" t="s">
        <v>1266</v>
      </c>
      <c r="O2086" s="243">
        <v>45299.413194444445</v>
      </c>
      <c r="Q2086" t="s">
        <v>1395</v>
      </c>
      <c r="S2086" t="s">
        <v>19078</v>
      </c>
      <c r="T2086" s="17" t="s">
        <v>19079</v>
      </c>
      <c r="U2086" t="s">
        <v>1526</v>
      </c>
      <c r="V2086" t="s">
        <v>541</v>
      </c>
      <c r="W2086" s="52" t="s">
        <v>13138</v>
      </c>
      <c r="X2086" s="192" t="s">
        <v>19080</v>
      </c>
      <c r="Y2086" t="s">
        <v>18048</v>
      </c>
      <c r="Z2086" t="s">
        <v>1266</v>
      </c>
      <c r="AA2086">
        <v>107</v>
      </c>
      <c r="AB2086">
        <v>107</v>
      </c>
      <c r="AC2086">
        <v>5</v>
      </c>
      <c r="AD2086" s="52">
        <v>21.4</v>
      </c>
      <c r="AF2086">
        <v>2</v>
      </c>
      <c r="AG2086" s="52"/>
      <c r="AH2086" s="52"/>
      <c r="AJ2086" s="46">
        <v>4600</v>
      </c>
      <c r="AL2086">
        <v>3</v>
      </c>
      <c r="AO2086" t="s">
        <v>19081</v>
      </c>
      <c r="AP2086" t="s">
        <v>19082</v>
      </c>
      <c r="AQ2086">
        <v>931149123</v>
      </c>
      <c r="AR2086" t="s">
        <v>1348</v>
      </c>
      <c r="AU2086" t="s">
        <v>1527</v>
      </c>
      <c r="AV2086" t="s">
        <v>1528</v>
      </c>
      <c r="AX2086" t="s">
        <v>14532</v>
      </c>
      <c r="AZ2086" t="s">
        <v>988</v>
      </c>
      <c r="BA2086" t="s">
        <v>490</v>
      </c>
      <c r="BB2086" t="s">
        <v>1089</v>
      </c>
    </row>
    <row r="2087" spans="1:54" ht="14.4" hidden="1" thickBot="1" x14ac:dyDescent="0.3">
      <c r="A2087" t="s">
        <v>19083</v>
      </c>
      <c r="B2087">
        <v>2102</v>
      </c>
      <c r="C2087" t="s">
        <v>19085</v>
      </c>
      <c r="D2087" s="233" t="s">
        <v>1359</v>
      </c>
      <c r="E2087" t="s">
        <v>1360</v>
      </c>
      <c r="F2087">
        <v>1</v>
      </c>
      <c r="G2087" t="s">
        <v>1304</v>
      </c>
      <c r="H2087" t="s">
        <v>1380</v>
      </c>
      <c r="I2087" t="s">
        <v>40</v>
      </c>
      <c r="J2087" t="s">
        <v>1309</v>
      </c>
      <c r="K2087">
        <v>943302782</v>
      </c>
      <c r="L2087">
        <v>0.03</v>
      </c>
      <c r="M2087" t="s">
        <v>1276</v>
      </c>
      <c r="N2087" t="s">
        <v>1266</v>
      </c>
      <c r="O2087" s="243">
        <v>45299.395138888889</v>
      </c>
      <c r="Q2087" t="s">
        <v>12</v>
      </c>
      <c r="S2087" t="s">
        <v>19084</v>
      </c>
      <c r="T2087" s="17" t="s">
        <v>19085</v>
      </c>
      <c r="U2087" t="s">
        <v>1526</v>
      </c>
      <c r="V2087" t="s">
        <v>535</v>
      </c>
      <c r="W2087" s="52" t="s">
        <v>13</v>
      </c>
      <c r="X2087" s="192">
        <v>44</v>
      </c>
      <c r="Y2087" t="s">
        <v>2962</v>
      </c>
      <c r="Z2087" t="s">
        <v>1266</v>
      </c>
      <c r="AA2087">
        <v>69</v>
      </c>
      <c r="AB2087">
        <v>69</v>
      </c>
      <c r="AC2087">
        <v>8</v>
      </c>
      <c r="AD2087" s="52">
        <v>8.5</v>
      </c>
      <c r="AE2087">
        <v>6</v>
      </c>
      <c r="AF2087">
        <v>1</v>
      </c>
      <c r="AG2087" s="52">
        <v>2</v>
      </c>
      <c r="AH2087" s="52">
        <v>1</v>
      </c>
      <c r="AJ2087" s="46">
        <v>3850</v>
      </c>
      <c r="AL2087">
        <v>3</v>
      </c>
      <c r="AO2087" t="s">
        <v>4784</v>
      </c>
      <c r="AP2087" t="s">
        <v>4785</v>
      </c>
      <c r="AQ2087">
        <v>943302782</v>
      </c>
      <c r="AR2087" t="s">
        <v>1309</v>
      </c>
      <c r="AU2087" t="s">
        <v>1527</v>
      </c>
      <c r="AV2087" t="s">
        <v>1528</v>
      </c>
      <c r="AX2087" t="s">
        <v>19086</v>
      </c>
      <c r="AZ2087" t="s">
        <v>990</v>
      </c>
      <c r="BA2087" t="s">
        <v>489</v>
      </c>
      <c r="BB2087" t="s">
        <v>1095</v>
      </c>
    </row>
    <row r="2088" spans="1:54" ht="28.2" hidden="1" thickBot="1" x14ac:dyDescent="0.3">
      <c r="A2088" t="s">
        <v>19087</v>
      </c>
      <c r="B2088">
        <v>2103</v>
      </c>
      <c r="C2088" t="s">
        <v>19089</v>
      </c>
      <c r="D2088" s="233" t="s">
        <v>1500</v>
      </c>
      <c r="E2088" t="s">
        <v>1501</v>
      </c>
      <c r="F2088">
        <v>1</v>
      </c>
      <c r="G2088" t="s">
        <v>1364</v>
      </c>
      <c r="H2088" t="s">
        <v>1502</v>
      </c>
      <c r="I2088" t="s">
        <v>1385</v>
      </c>
      <c r="J2088" t="s">
        <v>1382</v>
      </c>
      <c r="K2088">
        <v>899656808</v>
      </c>
      <c r="L2088">
        <v>0.03</v>
      </c>
      <c r="M2088" t="s">
        <v>1281</v>
      </c>
      <c r="N2088" t="s">
        <v>1266</v>
      </c>
      <c r="O2088" s="243">
        <v>45299.354861111111</v>
      </c>
      <c r="Q2088" t="s">
        <v>1397</v>
      </c>
      <c r="S2088" t="s">
        <v>19088</v>
      </c>
      <c r="T2088" s="17" t="s">
        <v>19089</v>
      </c>
      <c r="U2088" t="s">
        <v>1526</v>
      </c>
      <c r="V2088" t="s">
        <v>1214</v>
      </c>
      <c r="W2088" s="52"/>
      <c r="X2088" s="192" t="s">
        <v>19090</v>
      </c>
      <c r="Y2088" t="s">
        <v>16402</v>
      </c>
      <c r="Z2088" t="s">
        <v>1266</v>
      </c>
      <c r="AA2088" s="258">
        <v>12350</v>
      </c>
      <c r="AB2088" s="258">
        <v>12350</v>
      </c>
      <c r="AC2088">
        <v>100</v>
      </c>
      <c r="AD2088" s="52">
        <v>124</v>
      </c>
      <c r="AF2088">
        <v>1</v>
      </c>
      <c r="AG2088" s="52"/>
      <c r="AH2088" s="52"/>
      <c r="AJ2088" s="46">
        <v>24700</v>
      </c>
      <c r="AL2088">
        <v>3</v>
      </c>
      <c r="AN2088">
        <v>906795605</v>
      </c>
      <c r="AO2088" t="s">
        <v>19091</v>
      </c>
      <c r="AP2088" t="s">
        <v>19092</v>
      </c>
      <c r="AQ2088">
        <v>899656808</v>
      </c>
      <c r="AR2088" t="s">
        <v>1382</v>
      </c>
      <c r="AU2088" t="s">
        <v>1527</v>
      </c>
      <c r="AV2088" t="s">
        <v>1528</v>
      </c>
      <c r="AX2088" t="s">
        <v>19093</v>
      </c>
      <c r="AZ2088" t="s">
        <v>998</v>
      </c>
      <c r="BA2088" t="s">
        <v>1981</v>
      </c>
      <c r="BB2088" t="s">
        <v>1088</v>
      </c>
    </row>
    <row r="2089" spans="1:54" ht="14.4" hidden="1" thickBot="1" x14ac:dyDescent="0.3">
      <c r="A2089" t="s">
        <v>19094</v>
      </c>
      <c r="B2089">
        <v>2104</v>
      </c>
      <c r="C2089" t="s">
        <v>19096</v>
      </c>
      <c r="D2089" s="233" t="s">
        <v>1503</v>
      </c>
      <c r="E2089" t="s">
        <v>1504</v>
      </c>
      <c r="F2089">
        <v>2</v>
      </c>
      <c r="G2089" t="s">
        <v>1279</v>
      </c>
      <c r="H2089" t="s">
        <v>1288</v>
      </c>
      <c r="I2089" t="s">
        <v>40</v>
      </c>
      <c r="J2089" t="s">
        <v>1354</v>
      </c>
      <c r="K2089">
        <v>905264102</v>
      </c>
      <c r="L2089">
        <v>0.03</v>
      </c>
      <c r="M2089" t="s">
        <v>1281</v>
      </c>
      <c r="N2089" t="s">
        <v>1266</v>
      </c>
      <c r="O2089" s="243">
        <v>45299.331944444442</v>
      </c>
      <c r="Q2089" t="s">
        <v>15</v>
      </c>
      <c r="S2089" t="s">
        <v>19095</v>
      </c>
      <c r="T2089" s="17" t="s">
        <v>19096</v>
      </c>
      <c r="U2089" t="s">
        <v>1526</v>
      </c>
      <c r="V2089" t="s">
        <v>527</v>
      </c>
      <c r="W2089" s="52" t="s">
        <v>5</v>
      </c>
      <c r="X2089" s="192" t="s">
        <v>19097</v>
      </c>
      <c r="Y2089" t="s">
        <v>1967</v>
      </c>
      <c r="Z2089" t="s">
        <v>1266</v>
      </c>
      <c r="AA2089">
        <v>42</v>
      </c>
      <c r="AB2089">
        <v>47</v>
      </c>
      <c r="AC2089">
        <v>3</v>
      </c>
      <c r="AD2089" s="52">
        <v>15</v>
      </c>
      <c r="AE2089">
        <v>3</v>
      </c>
      <c r="AF2089">
        <v>2</v>
      </c>
      <c r="AG2089" s="52">
        <v>2</v>
      </c>
      <c r="AH2089" s="52">
        <v>2</v>
      </c>
      <c r="AJ2089" s="46">
        <v>5500</v>
      </c>
      <c r="AL2089">
        <v>3</v>
      </c>
      <c r="AN2089">
        <v>915668015</v>
      </c>
      <c r="AO2089" t="s">
        <v>19098</v>
      </c>
      <c r="AP2089" t="s">
        <v>19099</v>
      </c>
      <c r="AQ2089">
        <v>905264102</v>
      </c>
      <c r="AR2089" t="s">
        <v>1354</v>
      </c>
      <c r="AU2089" t="s">
        <v>1527</v>
      </c>
      <c r="AV2089" t="s">
        <v>1528</v>
      </c>
      <c r="AX2089" t="s">
        <v>8988</v>
      </c>
      <c r="AZ2089" t="s">
        <v>988</v>
      </c>
      <c r="BA2089" t="s">
        <v>491</v>
      </c>
      <c r="BB2089" t="s">
        <v>1097</v>
      </c>
    </row>
    <row r="2090" spans="1:54" ht="14.4" hidden="1" thickBot="1" x14ac:dyDescent="0.3">
      <c r="A2090" t="s">
        <v>19100</v>
      </c>
      <c r="B2090">
        <v>2105</v>
      </c>
      <c r="C2090" t="s">
        <v>19102</v>
      </c>
      <c r="D2090" s="233" t="s">
        <v>1505</v>
      </c>
      <c r="E2090" t="s">
        <v>1506</v>
      </c>
      <c r="F2090">
        <v>1</v>
      </c>
      <c r="G2090" t="s">
        <v>1335</v>
      </c>
      <c r="H2090" t="s">
        <v>1409</v>
      </c>
      <c r="I2090" t="s">
        <v>1388</v>
      </c>
      <c r="J2090" t="s">
        <v>1402</v>
      </c>
      <c r="K2090">
        <v>916443434</v>
      </c>
      <c r="L2090">
        <v>0.03</v>
      </c>
      <c r="M2090" t="s">
        <v>1268</v>
      </c>
      <c r="N2090" t="s">
        <v>1266</v>
      </c>
      <c r="O2090" s="243">
        <v>45299.01666666667</v>
      </c>
      <c r="Q2090" t="s">
        <v>1507</v>
      </c>
      <c r="S2090" t="s">
        <v>19101</v>
      </c>
      <c r="T2090" s="17" t="s">
        <v>19102</v>
      </c>
      <c r="U2090" t="s">
        <v>1526</v>
      </c>
      <c r="V2090" t="s">
        <v>1227</v>
      </c>
      <c r="W2090" s="52" t="s">
        <v>18146</v>
      </c>
      <c r="X2090" s="192">
        <v>528</v>
      </c>
      <c r="Y2090" t="s">
        <v>19103</v>
      </c>
      <c r="Z2090" t="s">
        <v>1266</v>
      </c>
      <c r="AA2090">
        <v>119.7</v>
      </c>
      <c r="AB2090">
        <v>200</v>
      </c>
      <c r="AC2090">
        <v>10</v>
      </c>
      <c r="AD2090" s="52">
        <v>20</v>
      </c>
      <c r="AE2090">
        <v>15</v>
      </c>
      <c r="AF2090">
        <v>1</v>
      </c>
      <c r="AG2090" s="52"/>
      <c r="AH2090" s="52"/>
      <c r="AJ2090" s="46">
        <v>35000</v>
      </c>
      <c r="AL2090">
        <v>3</v>
      </c>
      <c r="AO2090" t="s">
        <v>19104</v>
      </c>
      <c r="AP2090" t="s">
        <v>19105</v>
      </c>
      <c r="AQ2090">
        <v>916443434</v>
      </c>
      <c r="AR2090" t="s">
        <v>1402</v>
      </c>
      <c r="AU2090" t="s">
        <v>1527</v>
      </c>
      <c r="AV2090" t="s">
        <v>1528</v>
      </c>
      <c r="AX2090" t="s">
        <v>19106</v>
      </c>
      <c r="AZ2090" t="s">
        <v>990</v>
      </c>
      <c r="BA2090" t="s">
        <v>1981</v>
      </c>
      <c r="BB2090" t="s">
        <v>1106</v>
      </c>
    </row>
    <row r="2091" spans="1:54" ht="14.4" hidden="1" thickBot="1" x14ac:dyDescent="0.3">
      <c r="A2091" t="s">
        <v>19017</v>
      </c>
      <c r="B2091">
        <v>2091</v>
      </c>
      <c r="C2091" t="str">
        <f t="shared" ref="C2091:C2137" si="0">T2091</f>
        <v>TK-149121</v>
      </c>
      <c r="D2091" s="233" t="s">
        <v>19112</v>
      </c>
      <c r="E2091" t="s">
        <v>1364</v>
      </c>
      <c r="F2091">
        <v>2</v>
      </c>
      <c r="G2091" t="s">
        <v>1293</v>
      </c>
      <c r="H2091" t="s">
        <v>3629</v>
      </c>
      <c r="I2091" t="s">
        <v>40</v>
      </c>
      <c r="J2091" t="s">
        <v>7400</v>
      </c>
      <c r="K2091">
        <v>903716791</v>
      </c>
      <c r="L2091">
        <v>0.03</v>
      </c>
      <c r="M2091" t="s">
        <v>1276</v>
      </c>
      <c r="N2091" t="s">
        <v>1266</v>
      </c>
      <c r="O2091" s="243">
        <v>45330.918055555558</v>
      </c>
      <c r="Q2091" t="s">
        <v>1395</v>
      </c>
      <c r="S2091" t="s">
        <v>19178</v>
      </c>
      <c r="T2091" s="17" t="s">
        <v>19225</v>
      </c>
      <c r="U2091" t="s">
        <v>1526</v>
      </c>
      <c r="V2091" t="s">
        <v>541</v>
      </c>
      <c r="W2091" s="128" t="s">
        <v>14140</v>
      </c>
      <c r="X2091" s="192" t="s">
        <v>19226</v>
      </c>
      <c r="Y2091" t="s">
        <v>18119</v>
      </c>
      <c r="Z2091" t="s">
        <v>1266</v>
      </c>
      <c r="AA2091">
        <v>100</v>
      </c>
      <c r="AB2091">
        <v>100</v>
      </c>
      <c r="AC2091">
        <v>5</v>
      </c>
      <c r="AD2091" s="128">
        <v>20</v>
      </c>
      <c r="AE2091">
        <v>4</v>
      </c>
      <c r="AF2091">
        <v>2</v>
      </c>
      <c r="AG2091" s="128">
        <v>9</v>
      </c>
      <c r="AH2091" s="128">
        <v>9</v>
      </c>
      <c r="AJ2091" s="46">
        <v>4950</v>
      </c>
      <c r="AL2091">
        <v>3</v>
      </c>
      <c r="AO2091" t="s">
        <v>19227</v>
      </c>
      <c r="AP2091" t="s">
        <v>19228</v>
      </c>
      <c r="AQ2091">
        <v>903716791</v>
      </c>
      <c r="AR2091" t="s">
        <v>7400</v>
      </c>
      <c r="AU2091" t="s">
        <v>1527</v>
      </c>
      <c r="AV2091" t="s">
        <v>1528</v>
      </c>
      <c r="AX2091" t="s">
        <v>19229</v>
      </c>
      <c r="AZ2091" t="str">
        <f t="shared" ref="AZ2091:AZ2137" si="1">Get_PhanLoaiNha(X2091)</f>
        <v>NHA TRONG HEM</v>
      </c>
      <c r="BA2091" t="str">
        <f t="shared" ref="BA2091:BA2137" si="2">Get_PhanKhucNho(AJ2091)</f>
        <v>NHO5</v>
      </c>
      <c r="BB2091" t="str">
        <f t="shared" ref="BB2091:BB2137" si="3">ConvertToUnSign(V2091)</f>
        <v>Binh Tan</v>
      </c>
    </row>
    <row r="2092" spans="1:54" ht="14.4" hidden="1" thickBot="1" x14ac:dyDescent="0.3">
      <c r="A2092" t="s">
        <v>19022</v>
      </c>
      <c r="B2092">
        <v>2092</v>
      </c>
      <c r="C2092" t="str">
        <f t="shared" si="0"/>
        <v>TK-C72B38</v>
      </c>
      <c r="D2092" s="233" t="s">
        <v>19113</v>
      </c>
      <c r="E2092" t="s">
        <v>2111</v>
      </c>
      <c r="F2092">
        <v>4</v>
      </c>
      <c r="G2092" t="s">
        <v>1267</v>
      </c>
      <c r="H2092" t="s">
        <v>1329</v>
      </c>
      <c r="I2092" t="s">
        <v>46</v>
      </c>
      <c r="J2092" t="s">
        <v>2686</v>
      </c>
      <c r="K2092">
        <v>971009920</v>
      </c>
      <c r="L2092">
        <v>0.03</v>
      </c>
      <c r="M2092" t="s">
        <v>1276</v>
      </c>
      <c r="N2092" t="s">
        <v>1266</v>
      </c>
      <c r="O2092" s="243">
        <v>45330.910416666666</v>
      </c>
      <c r="Q2092" t="s">
        <v>2</v>
      </c>
      <c r="S2092" t="s">
        <v>19179</v>
      </c>
      <c r="T2092" s="17" t="s">
        <v>19230</v>
      </c>
      <c r="U2092" t="s">
        <v>1526</v>
      </c>
      <c r="V2092" t="s">
        <v>534</v>
      </c>
      <c r="W2092" s="128" t="s">
        <v>2534</v>
      </c>
      <c r="X2092" s="192" t="s">
        <v>19231</v>
      </c>
      <c r="Y2092" t="s">
        <v>2065</v>
      </c>
      <c r="Z2092" t="s">
        <v>1266</v>
      </c>
      <c r="AA2092">
        <v>72</v>
      </c>
      <c r="AB2092">
        <v>72</v>
      </c>
      <c r="AC2092">
        <v>4</v>
      </c>
      <c r="AD2092" s="128">
        <v>18</v>
      </c>
      <c r="AE2092">
        <v>12</v>
      </c>
      <c r="AF2092">
        <v>4</v>
      </c>
      <c r="AG2092" s="128">
        <v>5</v>
      </c>
      <c r="AH2092" s="128">
        <v>6</v>
      </c>
      <c r="AJ2092" s="46">
        <v>12500</v>
      </c>
      <c r="AL2092">
        <v>3</v>
      </c>
      <c r="AO2092" t="s">
        <v>19232</v>
      </c>
      <c r="AP2092" t="s">
        <v>12402</v>
      </c>
      <c r="AQ2092">
        <v>971009920</v>
      </c>
      <c r="AR2092" t="s">
        <v>2686</v>
      </c>
      <c r="AU2092" t="s">
        <v>1527</v>
      </c>
      <c r="AV2092" t="s">
        <v>1528</v>
      </c>
      <c r="AX2092" t="s">
        <v>4930</v>
      </c>
      <c r="AZ2092" t="str">
        <f t="shared" si="1"/>
        <v>NHA TRONG HEM</v>
      </c>
      <c r="BA2092" t="str">
        <f t="shared" si="2"/>
        <v>NHO13</v>
      </c>
      <c r="BB2092" t="str">
        <f t="shared" si="3"/>
        <v>Binh Thanh</v>
      </c>
    </row>
    <row r="2093" spans="1:54" ht="14.4" hidden="1" thickBot="1" x14ac:dyDescent="0.3">
      <c r="A2093" t="s">
        <v>19027</v>
      </c>
      <c r="B2093">
        <v>2093</v>
      </c>
      <c r="C2093" t="str">
        <f t="shared" si="0"/>
        <v>TK-30896A</v>
      </c>
      <c r="D2093" s="233" t="s">
        <v>19114</v>
      </c>
      <c r="E2093" t="s">
        <v>7007</v>
      </c>
      <c r="F2093">
        <v>2</v>
      </c>
      <c r="G2093" t="s">
        <v>1293</v>
      </c>
      <c r="H2093" t="s">
        <v>1994</v>
      </c>
      <c r="I2093" t="s">
        <v>38</v>
      </c>
      <c r="J2093" t="s">
        <v>1952</v>
      </c>
      <c r="K2093">
        <v>931139199</v>
      </c>
      <c r="L2093">
        <v>0.03</v>
      </c>
      <c r="M2093" t="s">
        <v>1281</v>
      </c>
      <c r="N2093" t="s">
        <v>1266</v>
      </c>
      <c r="O2093" s="243">
        <v>45330.910416666666</v>
      </c>
      <c r="Q2093" t="s">
        <v>1401</v>
      </c>
      <c r="S2093" t="s">
        <v>19180</v>
      </c>
      <c r="T2093" s="17" t="s">
        <v>19233</v>
      </c>
      <c r="U2093" t="s">
        <v>1526</v>
      </c>
      <c r="V2093" t="s">
        <v>1229</v>
      </c>
      <c r="W2093" s="128" t="s">
        <v>18127</v>
      </c>
      <c r="X2093" s="192">
        <v>77.099999999999994</v>
      </c>
      <c r="Y2093" t="s">
        <v>19234</v>
      </c>
      <c r="Z2093" t="s">
        <v>1266</v>
      </c>
      <c r="AA2093">
        <v>67</v>
      </c>
      <c r="AB2093">
        <v>67</v>
      </c>
      <c r="AC2093">
        <v>5</v>
      </c>
      <c r="AD2093" s="128">
        <v>14</v>
      </c>
      <c r="AE2093">
        <v>3.5</v>
      </c>
      <c r="AF2093">
        <v>2</v>
      </c>
      <c r="AJ2093" s="46">
        <v>6500</v>
      </c>
      <c r="AL2093">
        <v>3</v>
      </c>
      <c r="AN2093">
        <v>961847531</v>
      </c>
      <c r="AO2093" t="s">
        <v>19235</v>
      </c>
      <c r="AP2093" t="s">
        <v>19236</v>
      </c>
      <c r="AQ2093">
        <v>931139199</v>
      </c>
      <c r="AR2093" t="s">
        <v>1952</v>
      </c>
      <c r="AU2093" t="s">
        <v>1527</v>
      </c>
      <c r="AV2093" t="s">
        <v>1528</v>
      </c>
      <c r="AX2093" t="s">
        <v>19237</v>
      </c>
      <c r="AZ2093" t="str">
        <f t="shared" si="1"/>
        <v>NHA TRONG HEM</v>
      </c>
      <c r="BA2093" t="str">
        <f t="shared" si="2"/>
        <v>NHO7</v>
      </c>
      <c r="BB2093" t="str">
        <f t="shared" si="3"/>
        <v>Thu Duc</v>
      </c>
    </row>
    <row r="2094" spans="1:54" ht="14.4" hidden="1" thickBot="1" x14ac:dyDescent="0.3">
      <c r="A2094" t="s">
        <v>19032</v>
      </c>
      <c r="B2094">
        <v>2094</v>
      </c>
      <c r="C2094" t="str">
        <f t="shared" si="0"/>
        <v>TK-DD7F0C</v>
      </c>
      <c r="D2094" s="233" t="s">
        <v>19115</v>
      </c>
      <c r="E2094" t="s">
        <v>3864</v>
      </c>
      <c r="F2094">
        <v>1</v>
      </c>
      <c r="G2094" t="s">
        <v>1283</v>
      </c>
      <c r="H2094" t="s">
        <v>1652</v>
      </c>
      <c r="I2094" t="s">
        <v>40</v>
      </c>
      <c r="J2094" t="s">
        <v>19116</v>
      </c>
      <c r="K2094">
        <v>964732297</v>
      </c>
      <c r="L2094">
        <v>0.03</v>
      </c>
      <c r="M2094" t="s">
        <v>1276</v>
      </c>
      <c r="N2094" t="s">
        <v>1266</v>
      </c>
      <c r="O2094" s="243">
        <v>45330.908333333333</v>
      </c>
      <c r="Q2094" t="s">
        <v>1401</v>
      </c>
      <c r="S2094" t="s">
        <v>19181</v>
      </c>
      <c r="T2094" s="17" t="s">
        <v>19238</v>
      </c>
      <c r="U2094" t="s">
        <v>1526</v>
      </c>
      <c r="V2094" t="s">
        <v>1229</v>
      </c>
      <c r="W2094" s="128" t="s">
        <v>15087</v>
      </c>
      <c r="X2094" s="192">
        <v>7.26</v>
      </c>
      <c r="Y2094" t="s">
        <v>19239</v>
      </c>
      <c r="Z2094" t="s">
        <v>1266</v>
      </c>
      <c r="AA2094">
        <v>82</v>
      </c>
      <c r="AB2094">
        <v>82</v>
      </c>
      <c r="AC2094">
        <v>4.2</v>
      </c>
      <c r="AD2094" s="128">
        <v>20.5</v>
      </c>
      <c r="AE2094">
        <v>5</v>
      </c>
      <c r="AF2094">
        <v>1</v>
      </c>
      <c r="AG2094" s="128">
        <v>2</v>
      </c>
      <c r="AH2094" s="128">
        <v>2</v>
      </c>
      <c r="AJ2094" s="46">
        <v>5200</v>
      </c>
      <c r="AL2094">
        <v>3</v>
      </c>
      <c r="AO2094" t="s">
        <v>8018</v>
      </c>
      <c r="AP2094" t="s">
        <v>19240</v>
      </c>
      <c r="AQ2094">
        <v>964732297</v>
      </c>
      <c r="AR2094" t="s">
        <v>19116</v>
      </c>
      <c r="AS2094">
        <v>10.8544427318473</v>
      </c>
      <c r="AT2094">
        <v>106.74507949501201</v>
      </c>
      <c r="AU2094" t="s">
        <v>1527</v>
      </c>
      <c r="AV2094" t="s">
        <v>1528</v>
      </c>
      <c r="AX2094" t="s">
        <v>4205</v>
      </c>
      <c r="AZ2094" t="str">
        <f t="shared" si="1"/>
        <v>NHA TRONG HEM</v>
      </c>
      <c r="BA2094" t="str">
        <f t="shared" si="2"/>
        <v>NHO6</v>
      </c>
      <c r="BB2094" t="str">
        <f t="shared" si="3"/>
        <v>Thu Duc</v>
      </c>
    </row>
    <row r="2095" spans="1:54" ht="42" hidden="1" thickBot="1" x14ac:dyDescent="0.3">
      <c r="A2095" t="s">
        <v>19032</v>
      </c>
      <c r="B2095">
        <v>2094</v>
      </c>
      <c r="C2095" t="str">
        <f t="shared" si="0"/>
        <v>TK-660933</v>
      </c>
      <c r="D2095" s="233" t="s">
        <v>19117</v>
      </c>
      <c r="E2095" t="s">
        <v>1364</v>
      </c>
      <c r="F2095">
        <v>1</v>
      </c>
      <c r="G2095" t="s">
        <v>1293</v>
      </c>
      <c r="H2095" t="s">
        <v>1288</v>
      </c>
      <c r="I2095" t="s">
        <v>40</v>
      </c>
      <c r="J2095" t="s">
        <v>10911</v>
      </c>
      <c r="K2095">
        <v>906365423</v>
      </c>
      <c r="L2095">
        <v>0.03</v>
      </c>
      <c r="M2095" t="s">
        <v>1281</v>
      </c>
      <c r="N2095" t="s">
        <v>1266</v>
      </c>
      <c r="O2095" s="243">
        <v>45330.9</v>
      </c>
      <c r="Q2095" t="s">
        <v>1401</v>
      </c>
      <c r="S2095" t="s">
        <v>19182</v>
      </c>
      <c r="T2095" s="17" t="s">
        <v>19241</v>
      </c>
      <c r="U2095" t="s">
        <v>1526</v>
      </c>
      <c r="V2095" t="s">
        <v>1229</v>
      </c>
      <c r="W2095" s="128" t="s">
        <v>15668</v>
      </c>
      <c r="X2095" s="192" t="s">
        <v>19242</v>
      </c>
      <c r="Y2095" t="s">
        <v>19243</v>
      </c>
      <c r="Z2095" t="s">
        <v>1266</v>
      </c>
      <c r="AA2095">
        <v>100</v>
      </c>
      <c r="AB2095">
        <v>100</v>
      </c>
      <c r="AC2095">
        <v>5</v>
      </c>
      <c r="AD2095" s="128">
        <v>28</v>
      </c>
      <c r="AF2095">
        <v>1</v>
      </c>
      <c r="AJ2095" s="46">
        <v>5500</v>
      </c>
      <c r="AL2095">
        <v>3</v>
      </c>
      <c r="AN2095">
        <v>938714566</v>
      </c>
      <c r="AO2095" t="s">
        <v>8543</v>
      </c>
      <c r="AP2095" t="s">
        <v>13388</v>
      </c>
      <c r="AQ2095">
        <v>906365423</v>
      </c>
      <c r="AR2095" t="s">
        <v>10911</v>
      </c>
      <c r="AU2095" t="s">
        <v>1527</v>
      </c>
      <c r="AV2095" t="s">
        <v>1528</v>
      </c>
      <c r="AX2095" t="s">
        <v>19244</v>
      </c>
      <c r="AZ2095" t="str">
        <f t="shared" si="1"/>
        <v>DAT</v>
      </c>
      <c r="BA2095" t="str">
        <f t="shared" si="2"/>
        <v>NHO6</v>
      </c>
      <c r="BB2095" t="str">
        <f t="shared" si="3"/>
        <v>Thu Duc</v>
      </c>
    </row>
    <row r="2096" spans="1:54" ht="14.4" hidden="1" thickBot="1" x14ac:dyDescent="0.3">
      <c r="A2096" t="s">
        <v>19037</v>
      </c>
      <c r="B2096">
        <v>2095</v>
      </c>
      <c r="C2096" t="str">
        <f t="shared" si="0"/>
        <v>TK-A56430</v>
      </c>
      <c r="D2096" s="233" t="s">
        <v>19118</v>
      </c>
      <c r="E2096" t="s">
        <v>2940</v>
      </c>
      <c r="F2096">
        <v>1</v>
      </c>
      <c r="G2096" t="s">
        <v>1293</v>
      </c>
      <c r="H2096" t="s">
        <v>1288</v>
      </c>
      <c r="I2096" t="s">
        <v>40</v>
      </c>
      <c r="J2096" t="s">
        <v>19116</v>
      </c>
      <c r="K2096">
        <v>964732297</v>
      </c>
      <c r="L2096">
        <v>0.03</v>
      </c>
      <c r="M2096" t="s">
        <v>1276</v>
      </c>
      <c r="N2096" t="s">
        <v>1266</v>
      </c>
      <c r="O2096" s="243">
        <v>45330.879166666666</v>
      </c>
      <c r="Q2096" t="s">
        <v>1401</v>
      </c>
      <c r="S2096" t="s">
        <v>19183</v>
      </c>
      <c r="T2096" s="17" t="s">
        <v>19245</v>
      </c>
      <c r="U2096" t="s">
        <v>1526</v>
      </c>
      <c r="V2096" t="s">
        <v>1229</v>
      </c>
      <c r="W2096" s="128" t="s">
        <v>15108</v>
      </c>
      <c r="X2096" s="192">
        <v>12.3</v>
      </c>
      <c r="Y2096" t="s">
        <v>19246</v>
      </c>
      <c r="Z2096" t="s">
        <v>1266</v>
      </c>
      <c r="AA2096">
        <v>93</v>
      </c>
      <c r="AB2096">
        <v>93</v>
      </c>
      <c r="AC2096">
        <v>5</v>
      </c>
      <c r="AD2096" s="128">
        <v>19</v>
      </c>
      <c r="AE2096">
        <v>3</v>
      </c>
      <c r="AF2096">
        <v>1</v>
      </c>
      <c r="AG2096" s="128">
        <v>2</v>
      </c>
      <c r="AH2096" s="128">
        <v>2</v>
      </c>
      <c r="AJ2096" s="46">
        <v>5500</v>
      </c>
      <c r="AL2096">
        <v>3</v>
      </c>
      <c r="AO2096" t="s">
        <v>19247</v>
      </c>
      <c r="AP2096" t="s">
        <v>13371</v>
      </c>
      <c r="AQ2096">
        <v>964732297</v>
      </c>
      <c r="AR2096" t="s">
        <v>19116</v>
      </c>
      <c r="AS2096">
        <v>10.837840093252799</v>
      </c>
      <c r="AT2096">
        <v>106.73052817583</v>
      </c>
      <c r="AU2096" t="s">
        <v>1527</v>
      </c>
      <c r="AV2096" t="s">
        <v>1528</v>
      </c>
      <c r="AX2096" t="s">
        <v>19248</v>
      </c>
      <c r="AZ2096" t="str">
        <f t="shared" si="1"/>
        <v>NHA TRONG HEM</v>
      </c>
      <c r="BA2096" t="str">
        <f t="shared" si="2"/>
        <v>NHO6</v>
      </c>
      <c r="BB2096" t="str">
        <f t="shared" si="3"/>
        <v>Thu Duc</v>
      </c>
    </row>
    <row r="2097" spans="1:54" ht="14.4" hidden="1" thickBot="1" x14ac:dyDescent="0.3">
      <c r="A2097" t="s">
        <v>19045</v>
      </c>
      <c r="B2097">
        <v>2096</v>
      </c>
      <c r="C2097" t="str">
        <f t="shared" si="0"/>
        <v>TK-E4DBAB</v>
      </c>
      <c r="D2097" s="233" t="s">
        <v>19119</v>
      </c>
      <c r="E2097" t="s">
        <v>19120</v>
      </c>
      <c r="F2097">
        <v>3</v>
      </c>
      <c r="G2097" t="s">
        <v>1267</v>
      </c>
      <c r="H2097" t="s">
        <v>2269</v>
      </c>
      <c r="I2097" t="s">
        <v>40</v>
      </c>
      <c r="J2097" t="s">
        <v>1578</v>
      </c>
      <c r="K2097">
        <v>888097678</v>
      </c>
      <c r="L2097">
        <v>0.03</v>
      </c>
      <c r="M2097" t="s">
        <v>1281</v>
      </c>
      <c r="N2097" t="s">
        <v>1266</v>
      </c>
      <c r="O2097" s="243">
        <v>45330.868750000001</v>
      </c>
      <c r="Q2097" t="s">
        <v>1395</v>
      </c>
      <c r="S2097" t="s">
        <v>19184</v>
      </c>
      <c r="T2097" s="17" t="s">
        <v>19249</v>
      </c>
      <c r="U2097" t="s">
        <v>1526</v>
      </c>
      <c r="V2097" t="s">
        <v>541</v>
      </c>
      <c r="W2097" s="128" t="s">
        <v>13544</v>
      </c>
      <c r="X2097" s="192" t="s">
        <v>19250</v>
      </c>
      <c r="Y2097" t="s">
        <v>19251</v>
      </c>
      <c r="Z2097" t="s">
        <v>1266</v>
      </c>
      <c r="AA2097">
        <v>66</v>
      </c>
      <c r="AB2097">
        <v>63</v>
      </c>
      <c r="AC2097">
        <v>4</v>
      </c>
      <c r="AD2097" s="128">
        <v>16.5</v>
      </c>
      <c r="AF2097">
        <v>3</v>
      </c>
      <c r="AG2097" s="128">
        <v>4</v>
      </c>
      <c r="AH2097" s="128">
        <v>3</v>
      </c>
      <c r="AJ2097" s="46">
        <v>5850</v>
      </c>
      <c r="AL2097">
        <v>3</v>
      </c>
      <c r="AN2097">
        <v>392136473</v>
      </c>
      <c r="AO2097" t="s">
        <v>19252</v>
      </c>
      <c r="AP2097" t="s">
        <v>19253</v>
      </c>
      <c r="AQ2097">
        <v>888097678</v>
      </c>
      <c r="AR2097" t="s">
        <v>1578</v>
      </c>
      <c r="AU2097" t="s">
        <v>1527</v>
      </c>
      <c r="AV2097" t="s">
        <v>1528</v>
      </c>
      <c r="AX2097" t="s">
        <v>19254</v>
      </c>
      <c r="AZ2097" t="str">
        <f t="shared" si="1"/>
        <v>NHA TRONG HEM</v>
      </c>
      <c r="BA2097" t="str">
        <f t="shared" si="2"/>
        <v>NHO6</v>
      </c>
      <c r="BB2097" t="str">
        <f t="shared" si="3"/>
        <v>Binh Tan</v>
      </c>
    </row>
    <row r="2098" spans="1:54" ht="14.4" hidden="1" thickBot="1" x14ac:dyDescent="0.3">
      <c r="A2098" t="s">
        <v>19051</v>
      </c>
      <c r="B2098">
        <v>2097</v>
      </c>
      <c r="C2098" t="str">
        <f t="shared" si="0"/>
        <v>TK-4D0FA8</v>
      </c>
      <c r="D2098" s="233" t="s">
        <v>19121</v>
      </c>
      <c r="E2098" t="s">
        <v>3097</v>
      </c>
      <c r="F2098">
        <v>2</v>
      </c>
      <c r="G2098" t="s">
        <v>1293</v>
      </c>
      <c r="H2098" t="s">
        <v>1288</v>
      </c>
      <c r="I2098" t="s">
        <v>40</v>
      </c>
      <c r="J2098" t="s">
        <v>15094</v>
      </c>
      <c r="K2098">
        <v>902744818</v>
      </c>
      <c r="L2098" t="s">
        <v>5005</v>
      </c>
      <c r="M2098" t="s">
        <v>1276</v>
      </c>
      <c r="N2098" t="s">
        <v>1266</v>
      </c>
      <c r="O2098" s="243">
        <v>45330.838194444441</v>
      </c>
      <c r="Q2098" t="s">
        <v>1395</v>
      </c>
      <c r="S2098" t="s">
        <v>19185</v>
      </c>
      <c r="T2098" s="17" t="s">
        <v>19255</v>
      </c>
      <c r="U2098" t="s">
        <v>1526</v>
      </c>
      <c r="V2098" t="s">
        <v>541</v>
      </c>
      <c r="W2098" s="128" t="s">
        <v>13572</v>
      </c>
      <c r="X2098" s="192" t="s">
        <v>19256</v>
      </c>
      <c r="Y2098" t="s">
        <v>14768</v>
      </c>
      <c r="Z2098" t="s">
        <v>1266</v>
      </c>
      <c r="AA2098">
        <v>71</v>
      </c>
      <c r="AB2098">
        <v>71</v>
      </c>
      <c r="AC2098">
        <v>5</v>
      </c>
      <c r="AD2098" s="128">
        <v>14</v>
      </c>
      <c r="AE2098">
        <v>6</v>
      </c>
      <c r="AF2098">
        <v>2</v>
      </c>
      <c r="AG2098" s="128">
        <v>3</v>
      </c>
      <c r="AH2098" s="128">
        <v>2</v>
      </c>
      <c r="AJ2098" s="46">
        <v>5500</v>
      </c>
      <c r="AM2098">
        <v>180</v>
      </c>
      <c r="AO2098" t="s">
        <v>19257</v>
      </c>
      <c r="AP2098" t="s">
        <v>19258</v>
      </c>
      <c r="AQ2098">
        <v>902744818</v>
      </c>
      <c r="AR2098" t="s">
        <v>15094</v>
      </c>
      <c r="AU2098" t="s">
        <v>1527</v>
      </c>
      <c r="AV2098" t="s">
        <v>1528</v>
      </c>
      <c r="AX2098" t="s">
        <v>1636</v>
      </c>
      <c r="AZ2098" t="str">
        <f t="shared" si="1"/>
        <v>NHA TRONG HEM</v>
      </c>
      <c r="BA2098" t="str">
        <f t="shared" si="2"/>
        <v>NHO6</v>
      </c>
      <c r="BB2098" t="str">
        <f t="shared" si="3"/>
        <v>Binh Tan</v>
      </c>
    </row>
    <row r="2099" spans="1:54" ht="14.4" hidden="1" thickBot="1" x14ac:dyDescent="0.3">
      <c r="A2099" t="s">
        <v>19058</v>
      </c>
      <c r="B2099">
        <v>2098</v>
      </c>
      <c r="C2099" t="str">
        <f t="shared" si="0"/>
        <v>TK-9A1F63</v>
      </c>
      <c r="D2099" s="233" t="s">
        <v>19122</v>
      </c>
      <c r="E2099" t="s">
        <v>10814</v>
      </c>
      <c r="F2099">
        <v>3</v>
      </c>
      <c r="G2099" t="s">
        <v>1299</v>
      </c>
      <c r="H2099" t="s">
        <v>4820</v>
      </c>
      <c r="I2099" t="s">
        <v>38</v>
      </c>
      <c r="J2099" t="s">
        <v>1354</v>
      </c>
      <c r="K2099">
        <v>905264102</v>
      </c>
      <c r="L2099" t="s">
        <v>9157</v>
      </c>
      <c r="M2099" t="s">
        <v>1276</v>
      </c>
      <c r="N2099" t="s">
        <v>1266</v>
      </c>
      <c r="O2099" s="243">
        <v>45330.796527777777</v>
      </c>
      <c r="Q2099" t="s">
        <v>1394</v>
      </c>
      <c r="S2099" t="s">
        <v>19186</v>
      </c>
      <c r="T2099" s="17" t="s">
        <v>19259</v>
      </c>
      <c r="U2099" t="s">
        <v>1526</v>
      </c>
      <c r="V2099" t="s">
        <v>543</v>
      </c>
      <c r="W2099" s="128" t="s">
        <v>11</v>
      </c>
      <c r="X2099" s="192">
        <v>439.4</v>
      </c>
      <c r="Y2099" t="s">
        <v>19260</v>
      </c>
      <c r="Z2099" t="s">
        <v>1266</v>
      </c>
      <c r="AA2099">
        <v>60</v>
      </c>
      <c r="AB2099">
        <v>65</v>
      </c>
      <c r="AC2099">
        <v>4.0999999999999996</v>
      </c>
      <c r="AD2099" s="128">
        <v>16</v>
      </c>
      <c r="AE2099">
        <v>6</v>
      </c>
      <c r="AF2099">
        <v>3</v>
      </c>
      <c r="AG2099" s="128">
        <v>4</v>
      </c>
      <c r="AH2099" s="128">
        <v>4</v>
      </c>
      <c r="AJ2099" s="46">
        <v>8250</v>
      </c>
      <c r="AM2099">
        <v>250</v>
      </c>
      <c r="AO2099" t="s">
        <v>19261</v>
      </c>
      <c r="AP2099" t="s">
        <v>3819</v>
      </c>
      <c r="AQ2099">
        <v>905264102</v>
      </c>
      <c r="AR2099" t="s">
        <v>1354</v>
      </c>
      <c r="AU2099" t="s">
        <v>1527</v>
      </c>
      <c r="AV2099" t="s">
        <v>1528</v>
      </c>
      <c r="AX2099" t="s">
        <v>18024</v>
      </c>
      <c r="AZ2099" t="str">
        <f t="shared" si="1"/>
        <v>NHA TRONG HEM</v>
      </c>
      <c r="BA2099" t="str">
        <f t="shared" si="2"/>
        <v>NHO9</v>
      </c>
      <c r="BB2099" t="str">
        <f t="shared" si="3"/>
        <v>Go Vap</v>
      </c>
    </row>
    <row r="2100" spans="1:54" ht="14.4" hidden="1" thickBot="1" x14ac:dyDescent="0.3">
      <c r="A2100" t="s">
        <v>19063</v>
      </c>
      <c r="B2100">
        <v>2099</v>
      </c>
      <c r="C2100" t="str">
        <f t="shared" si="0"/>
        <v>TK-394EE3</v>
      </c>
      <c r="D2100" s="233" t="s">
        <v>19123</v>
      </c>
      <c r="E2100" t="s">
        <v>2022</v>
      </c>
      <c r="F2100">
        <v>2</v>
      </c>
      <c r="G2100" t="s">
        <v>1279</v>
      </c>
      <c r="H2100" t="s">
        <v>1664</v>
      </c>
      <c r="I2100" t="s">
        <v>40</v>
      </c>
      <c r="J2100" t="s">
        <v>1326</v>
      </c>
      <c r="K2100">
        <v>988651778</v>
      </c>
      <c r="L2100" t="s">
        <v>2568</v>
      </c>
      <c r="M2100" t="s">
        <v>1276</v>
      </c>
      <c r="N2100" t="s">
        <v>1266</v>
      </c>
      <c r="O2100" s="243">
        <v>45330.782638888886</v>
      </c>
      <c r="Q2100" t="s">
        <v>17</v>
      </c>
      <c r="S2100" t="s">
        <v>19187</v>
      </c>
      <c r="T2100" s="17" t="s">
        <v>19262</v>
      </c>
      <c r="U2100" t="s">
        <v>1526</v>
      </c>
      <c r="V2100" t="s">
        <v>536</v>
      </c>
      <c r="W2100" s="128" t="s">
        <v>1955</v>
      </c>
      <c r="X2100" s="192" t="s">
        <v>19263</v>
      </c>
      <c r="Y2100" t="s">
        <v>14840</v>
      </c>
      <c r="Z2100" t="s">
        <v>1266</v>
      </c>
      <c r="AA2100">
        <v>34</v>
      </c>
      <c r="AB2100">
        <v>34</v>
      </c>
      <c r="AC2100">
        <v>3</v>
      </c>
      <c r="AD2100" s="128">
        <v>11</v>
      </c>
      <c r="AE2100">
        <v>4</v>
      </c>
      <c r="AF2100">
        <v>2</v>
      </c>
      <c r="AG2100" s="128">
        <v>2</v>
      </c>
      <c r="AH2100" s="128">
        <v>1</v>
      </c>
      <c r="AJ2100" s="46">
        <v>4500</v>
      </c>
      <c r="AM2100">
        <v>120</v>
      </c>
      <c r="AO2100" t="s">
        <v>8322</v>
      </c>
      <c r="AP2100" t="s">
        <v>19264</v>
      </c>
      <c r="AQ2100">
        <v>988651778</v>
      </c>
      <c r="AR2100" t="s">
        <v>1326</v>
      </c>
      <c r="AS2100">
        <v>10.787334031259</v>
      </c>
      <c r="AT2100">
        <v>106.66011314839101</v>
      </c>
      <c r="AU2100" t="s">
        <v>1527</v>
      </c>
      <c r="AV2100" t="s">
        <v>1528</v>
      </c>
      <c r="AX2100" t="s">
        <v>4022</v>
      </c>
      <c r="AZ2100" t="str">
        <f t="shared" si="1"/>
        <v>NHA TRONG HEM</v>
      </c>
      <c r="BA2100" t="str">
        <f t="shared" si="2"/>
        <v>NHO5</v>
      </c>
      <c r="BB2100" t="str">
        <f t="shared" si="3"/>
        <v>Tan Binh</v>
      </c>
    </row>
    <row r="2101" spans="1:54" ht="14.4" hidden="1" thickBot="1" x14ac:dyDescent="0.3">
      <c r="A2101" t="s">
        <v>19070</v>
      </c>
      <c r="B2101">
        <v>2100</v>
      </c>
      <c r="C2101" t="str">
        <f t="shared" si="0"/>
        <v>TK-A1C73A</v>
      </c>
      <c r="D2101" s="233" t="s">
        <v>19124</v>
      </c>
      <c r="E2101" t="s">
        <v>8793</v>
      </c>
      <c r="F2101">
        <v>4</v>
      </c>
      <c r="G2101" t="s">
        <v>18760</v>
      </c>
      <c r="H2101" t="s">
        <v>4926</v>
      </c>
      <c r="I2101" t="s">
        <v>40</v>
      </c>
      <c r="J2101" t="s">
        <v>16015</v>
      </c>
      <c r="K2101">
        <v>974801129</v>
      </c>
      <c r="L2101">
        <v>0.03</v>
      </c>
      <c r="M2101" t="s">
        <v>1281</v>
      </c>
      <c r="N2101" t="s">
        <v>1266</v>
      </c>
      <c r="O2101" s="243">
        <v>45330.780555555553</v>
      </c>
      <c r="Q2101" t="s">
        <v>1396</v>
      </c>
      <c r="S2101" t="s">
        <v>19188</v>
      </c>
      <c r="T2101" s="17" t="s">
        <v>19265</v>
      </c>
      <c r="U2101" t="s">
        <v>1526</v>
      </c>
      <c r="V2101" t="s">
        <v>1220</v>
      </c>
      <c r="W2101" s="128" t="s">
        <v>13356</v>
      </c>
      <c r="X2101" s="192">
        <v>15.5</v>
      </c>
      <c r="Y2101" t="s">
        <v>19266</v>
      </c>
      <c r="Z2101" t="s">
        <v>1266</v>
      </c>
      <c r="AA2101">
        <v>67.8</v>
      </c>
      <c r="AB2101">
        <v>67.8</v>
      </c>
      <c r="AC2101">
        <v>450</v>
      </c>
      <c r="AD2101" s="128">
        <v>13</v>
      </c>
      <c r="AE2101">
        <v>6</v>
      </c>
      <c r="AF2101">
        <v>4</v>
      </c>
      <c r="AG2101" s="128">
        <v>5</v>
      </c>
      <c r="AH2101" s="128">
        <v>5</v>
      </c>
      <c r="AJ2101" s="46">
        <v>4350</v>
      </c>
      <c r="AL2101">
        <v>3</v>
      </c>
      <c r="AN2101">
        <v>973651477</v>
      </c>
      <c r="AO2101" t="s">
        <v>19267</v>
      </c>
      <c r="AP2101" t="s">
        <v>19268</v>
      </c>
      <c r="AQ2101">
        <v>974801129</v>
      </c>
      <c r="AR2101" t="s">
        <v>16015</v>
      </c>
      <c r="AU2101" t="s">
        <v>1527</v>
      </c>
      <c r="AV2101" t="s">
        <v>1528</v>
      </c>
      <c r="AX2101" t="s">
        <v>19269</v>
      </c>
      <c r="AZ2101" t="str">
        <f t="shared" si="1"/>
        <v>NHA TRONG HEM</v>
      </c>
      <c r="BA2101" t="str">
        <f t="shared" si="2"/>
        <v>NHO5</v>
      </c>
      <c r="BB2101" t="str">
        <f t="shared" si="3"/>
        <v>Quan 12</v>
      </c>
    </row>
    <row r="2102" spans="1:54" ht="14.4" hidden="1" thickBot="1" x14ac:dyDescent="0.3">
      <c r="A2102" t="s">
        <v>19077</v>
      </c>
      <c r="B2102">
        <v>2101</v>
      </c>
      <c r="C2102" t="str">
        <f t="shared" si="0"/>
        <v>TK-DBB1C8</v>
      </c>
      <c r="D2102" s="233" t="s">
        <v>19125</v>
      </c>
      <c r="E2102" t="s">
        <v>1320</v>
      </c>
      <c r="F2102">
        <v>4</v>
      </c>
      <c r="G2102" t="s">
        <v>1293</v>
      </c>
      <c r="H2102" t="s">
        <v>4100</v>
      </c>
      <c r="I2102" t="s">
        <v>38</v>
      </c>
      <c r="J2102" t="s">
        <v>14626</v>
      </c>
      <c r="K2102">
        <v>949619121</v>
      </c>
      <c r="L2102">
        <v>0.03</v>
      </c>
      <c r="M2102" t="s">
        <v>1281</v>
      </c>
      <c r="N2102" t="s">
        <v>1266</v>
      </c>
      <c r="O2102" s="243">
        <v>45330.770833333336</v>
      </c>
      <c r="Q2102" t="s">
        <v>13715</v>
      </c>
      <c r="S2102" t="s">
        <v>19189</v>
      </c>
      <c r="T2102" s="17" t="s">
        <v>19270</v>
      </c>
      <c r="U2102" t="s">
        <v>1526</v>
      </c>
      <c r="V2102" t="s">
        <v>1218</v>
      </c>
      <c r="W2102" s="128" t="s">
        <v>17760</v>
      </c>
      <c r="X2102" s="192" t="s">
        <v>19271</v>
      </c>
      <c r="Y2102" t="s">
        <v>13720</v>
      </c>
      <c r="Z2102" t="s">
        <v>1266</v>
      </c>
      <c r="AA2102">
        <v>80</v>
      </c>
      <c r="AB2102">
        <v>80</v>
      </c>
      <c r="AC2102">
        <v>5</v>
      </c>
      <c r="AD2102" s="128">
        <v>16</v>
      </c>
      <c r="AE2102">
        <v>8</v>
      </c>
      <c r="AF2102">
        <v>4</v>
      </c>
      <c r="AG2102" s="128">
        <v>4</v>
      </c>
      <c r="AH2102" s="128">
        <v>5</v>
      </c>
      <c r="AJ2102" s="46">
        <v>7900</v>
      </c>
      <c r="AL2102">
        <v>3</v>
      </c>
      <c r="AN2102">
        <v>949619121</v>
      </c>
      <c r="AO2102" t="s">
        <v>19272</v>
      </c>
      <c r="AP2102" t="s">
        <v>17763</v>
      </c>
      <c r="AQ2102">
        <v>949619121</v>
      </c>
      <c r="AR2102" t="s">
        <v>14626</v>
      </c>
      <c r="AS2102">
        <v>10.676232595518099</v>
      </c>
      <c r="AT2102">
        <v>106.756974756717</v>
      </c>
      <c r="AU2102" t="s">
        <v>1527</v>
      </c>
      <c r="AV2102" t="s">
        <v>1528</v>
      </c>
      <c r="AX2102" t="s">
        <v>3211</v>
      </c>
      <c r="AZ2102" t="str">
        <f t="shared" si="1"/>
        <v>NHA TRONG HEM</v>
      </c>
      <c r="BA2102" t="str">
        <f t="shared" si="2"/>
        <v>NHO8</v>
      </c>
      <c r="BB2102" t="str">
        <f t="shared" si="3"/>
        <v>Nha Be</v>
      </c>
    </row>
    <row r="2103" spans="1:54" ht="14.4" hidden="1" thickBot="1" x14ac:dyDescent="0.3">
      <c r="A2103" t="s">
        <v>19087</v>
      </c>
      <c r="B2103">
        <v>2103</v>
      </c>
      <c r="C2103" t="str">
        <f t="shared" si="0"/>
        <v>TK-71C8D6</v>
      </c>
      <c r="D2103" s="233" t="s">
        <v>19126</v>
      </c>
      <c r="E2103" t="s">
        <v>19127</v>
      </c>
      <c r="F2103">
        <v>2</v>
      </c>
      <c r="G2103" t="s">
        <v>2412</v>
      </c>
      <c r="H2103" t="s">
        <v>1275</v>
      </c>
      <c r="I2103" t="s">
        <v>40</v>
      </c>
      <c r="J2103" t="s">
        <v>2254</v>
      </c>
      <c r="K2103">
        <v>931211115</v>
      </c>
      <c r="L2103">
        <v>0.03</v>
      </c>
      <c r="M2103" t="s">
        <v>1276</v>
      </c>
      <c r="N2103" t="s">
        <v>1266</v>
      </c>
      <c r="O2103" s="243">
        <v>45330.734027777777</v>
      </c>
      <c r="Q2103" t="s">
        <v>2</v>
      </c>
      <c r="S2103" t="s">
        <v>19190</v>
      </c>
      <c r="T2103" s="17" t="s">
        <v>19273</v>
      </c>
      <c r="U2103" t="s">
        <v>1526</v>
      </c>
      <c r="V2103" t="s">
        <v>534</v>
      </c>
      <c r="W2103" s="128" t="s">
        <v>4</v>
      </c>
      <c r="X2103" s="192">
        <v>183.6</v>
      </c>
      <c r="Y2103" t="s">
        <v>2573</v>
      </c>
      <c r="Z2103" t="s">
        <v>1266</v>
      </c>
      <c r="AA2103">
        <v>23.8</v>
      </c>
      <c r="AB2103">
        <v>23.8</v>
      </c>
      <c r="AC2103">
        <v>3.1</v>
      </c>
      <c r="AD2103" s="128">
        <v>9</v>
      </c>
      <c r="AF2103">
        <v>2</v>
      </c>
      <c r="AJ2103" s="46">
        <v>3900</v>
      </c>
      <c r="AL2103">
        <v>3</v>
      </c>
      <c r="AO2103" t="s">
        <v>19274</v>
      </c>
      <c r="AP2103" t="s">
        <v>19275</v>
      </c>
      <c r="AQ2103">
        <v>931211115</v>
      </c>
      <c r="AR2103" t="s">
        <v>2254</v>
      </c>
      <c r="AU2103" t="s">
        <v>1527</v>
      </c>
      <c r="AV2103" t="s">
        <v>1528</v>
      </c>
      <c r="AX2103" t="s">
        <v>1557</v>
      </c>
      <c r="AZ2103" t="str">
        <f t="shared" si="1"/>
        <v>NHA TRONG HEM</v>
      </c>
      <c r="BA2103" t="str">
        <f t="shared" si="2"/>
        <v>NHO4</v>
      </c>
      <c r="BB2103" t="str">
        <f t="shared" si="3"/>
        <v>Binh Thanh</v>
      </c>
    </row>
    <row r="2104" spans="1:54" ht="14.4" hidden="1" thickBot="1" x14ac:dyDescent="0.3">
      <c r="A2104" t="s">
        <v>19094</v>
      </c>
      <c r="B2104">
        <v>2104</v>
      </c>
      <c r="C2104" t="str">
        <f t="shared" si="0"/>
        <v>TK-DEB98F</v>
      </c>
      <c r="D2104" s="233" t="s">
        <v>19128</v>
      </c>
      <c r="E2104" t="s">
        <v>19129</v>
      </c>
      <c r="F2104">
        <v>4</v>
      </c>
      <c r="G2104" t="s">
        <v>19130</v>
      </c>
      <c r="H2104" t="s">
        <v>3834</v>
      </c>
      <c r="I2104" t="s">
        <v>38</v>
      </c>
      <c r="J2104" t="s">
        <v>3027</v>
      </c>
      <c r="K2104">
        <v>938602837</v>
      </c>
      <c r="L2104">
        <v>0.03</v>
      </c>
      <c r="M2104" t="s">
        <v>1276</v>
      </c>
      <c r="N2104" t="s">
        <v>1266</v>
      </c>
      <c r="O2104" s="243">
        <v>45330.691666666666</v>
      </c>
      <c r="Q2104" t="s">
        <v>12</v>
      </c>
      <c r="S2104" t="s">
        <v>19191</v>
      </c>
      <c r="T2104" s="17" t="s">
        <v>19276</v>
      </c>
      <c r="U2104" t="s">
        <v>1526</v>
      </c>
      <c r="V2104" t="s">
        <v>535</v>
      </c>
      <c r="W2104" s="128" t="s">
        <v>10</v>
      </c>
      <c r="X2104" s="192" t="s">
        <v>19277</v>
      </c>
      <c r="Y2104" t="s">
        <v>1553</v>
      </c>
      <c r="Z2104" t="s">
        <v>1266</v>
      </c>
      <c r="AA2104">
        <v>60</v>
      </c>
      <c r="AB2104">
        <v>134</v>
      </c>
      <c r="AC2104">
        <v>13.8</v>
      </c>
      <c r="AF2104">
        <v>4</v>
      </c>
      <c r="AJ2104" s="46">
        <v>8400</v>
      </c>
      <c r="AL2104">
        <v>3</v>
      </c>
      <c r="AO2104" t="s">
        <v>4135</v>
      </c>
      <c r="AP2104" t="s">
        <v>19278</v>
      </c>
      <c r="AQ2104">
        <v>938602837</v>
      </c>
      <c r="AR2104" t="s">
        <v>3027</v>
      </c>
      <c r="AS2104">
        <v>10.804643799999999</v>
      </c>
      <c r="AT2104">
        <v>106.67873280000001</v>
      </c>
      <c r="AU2104" t="s">
        <v>1527</v>
      </c>
      <c r="AV2104" t="s">
        <v>1528</v>
      </c>
      <c r="AX2104" t="s">
        <v>19279</v>
      </c>
      <c r="AZ2104" t="str">
        <f t="shared" si="1"/>
        <v>SAT MAT TIEN</v>
      </c>
      <c r="BA2104" t="str">
        <f t="shared" si="2"/>
        <v>NHO9</v>
      </c>
      <c r="BB2104" t="str">
        <f t="shared" si="3"/>
        <v>Phu Nhuan</v>
      </c>
    </row>
    <row r="2105" spans="1:54" ht="14.4" hidden="1" thickBot="1" x14ac:dyDescent="0.3">
      <c r="A2105" t="s">
        <v>19100</v>
      </c>
      <c r="B2105">
        <v>2105</v>
      </c>
      <c r="C2105" t="str">
        <f t="shared" si="0"/>
        <v>TK-CCF3E4</v>
      </c>
      <c r="D2105" s="233" t="s">
        <v>19131</v>
      </c>
      <c r="E2105" t="s">
        <v>1709</v>
      </c>
      <c r="F2105">
        <v>10</v>
      </c>
      <c r="G2105" t="s">
        <v>1279</v>
      </c>
      <c r="H2105" t="s">
        <v>19132</v>
      </c>
      <c r="I2105" t="s">
        <v>1319</v>
      </c>
      <c r="J2105" t="s">
        <v>15094</v>
      </c>
      <c r="K2105">
        <v>902744818</v>
      </c>
      <c r="L2105" t="s">
        <v>1280</v>
      </c>
      <c r="M2105" t="s">
        <v>1281</v>
      </c>
      <c r="N2105" t="s">
        <v>1266</v>
      </c>
      <c r="O2105" s="243">
        <v>45330.684027777781</v>
      </c>
      <c r="Q2105" t="s">
        <v>1395</v>
      </c>
      <c r="S2105" t="s">
        <v>19192</v>
      </c>
      <c r="T2105" s="17" t="s">
        <v>19280</v>
      </c>
      <c r="U2105" t="s">
        <v>1526</v>
      </c>
      <c r="V2105" t="s">
        <v>541</v>
      </c>
      <c r="W2105" s="128" t="s">
        <v>13138</v>
      </c>
      <c r="X2105" s="192">
        <v>503.13</v>
      </c>
      <c r="Y2105" t="s">
        <v>19281</v>
      </c>
      <c r="Z2105" t="s">
        <v>1266</v>
      </c>
      <c r="AA2105">
        <v>31</v>
      </c>
      <c r="AB2105">
        <v>31</v>
      </c>
      <c r="AC2105">
        <v>3</v>
      </c>
      <c r="AD2105" s="128">
        <v>10</v>
      </c>
      <c r="AF2105">
        <v>10</v>
      </c>
      <c r="AG2105" s="128">
        <v>1</v>
      </c>
      <c r="AH2105" s="128">
        <v>1</v>
      </c>
      <c r="AJ2105" s="46">
        <v>2870</v>
      </c>
      <c r="AM2105">
        <v>100</v>
      </c>
      <c r="AN2105">
        <v>908699926</v>
      </c>
      <c r="AO2105" t="s">
        <v>19282</v>
      </c>
      <c r="AP2105" t="s">
        <v>19283</v>
      </c>
      <c r="AQ2105">
        <v>902744818</v>
      </c>
      <c r="AR2105" t="s">
        <v>15094</v>
      </c>
      <c r="AU2105" t="s">
        <v>1527</v>
      </c>
      <c r="AV2105" t="s">
        <v>1528</v>
      </c>
      <c r="AX2105" t="s">
        <v>14985</v>
      </c>
      <c r="AZ2105" t="str">
        <f t="shared" si="1"/>
        <v>NHA TRONG HEM</v>
      </c>
      <c r="BA2105" t="str">
        <f t="shared" si="2"/>
        <v>NHO3</v>
      </c>
      <c r="BB2105" t="str">
        <f t="shared" si="3"/>
        <v>Binh Tan</v>
      </c>
    </row>
    <row r="2106" spans="1:54" ht="14.4" hidden="1" thickBot="1" x14ac:dyDescent="0.3">
      <c r="A2106" t="s">
        <v>19284</v>
      </c>
      <c r="B2106">
        <v>2106</v>
      </c>
      <c r="C2106" t="str">
        <f t="shared" si="0"/>
        <v>TK-4C23F3</v>
      </c>
      <c r="D2106" s="233" t="s">
        <v>19133</v>
      </c>
      <c r="E2106" t="s">
        <v>8660</v>
      </c>
      <c r="F2106">
        <v>2</v>
      </c>
      <c r="G2106" t="s">
        <v>1304</v>
      </c>
      <c r="H2106" t="s">
        <v>2785</v>
      </c>
      <c r="I2106" t="s">
        <v>44</v>
      </c>
      <c r="J2106" t="s">
        <v>13124</v>
      </c>
      <c r="K2106">
        <v>703113668</v>
      </c>
      <c r="L2106">
        <v>0.03</v>
      </c>
      <c r="M2106" t="s">
        <v>1276</v>
      </c>
      <c r="N2106" t="s">
        <v>1266</v>
      </c>
      <c r="O2106" s="243">
        <v>45330.67291666667</v>
      </c>
      <c r="Q2106" t="s">
        <v>13715</v>
      </c>
      <c r="S2106" t="s">
        <v>19193</v>
      </c>
      <c r="T2106" s="17" t="s">
        <v>19285</v>
      </c>
      <c r="U2106" t="s">
        <v>1526</v>
      </c>
      <c r="V2106" t="s">
        <v>1218</v>
      </c>
      <c r="W2106" s="128" t="s">
        <v>15144</v>
      </c>
      <c r="X2106" s="192" t="s">
        <v>19286</v>
      </c>
      <c r="Y2106" t="s">
        <v>14664</v>
      </c>
      <c r="Z2106" t="s">
        <v>1266</v>
      </c>
      <c r="AA2106">
        <v>200</v>
      </c>
      <c r="AB2106">
        <v>200</v>
      </c>
      <c r="AC2106">
        <v>8</v>
      </c>
      <c r="AD2106" s="128">
        <v>25</v>
      </c>
      <c r="AF2106">
        <v>2</v>
      </c>
      <c r="AG2106" s="128">
        <v>5</v>
      </c>
      <c r="AJ2106" s="46">
        <v>19800</v>
      </c>
      <c r="AL2106">
        <v>3</v>
      </c>
      <c r="AO2106" t="s">
        <v>19287</v>
      </c>
      <c r="AP2106" t="s">
        <v>19288</v>
      </c>
      <c r="AQ2106">
        <v>703113668</v>
      </c>
      <c r="AR2106" t="s">
        <v>13124</v>
      </c>
      <c r="AS2106">
        <v>10.7124186994283</v>
      </c>
      <c r="AT2106">
        <v>106.705135703086</v>
      </c>
      <c r="AU2106" t="s">
        <v>1527</v>
      </c>
      <c r="AV2106" t="s">
        <v>1528</v>
      </c>
      <c r="AX2106" t="s">
        <v>12483</v>
      </c>
      <c r="AZ2106" t="str">
        <f t="shared" si="1"/>
        <v>NHA TRONG HEM</v>
      </c>
      <c r="BA2106" t="str">
        <f t="shared" si="2"/>
        <v>TREN15</v>
      </c>
      <c r="BB2106" t="str">
        <f t="shared" si="3"/>
        <v>Nha Be</v>
      </c>
    </row>
    <row r="2107" spans="1:54" ht="14.4" hidden="1" thickBot="1" x14ac:dyDescent="0.3">
      <c r="A2107" t="s">
        <v>19289</v>
      </c>
      <c r="B2107">
        <v>2107</v>
      </c>
      <c r="C2107" t="str">
        <f t="shared" si="0"/>
        <v>TK-BB0218</v>
      </c>
      <c r="D2107" s="233" t="s">
        <v>19134</v>
      </c>
      <c r="E2107" t="s">
        <v>7490</v>
      </c>
      <c r="F2107">
        <v>3</v>
      </c>
      <c r="G2107" t="s">
        <v>1325</v>
      </c>
      <c r="H2107" t="s">
        <v>1329</v>
      </c>
      <c r="I2107" t="s">
        <v>46</v>
      </c>
      <c r="J2107" t="s">
        <v>3405</v>
      </c>
      <c r="K2107">
        <v>931434258</v>
      </c>
      <c r="L2107">
        <v>0.03</v>
      </c>
      <c r="M2107" t="s">
        <v>1276</v>
      </c>
      <c r="N2107" t="s">
        <v>1266</v>
      </c>
      <c r="O2107" s="243">
        <v>45330.668055555558</v>
      </c>
      <c r="Q2107" t="s">
        <v>1396</v>
      </c>
      <c r="S2107" t="s">
        <v>19194</v>
      </c>
      <c r="T2107" s="17" t="s">
        <v>19290</v>
      </c>
      <c r="U2107" t="s">
        <v>1526</v>
      </c>
      <c r="V2107" t="s">
        <v>1220</v>
      </c>
      <c r="W2107" s="128" t="s">
        <v>16909</v>
      </c>
      <c r="X2107" s="192">
        <v>123.72</v>
      </c>
      <c r="Y2107" t="s">
        <v>19291</v>
      </c>
      <c r="Z2107" t="s">
        <v>1266</v>
      </c>
      <c r="AA2107">
        <v>110</v>
      </c>
      <c r="AB2107">
        <v>110</v>
      </c>
      <c r="AC2107">
        <v>5.5</v>
      </c>
      <c r="AD2107" s="128">
        <v>20</v>
      </c>
      <c r="AF2107">
        <v>3</v>
      </c>
      <c r="AG2107" s="128">
        <v>6</v>
      </c>
      <c r="AH2107" s="128">
        <v>6</v>
      </c>
      <c r="AJ2107" s="46">
        <v>12500</v>
      </c>
      <c r="AL2107">
        <v>3</v>
      </c>
      <c r="AO2107" t="s">
        <v>2897</v>
      </c>
      <c r="AP2107" t="s">
        <v>19292</v>
      </c>
      <c r="AQ2107">
        <v>931434258</v>
      </c>
      <c r="AR2107" t="s">
        <v>3405</v>
      </c>
      <c r="AU2107" t="s">
        <v>1527</v>
      </c>
      <c r="AV2107" t="s">
        <v>1528</v>
      </c>
      <c r="AX2107" t="s">
        <v>19293</v>
      </c>
      <c r="AZ2107" t="str">
        <f t="shared" si="1"/>
        <v>NHA TRONG HEM</v>
      </c>
      <c r="BA2107" t="str">
        <f t="shared" si="2"/>
        <v>NHO13</v>
      </c>
      <c r="BB2107" t="str">
        <f t="shared" si="3"/>
        <v>Quan 12</v>
      </c>
    </row>
    <row r="2108" spans="1:54" ht="14.4" hidden="1" thickBot="1" x14ac:dyDescent="0.3">
      <c r="A2108" t="s">
        <v>19294</v>
      </c>
      <c r="B2108">
        <v>2108</v>
      </c>
      <c r="C2108" t="str">
        <f t="shared" si="0"/>
        <v>TK-04D287</v>
      </c>
      <c r="D2108" s="233" t="s">
        <v>19135</v>
      </c>
      <c r="E2108" t="s">
        <v>19136</v>
      </c>
      <c r="F2108">
        <v>2</v>
      </c>
      <c r="G2108" t="s">
        <v>1267</v>
      </c>
      <c r="H2108" t="s">
        <v>2250</v>
      </c>
      <c r="I2108" t="s">
        <v>40</v>
      </c>
      <c r="J2108" t="s">
        <v>1435</v>
      </c>
      <c r="K2108">
        <v>789876959</v>
      </c>
      <c r="L2108" t="s">
        <v>1280</v>
      </c>
      <c r="M2108" t="s">
        <v>1276</v>
      </c>
      <c r="N2108" t="s">
        <v>1266</v>
      </c>
      <c r="O2108" s="243">
        <v>45330.652083333334</v>
      </c>
      <c r="Q2108" t="s">
        <v>1401</v>
      </c>
      <c r="S2108" t="s">
        <v>19195</v>
      </c>
      <c r="T2108" s="17" t="s">
        <v>19295</v>
      </c>
      <c r="U2108" t="s">
        <v>1526</v>
      </c>
      <c r="V2108" t="s">
        <v>1229</v>
      </c>
      <c r="W2108" s="128" t="s">
        <v>15108</v>
      </c>
      <c r="X2108" s="192">
        <v>51.25</v>
      </c>
      <c r="Y2108" t="s">
        <v>19296</v>
      </c>
      <c r="Z2108" t="s">
        <v>1266</v>
      </c>
      <c r="AA2108">
        <v>45.1</v>
      </c>
      <c r="AB2108">
        <v>49.1</v>
      </c>
      <c r="AC2108">
        <v>4</v>
      </c>
      <c r="AD2108" s="128">
        <v>12</v>
      </c>
      <c r="AF2108">
        <v>2</v>
      </c>
      <c r="AG2108" s="128">
        <v>2</v>
      </c>
      <c r="AH2108" s="128">
        <v>1</v>
      </c>
      <c r="AJ2108" s="46">
        <v>3500</v>
      </c>
      <c r="AM2108">
        <v>100</v>
      </c>
      <c r="AO2108" t="s">
        <v>19297</v>
      </c>
      <c r="AP2108" t="s">
        <v>19298</v>
      </c>
      <c r="AQ2108">
        <v>789876959</v>
      </c>
      <c r="AR2108" t="s">
        <v>1435</v>
      </c>
      <c r="AU2108" t="s">
        <v>1527</v>
      </c>
      <c r="AV2108" t="s">
        <v>1528</v>
      </c>
      <c r="AX2108" t="s">
        <v>1587</v>
      </c>
      <c r="AZ2108" t="str">
        <f t="shared" si="1"/>
        <v>NHA TRONG HEM</v>
      </c>
      <c r="BA2108" t="str">
        <f t="shared" si="2"/>
        <v>NHO4</v>
      </c>
      <c r="BB2108" t="str">
        <f t="shared" si="3"/>
        <v>Thu Duc</v>
      </c>
    </row>
    <row r="2109" spans="1:54" ht="14.4" hidden="1" thickBot="1" x14ac:dyDescent="0.3">
      <c r="A2109" t="s">
        <v>19299</v>
      </c>
      <c r="B2109">
        <v>2109</v>
      </c>
      <c r="C2109" t="str">
        <f t="shared" si="0"/>
        <v>TK-1A83FB</v>
      </c>
      <c r="D2109" s="233" t="s">
        <v>19137</v>
      </c>
      <c r="E2109" t="s">
        <v>3178</v>
      </c>
      <c r="F2109">
        <v>2</v>
      </c>
      <c r="G2109" t="s">
        <v>1267</v>
      </c>
      <c r="H2109" t="s">
        <v>2014</v>
      </c>
      <c r="I2109" t="s">
        <v>40</v>
      </c>
      <c r="J2109" t="s">
        <v>2606</v>
      </c>
      <c r="K2109">
        <v>907840540</v>
      </c>
      <c r="L2109" t="s">
        <v>6989</v>
      </c>
      <c r="M2109" t="s">
        <v>1276</v>
      </c>
      <c r="N2109" t="s">
        <v>1266</v>
      </c>
      <c r="O2109" s="243">
        <v>45330.645138888889</v>
      </c>
      <c r="Q2109" t="s">
        <v>1386</v>
      </c>
      <c r="S2109" t="s">
        <v>19196</v>
      </c>
      <c r="T2109" s="17" t="s">
        <v>19300</v>
      </c>
      <c r="U2109" t="s">
        <v>1526</v>
      </c>
      <c r="V2109" t="s">
        <v>1228</v>
      </c>
      <c r="W2109" s="128" t="s">
        <v>14465</v>
      </c>
      <c r="X2109" s="192" t="s">
        <v>19301</v>
      </c>
      <c r="Y2109" t="s">
        <v>19302</v>
      </c>
      <c r="Z2109" t="s">
        <v>1266</v>
      </c>
      <c r="AA2109">
        <v>56</v>
      </c>
      <c r="AB2109">
        <v>56</v>
      </c>
      <c r="AC2109">
        <v>4</v>
      </c>
      <c r="AD2109" s="128">
        <v>14</v>
      </c>
      <c r="AF2109">
        <v>2</v>
      </c>
      <c r="AJ2109" s="46">
        <v>4700</v>
      </c>
      <c r="AM2109">
        <v>150</v>
      </c>
      <c r="AO2109" t="s">
        <v>19303</v>
      </c>
      <c r="AP2109" t="s">
        <v>19304</v>
      </c>
      <c r="AQ2109">
        <v>907840540</v>
      </c>
      <c r="AR2109" t="s">
        <v>2606</v>
      </c>
      <c r="AU2109" t="s">
        <v>1527</v>
      </c>
      <c r="AV2109" t="s">
        <v>1528</v>
      </c>
      <c r="AX2109" t="s">
        <v>8844</v>
      </c>
      <c r="AZ2109" t="str">
        <f t="shared" si="1"/>
        <v>NHA TRONG HEM</v>
      </c>
      <c r="BA2109" t="str">
        <f t="shared" si="2"/>
        <v>NHO5</v>
      </c>
      <c r="BB2109" t="str">
        <f t="shared" si="3"/>
        <v>Tan Phu</v>
      </c>
    </row>
    <row r="2110" spans="1:54" ht="14.4" hidden="1" thickBot="1" x14ac:dyDescent="0.3">
      <c r="A2110" t="s">
        <v>19305</v>
      </c>
      <c r="B2110">
        <v>2110</v>
      </c>
      <c r="C2110" t="str">
        <f t="shared" si="0"/>
        <v>TK-9A2052</v>
      </c>
      <c r="D2110" s="233" t="s">
        <v>19138</v>
      </c>
      <c r="E2110" t="s">
        <v>3864</v>
      </c>
      <c r="F2110">
        <v>7</v>
      </c>
      <c r="G2110" t="s">
        <v>1267</v>
      </c>
      <c r="H2110" t="s">
        <v>1938</v>
      </c>
      <c r="I2110" t="s">
        <v>46</v>
      </c>
      <c r="J2110" t="s">
        <v>3285</v>
      </c>
      <c r="K2110">
        <v>932065115</v>
      </c>
      <c r="L2110">
        <v>0.03</v>
      </c>
      <c r="M2110" t="s">
        <v>1276</v>
      </c>
      <c r="N2110" t="s">
        <v>1266</v>
      </c>
      <c r="O2110" s="243">
        <v>45330.632638888892</v>
      </c>
      <c r="Q2110" t="s">
        <v>1386</v>
      </c>
      <c r="S2110" t="s">
        <v>19197</v>
      </c>
      <c r="T2110" s="17" t="s">
        <v>19306</v>
      </c>
      <c r="U2110" t="s">
        <v>1526</v>
      </c>
      <c r="V2110" t="s">
        <v>1228</v>
      </c>
      <c r="W2110" s="128" t="s">
        <v>12984</v>
      </c>
      <c r="X2110" s="192">
        <v>38.9</v>
      </c>
      <c r="Y2110" t="s">
        <v>19307</v>
      </c>
      <c r="Z2110" t="s">
        <v>1266</v>
      </c>
      <c r="AA2110">
        <v>82</v>
      </c>
      <c r="AB2110">
        <v>82</v>
      </c>
      <c r="AC2110">
        <v>4</v>
      </c>
      <c r="AD2110" s="128">
        <v>20.5</v>
      </c>
      <c r="AF2110">
        <v>7</v>
      </c>
      <c r="AG2110" s="128">
        <v>16</v>
      </c>
      <c r="AH2110" s="128">
        <v>16</v>
      </c>
      <c r="AJ2110" s="46">
        <v>13500</v>
      </c>
      <c r="AL2110">
        <v>3</v>
      </c>
      <c r="AO2110" t="s">
        <v>19308</v>
      </c>
      <c r="AP2110" t="s">
        <v>8114</v>
      </c>
      <c r="AQ2110">
        <v>932065115</v>
      </c>
      <c r="AR2110" t="s">
        <v>3285</v>
      </c>
      <c r="AS2110">
        <v>10.785990999999999</v>
      </c>
      <c r="AT2110">
        <v>106.62628669999999</v>
      </c>
      <c r="AU2110" t="s">
        <v>1527</v>
      </c>
      <c r="AV2110" t="s">
        <v>1528</v>
      </c>
      <c r="AX2110" t="s">
        <v>19309</v>
      </c>
      <c r="AZ2110" t="str">
        <f t="shared" si="1"/>
        <v>NHA TRONG HEM</v>
      </c>
      <c r="BA2110" t="str">
        <f t="shared" si="2"/>
        <v>NHO14</v>
      </c>
      <c r="BB2110" t="str">
        <f t="shared" si="3"/>
        <v>Tan Phu</v>
      </c>
    </row>
    <row r="2111" spans="1:54" ht="14.4" hidden="1" thickBot="1" x14ac:dyDescent="0.3">
      <c r="A2111" t="s">
        <v>19310</v>
      </c>
      <c r="B2111">
        <v>2111</v>
      </c>
      <c r="C2111" t="str">
        <f t="shared" si="0"/>
        <v>TK-EBD167</v>
      </c>
      <c r="D2111" s="233" t="s">
        <v>19139</v>
      </c>
      <c r="E2111" t="s">
        <v>19140</v>
      </c>
      <c r="F2111">
        <v>3</v>
      </c>
      <c r="G2111" t="s">
        <v>1293</v>
      </c>
      <c r="H2111" t="s">
        <v>2383</v>
      </c>
      <c r="I2111" t="s">
        <v>38</v>
      </c>
      <c r="J2111" t="s">
        <v>4169</v>
      </c>
      <c r="K2111">
        <v>772333989</v>
      </c>
      <c r="L2111">
        <v>0.03</v>
      </c>
      <c r="M2111" t="s">
        <v>1281</v>
      </c>
      <c r="N2111" t="s">
        <v>1266</v>
      </c>
      <c r="O2111" s="243">
        <v>45330.626388888886</v>
      </c>
      <c r="Q2111" t="s">
        <v>17</v>
      </c>
      <c r="S2111" t="s">
        <v>19198</v>
      </c>
      <c r="T2111" s="17" t="s">
        <v>19311</v>
      </c>
      <c r="U2111" t="s">
        <v>1526</v>
      </c>
      <c r="V2111" t="s">
        <v>536</v>
      </c>
      <c r="W2111" s="128" t="s">
        <v>6</v>
      </c>
      <c r="X2111" s="192">
        <v>68.180000000000007</v>
      </c>
      <c r="Y2111" t="s">
        <v>2776</v>
      </c>
      <c r="Z2111" t="s">
        <v>1266</v>
      </c>
      <c r="AA2111">
        <v>46.5</v>
      </c>
      <c r="AB2111">
        <v>46.5</v>
      </c>
      <c r="AC2111">
        <v>5</v>
      </c>
      <c r="AD2111" s="128">
        <v>10</v>
      </c>
      <c r="AE2111">
        <v>4</v>
      </c>
      <c r="AF2111">
        <v>3</v>
      </c>
      <c r="AG2111" s="128">
        <v>3</v>
      </c>
      <c r="AJ2111" s="46">
        <v>7500</v>
      </c>
      <c r="AL2111">
        <v>3</v>
      </c>
      <c r="AN2111">
        <v>938761767</v>
      </c>
      <c r="AO2111" t="s">
        <v>19312</v>
      </c>
      <c r="AP2111" t="s">
        <v>19313</v>
      </c>
      <c r="AQ2111">
        <v>772333989</v>
      </c>
      <c r="AR2111" t="s">
        <v>4169</v>
      </c>
      <c r="AU2111" t="s">
        <v>1527</v>
      </c>
      <c r="AV2111" t="s">
        <v>1528</v>
      </c>
      <c r="AX2111" t="s">
        <v>19314</v>
      </c>
      <c r="AZ2111" t="str">
        <f t="shared" si="1"/>
        <v>NHA TRONG HEM</v>
      </c>
      <c r="BA2111" t="str">
        <f t="shared" si="2"/>
        <v>NHO8</v>
      </c>
      <c r="BB2111" t="str">
        <f t="shared" si="3"/>
        <v>Tan Binh</v>
      </c>
    </row>
    <row r="2112" spans="1:54" ht="14.4" hidden="1" thickBot="1" x14ac:dyDescent="0.3">
      <c r="A2112" t="s">
        <v>19315</v>
      </c>
      <c r="B2112">
        <v>2112</v>
      </c>
      <c r="C2112" t="str">
        <f t="shared" si="0"/>
        <v>TK-2A7C25</v>
      </c>
      <c r="D2112" s="233" t="s">
        <v>19141</v>
      </c>
      <c r="E2112" t="s">
        <v>3178</v>
      </c>
      <c r="F2112">
        <v>2</v>
      </c>
      <c r="G2112" t="s">
        <v>1267</v>
      </c>
      <c r="H2112" t="s">
        <v>2072</v>
      </c>
      <c r="I2112" t="s">
        <v>40</v>
      </c>
      <c r="J2112" t="s">
        <v>2121</v>
      </c>
      <c r="K2112">
        <v>902758780</v>
      </c>
      <c r="L2112" t="s">
        <v>1280</v>
      </c>
      <c r="M2112" t="s">
        <v>1281</v>
      </c>
      <c r="N2112" t="s">
        <v>1266</v>
      </c>
      <c r="O2112" s="243">
        <v>45330.615972222222</v>
      </c>
      <c r="Q2112" t="s">
        <v>1387</v>
      </c>
      <c r="S2112" t="s">
        <v>19199</v>
      </c>
      <c r="T2112" s="17" t="s">
        <v>19316</v>
      </c>
      <c r="U2112" t="s">
        <v>1526</v>
      </c>
      <c r="V2112" t="s">
        <v>1226</v>
      </c>
      <c r="W2112" s="128" t="s">
        <v>7</v>
      </c>
      <c r="X2112" s="192">
        <v>291.60000000000002</v>
      </c>
      <c r="Y2112" t="s">
        <v>15882</v>
      </c>
      <c r="Z2112" t="s">
        <v>1266</v>
      </c>
      <c r="AA2112">
        <v>56</v>
      </c>
      <c r="AB2112">
        <v>56</v>
      </c>
      <c r="AC2112">
        <v>4</v>
      </c>
      <c r="AD2112" s="128">
        <v>14</v>
      </c>
      <c r="AF2112">
        <v>2</v>
      </c>
      <c r="AJ2112" s="46">
        <v>3400</v>
      </c>
      <c r="AM2112">
        <v>100</v>
      </c>
      <c r="AN2112">
        <v>938376418</v>
      </c>
      <c r="AO2112" t="s">
        <v>4320</v>
      </c>
      <c r="AP2112" t="s">
        <v>19317</v>
      </c>
      <c r="AQ2112">
        <v>902758780</v>
      </c>
      <c r="AR2112" t="s">
        <v>2121</v>
      </c>
      <c r="AU2112" t="s">
        <v>1527</v>
      </c>
      <c r="AV2112" t="s">
        <v>1528</v>
      </c>
      <c r="AX2112" t="s">
        <v>19318</v>
      </c>
      <c r="AZ2112" t="str">
        <f t="shared" si="1"/>
        <v>NHA TRONG HEM</v>
      </c>
      <c r="BA2112" t="str">
        <f t="shared" si="2"/>
        <v>NHO4</v>
      </c>
      <c r="BB2112" t="str">
        <f t="shared" si="3"/>
        <v>Quan 8</v>
      </c>
    </row>
    <row r="2113" spans="1:54" ht="14.4" hidden="1" thickBot="1" x14ac:dyDescent="0.3">
      <c r="A2113" t="s">
        <v>19319</v>
      </c>
      <c r="B2113">
        <v>2113</v>
      </c>
      <c r="C2113" t="str">
        <f t="shared" si="0"/>
        <v>TK-5303AE</v>
      </c>
      <c r="D2113" s="233" t="s">
        <v>19142</v>
      </c>
      <c r="E2113" t="s">
        <v>19143</v>
      </c>
      <c r="F2113">
        <v>2</v>
      </c>
      <c r="G2113" t="s">
        <v>5436</v>
      </c>
      <c r="H2113" t="s">
        <v>13096</v>
      </c>
      <c r="I2113" t="s">
        <v>40</v>
      </c>
      <c r="J2113" t="s">
        <v>3976</v>
      </c>
      <c r="K2113">
        <v>934768649</v>
      </c>
      <c r="L2113">
        <v>0.03</v>
      </c>
      <c r="M2113" t="s">
        <v>1276</v>
      </c>
      <c r="N2113" t="s">
        <v>1266</v>
      </c>
      <c r="O2113" s="243">
        <v>45330.604861111111</v>
      </c>
      <c r="Q2113" t="s">
        <v>17</v>
      </c>
      <c r="S2113" t="s">
        <v>19200</v>
      </c>
      <c r="T2113" s="17" t="s">
        <v>19320</v>
      </c>
      <c r="U2113" t="s">
        <v>1526</v>
      </c>
      <c r="V2113" t="s">
        <v>536</v>
      </c>
      <c r="W2113" s="128" t="s">
        <v>6</v>
      </c>
      <c r="X2113" s="192">
        <v>81.5</v>
      </c>
      <c r="Y2113" t="s">
        <v>1999</v>
      </c>
      <c r="Z2113" t="s">
        <v>1266</v>
      </c>
      <c r="AA2113">
        <v>20.7</v>
      </c>
      <c r="AB2113">
        <v>21</v>
      </c>
      <c r="AC2113">
        <v>6.8</v>
      </c>
      <c r="AD2113" s="128">
        <v>3.8</v>
      </c>
      <c r="AE2113">
        <v>3</v>
      </c>
      <c r="AF2113">
        <v>2</v>
      </c>
      <c r="AG2113" s="128">
        <v>2</v>
      </c>
      <c r="AJ2113" s="46">
        <v>4150</v>
      </c>
      <c r="AL2113">
        <v>3</v>
      </c>
      <c r="AO2113" t="s">
        <v>19321</v>
      </c>
      <c r="AP2113" t="s">
        <v>19322</v>
      </c>
      <c r="AQ2113">
        <v>934768649</v>
      </c>
      <c r="AR2113" t="s">
        <v>3976</v>
      </c>
      <c r="AU2113" t="s">
        <v>1527</v>
      </c>
      <c r="AV2113" t="s">
        <v>1528</v>
      </c>
      <c r="AX2113" t="s">
        <v>1913</v>
      </c>
      <c r="AZ2113" t="str">
        <f t="shared" si="1"/>
        <v>NHA TRONG HEM</v>
      </c>
      <c r="BA2113" t="str">
        <f t="shared" si="2"/>
        <v>NHO5</v>
      </c>
      <c r="BB2113" t="str">
        <f t="shared" si="3"/>
        <v>Tan Binh</v>
      </c>
    </row>
    <row r="2114" spans="1:54" ht="14.4" hidden="1" thickBot="1" x14ac:dyDescent="0.3">
      <c r="A2114" t="s">
        <v>19323</v>
      </c>
      <c r="B2114">
        <v>2114</v>
      </c>
      <c r="C2114" t="str">
        <f t="shared" si="0"/>
        <v>TK-458EDB</v>
      </c>
      <c r="D2114" s="233" t="s">
        <v>19144</v>
      </c>
      <c r="E2114" t="s">
        <v>8264</v>
      </c>
      <c r="F2114">
        <v>1</v>
      </c>
      <c r="G2114" t="s">
        <v>1304</v>
      </c>
      <c r="H2114" t="s">
        <v>2035</v>
      </c>
      <c r="I2114" t="s">
        <v>38</v>
      </c>
      <c r="J2114" t="s">
        <v>1995</v>
      </c>
      <c r="K2114">
        <v>902696839</v>
      </c>
      <c r="L2114">
        <v>0.03</v>
      </c>
      <c r="M2114" t="s">
        <v>1276</v>
      </c>
      <c r="N2114" t="s">
        <v>1266</v>
      </c>
      <c r="O2114" s="243">
        <v>45330.6</v>
      </c>
      <c r="Q2114" t="s">
        <v>1395</v>
      </c>
      <c r="S2114" t="s">
        <v>19201</v>
      </c>
      <c r="T2114" s="17" t="s">
        <v>19324</v>
      </c>
      <c r="U2114" t="s">
        <v>1526</v>
      </c>
      <c r="V2114" t="s">
        <v>541</v>
      </c>
      <c r="W2114" s="128" t="s">
        <v>13526</v>
      </c>
      <c r="X2114" s="192" t="s">
        <v>19325</v>
      </c>
      <c r="Y2114" t="s">
        <v>19326</v>
      </c>
      <c r="Z2114" t="s">
        <v>1266</v>
      </c>
      <c r="AA2114">
        <v>112</v>
      </c>
      <c r="AB2114">
        <v>112</v>
      </c>
      <c r="AC2114">
        <v>8</v>
      </c>
      <c r="AF2114">
        <v>1</v>
      </c>
      <c r="AG2114" s="128">
        <v>1</v>
      </c>
      <c r="AH2114" s="128">
        <v>1</v>
      </c>
      <c r="AJ2114" s="46">
        <v>7000</v>
      </c>
      <c r="AL2114">
        <v>3</v>
      </c>
      <c r="AO2114" t="s">
        <v>19327</v>
      </c>
      <c r="AP2114" t="s">
        <v>19328</v>
      </c>
      <c r="AQ2114">
        <v>902696839</v>
      </c>
      <c r="AR2114" t="s">
        <v>1995</v>
      </c>
      <c r="AU2114" t="s">
        <v>1527</v>
      </c>
      <c r="AV2114" t="s">
        <v>1528</v>
      </c>
      <c r="AX2114" t="s">
        <v>19329</v>
      </c>
      <c r="AZ2114" t="str">
        <f t="shared" si="1"/>
        <v>NHA TRONG HEM</v>
      </c>
      <c r="BA2114" t="str">
        <f t="shared" si="2"/>
        <v>NHO8</v>
      </c>
      <c r="BB2114" t="str">
        <f t="shared" si="3"/>
        <v>Binh Tan</v>
      </c>
    </row>
    <row r="2115" spans="1:54" ht="14.4" hidden="1" thickBot="1" x14ac:dyDescent="0.3">
      <c r="A2115" t="s">
        <v>19330</v>
      </c>
      <c r="B2115">
        <v>2115</v>
      </c>
      <c r="C2115" t="str">
        <f t="shared" si="0"/>
        <v>TK-C8DE28</v>
      </c>
      <c r="D2115" s="233" t="s">
        <v>19145</v>
      </c>
      <c r="E2115" t="s">
        <v>3695</v>
      </c>
      <c r="F2115">
        <v>2</v>
      </c>
      <c r="G2115" t="s">
        <v>1267</v>
      </c>
      <c r="H2115" t="s">
        <v>2091</v>
      </c>
      <c r="I2115" t="s">
        <v>46</v>
      </c>
      <c r="J2115" t="s">
        <v>3285</v>
      </c>
      <c r="K2115">
        <v>932065115</v>
      </c>
      <c r="L2115">
        <v>0.03</v>
      </c>
      <c r="M2115" t="s">
        <v>1276</v>
      </c>
      <c r="N2115" t="s">
        <v>1266</v>
      </c>
      <c r="O2115" s="243">
        <v>45330.595138888886</v>
      </c>
      <c r="Q2115" t="s">
        <v>1386</v>
      </c>
      <c r="S2115" t="s">
        <v>19202</v>
      </c>
      <c r="T2115" s="17" t="s">
        <v>19331</v>
      </c>
      <c r="U2115" t="s">
        <v>1526</v>
      </c>
      <c r="V2115" t="s">
        <v>1228</v>
      </c>
      <c r="W2115" s="128" t="s">
        <v>13271</v>
      </c>
      <c r="X2115" s="192" t="s">
        <v>13271</v>
      </c>
      <c r="Y2115">
        <v>303.20999999999998</v>
      </c>
      <c r="Z2115" t="s">
        <v>1266</v>
      </c>
      <c r="AA2115">
        <v>79</v>
      </c>
      <c r="AB2115">
        <v>79</v>
      </c>
      <c r="AC2115">
        <v>4</v>
      </c>
      <c r="AD2115" s="128">
        <v>20</v>
      </c>
      <c r="AF2115">
        <v>2</v>
      </c>
      <c r="AG2115" s="128">
        <v>3</v>
      </c>
      <c r="AH2115" s="128">
        <v>2</v>
      </c>
      <c r="AJ2115" s="46">
        <v>11500</v>
      </c>
      <c r="AL2115">
        <v>3</v>
      </c>
      <c r="AO2115" t="s">
        <v>19332</v>
      </c>
      <c r="AP2115" t="s">
        <v>8114</v>
      </c>
      <c r="AQ2115">
        <v>932065115</v>
      </c>
      <c r="AR2115" t="s">
        <v>3285</v>
      </c>
      <c r="AS2115">
        <v>10.7963404</v>
      </c>
      <c r="AT2115">
        <v>106.6309954</v>
      </c>
      <c r="AU2115" t="s">
        <v>1527</v>
      </c>
      <c r="AV2115" t="s">
        <v>1528</v>
      </c>
      <c r="AX2115" t="s">
        <v>19333</v>
      </c>
      <c r="AZ2115" t="str">
        <f t="shared" si="1"/>
        <v>SAT MAT TIEN</v>
      </c>
      <c r="BA2115" t="str">
        <f t="shared" si="2"/>
        <v>NHO12</v>
      </c>
      <c r="BB2115" t="str">
        <f t="shared" si="3"/>
        <v>Tan Phu</v>
      </c>
    </row>
    <row r="2116" spans="1:54" ht="14.4" hidden="1" thickBot="1" x14ac:dyDescent="0.3">
      <c r="A2116" t="s">
        <v>19334</v>
      </c>
      <c r="B2116">
        <v>2116</v>
      </c>
      <c r="C2116" t="str">
        <f t="shared" si="0"/>
        <v>TK-C5C58E</v>
      </c>
      <c r="D2116" s="233" t="s">
        <v>19146</v>
      </c>
      <c r="E2116" t="s">
        <v>19147</v>
      </c>
      <c r="F2116">
        <v>2</v>
      </c>
      <c r="G2116" t="s">
        <v>1267</v>
      </c>
      <c r="H2116" t="s">
        <v>19148</v>
      </c>
      <c r="I2116" t="s">
        <v>1405</v>
      </c>
      <c r="J2116" t="s">
        <v>2487</v>
      </c>
      <c r="K2116">
        <v>903373630</v>
      </c>
      <c r="L2116">
        <v>0.03</v>
      </c>
      <c r="M2116" t="s">
        <v>1268</v>
      </c>
      <c r="N2116" t="s">
        <v>1266</v>
      </c>
      <c r="O2116" s="243">
        <v>45330.590277777781</v>
      </c>
      <c r="Q2116" t="s">
        <v>13652</v>
      </c>
      <c r="S2116" t="s">
        <v>19203</v>
      </c>
      <c r="T2116" s="17" t="s">
        <v>19335</v>
      </c>
      <c r="U2116" t="s">
        <v>1526</v>
      </c>
      <c r="V2116" t="s">
        <v>1219</v>
      </c>
      <c r="W2116" s="128" t="s">
        <v>19336</v>
      </c>
      <c r="X2116" s="192" t="s">
        <v>19337</v>
      </c>
      <c r="Y2116" t="s">
        <v>3041</v>
      </c>
      <c r="Z2116" t="s">
        <v>1266</v>
      </c>
      <c r="AA2116">
        <v>61</v>
      </c>
      <c r="AB2116">
        <v>63</v>
      </c>
      <c r="AC2116">
        <v>4</v>
      </c>
      <c r="AD2116" s="128">
        <v>16</v>
      </c>
      <c r="AF2116">
        <v>2</v>
      </c>
      <c r="AJ2116" s="46">
        <v>53000</v>
      </c>
      <c r="AL2116">
        <v>3</v>
      </c>
      <c r="AO2116" t="s">
        <v>19338</v>
      </c>
      <c r="AP2116" t="s">
        <v>18990</v>
      </c>
      <c r="AQ2116">
        <v>903373630</v>
      </c>
      <c r="AR2116" t="s">
        <v>2487</v>
      </c>
      <c r="AU2116" t="s">
        <v>1527</v>
      </c>
      <c r="AV2116" t="s">
        <v>1528</v>
      </c>
      <c r="AX2116" t="s">
        <v>19339</v>
      </c>
      <c r="AZ2116" t="str">
        <f t="shared" si="1"/>
        <v>SAT MAT TIEN</v>
      </c>
      <c r="BA2116" t="str">
        <f t="shared" si="2"/>
        <v>TREN15</v>
      </c>
      <c r="BB2116" t="str">
        <f t="shared" si="3"/>
        <v>Quan 1</v>
      </c>
    </row>
    <row r="2117" spans="1:54" ht="14.4" hidden="1" thickBot="1" x14ac:dyDescent="0.3">
      <c r="A2117" t="s">
        <v>19340</v>
      </c>
      <c r="B2117">
        <v>2117</v>
      </c>
      <c r="C2117" t="str">
        <f t="shared" si="0"/>
        <v>TK-321825</v>
      </c>
      <c r="D2117" s="233" t="s">
        <v>19149</v>
      </c>
      <c r="E2117" t="s">
        <v>58</v>
      </c>
      <c r="F2117">
        <v>4</v>
      </c>
      <c r="G2117" t="s">
        <v>1308</v>
      </c>
      <c r="H2117" t="s">
        <v>1332</v>
      </c>
      <c r="I2117" t="s">
        <v>40</v>
      </c>
      <c r="J2117" t="s">
        <v>1321</v>
      </c>
      <c r="K2117">
        <v>909401238</v>
      </c>
      <c r="L2117">
        <v>0.03</v>
      </c>
      <c r="M2117" t="s">
        <v>1276</v>
      </c>
      <c r="N2117" t="s">
        <v>1266</v>
      </c>
      <c r="O2117" s="243">
        <v>45330.578472222223</v>
      </c>
      <c r="Q2117" t="s">
        <v>17</v>
      </c>
      <c r="S2117" t="s">
        <v>19204</v>
      </c>
      <c r="T2117" s="17" t="s">
        <v>19341</v>
      </c>
      <c r="U2117" t="s">
        <v>1526</v>
      </c>
      <c r="V2117" t="s">
        <v>536</v>
      </c>
      <c r="W2117" s="128" t="s">
        <v>13</v>
      </c>
      <c r="X2117" s="192" t="s">
        <v>19342</v>
      </c>
      <c r="Y2117" t="s">
        <v>2917</v>
      </c>
      <c r="Z2117" t="s">
        <v>1266</v>
      </c>
      <c r="AA2117">
        <v>32</v>
      </c>
      <c r="AB2117">
        <v>32</v>
      </c>
      <c r="AC2117">
        <v>4.7</v>
      </c>
      <c r="AD2117" s="128">
        <v>7.3</v>
      </c>
      <c r="AF2117">
        <v>4</v>
      </c>
      <c r="AJ2117" s="46">
        <v>3950</v>
      </c>
      <c r="AL2117">
        <v>3</v>
      </c>
      <c r="AO2117" t="s">
        <v>19343</v>
      </c>
      <c r="AP2117" t="s">
        <v>11146</v>
      </c>
      <c r="AQ2117">
        <v>909401238</v>
      </c>
      <c r="AR2117" t="s">
        <v>1321</v>
      </c>
      <c r="AU2117" t="s">
        <v>1527</v>
      </c>
      <c r="AV2117" t="s">
        <v>1528</v>
      </c>
      <c r="AX2117" t="s">
        <v>2802</v>
      </c>
      <c r="AZ2117" t="str">
        <f t="shared" si="1"/>
        <v>NHA TRONG HEM</v>
      </c>
      <c r="BA2117" t="str">
        <f t="shared" si="2"/>
        <v>NHO4</v>
      </c>
      <c r="BB2117" t="str">
        <f t="shared" si="3"/>
        <v>Tan Binh</v>
      </c>
    </row>
    <row r="2118" spans="1:54" ht="14.4" hidden="1" thickBot="1" x14ac:dyDescent="0.3">
      <c r="A2118" t="s">
        <v>19344</v>
      </c>
      <c r="B2118">
        <v>2118</v>
      </c>
      <c r="C2118" t="str">
        <f t="shared" si="0"/>
        <v>TK-3FAC19</v>
      </c>
      <c r="D2118" s="233" t="s">
        <v>19150</v>
      </c>
      <c r="E2118" t="s">
        <v>14782</v>
      </c>
      <c r="F2118">
        <v>4</v>
      </c>
      <c r="G2118" t="s">
        <v>1323</v>
      </c>
      <c r="H2118" t="s">
        <v>1324</v>
      </c>
      <c r="I2118" t="s">
        <v>44</v>
      </c>
      <c r="J2118" t="s">
        <v>1995</v>
      </c>
      <c r="K2118">
        <v>902696839</v>
      </c>
      <c r="L2118">
        <v>0.03</v>
      </c>
      <c r="M2118" t="s">
        <v>1276</v>
      </c>
      <c r="N2118" t="s">
        <v>1266</v>
      </c>
      <c r="O2118" s="243">
        <v>45330.572222222225</v>
      </c>
      <c r="Q2118" t="s">
        <v>17</v>
      </c>
      <c r="S2118" t="s">
        <v>19205</v>
      </c>
      <c r="T2118" s="17" t="s">
        <v>19345</v>
      </c>
      <c r="U2118" t="s">
        <v>1526</v>
      </c>
      <c r="V2118" t="s">
        <v>536</v>
      </c>
      <c r="W2118" s="128" t="s">
        <v>1656</v>
      </c>
      <c r="X2118" s="192">
        <v>13.9</v>
      </c>
      <c r="Y2118" t="s">
        <v>19346</v>
      </c>
      <c r="Z2118" t="s">
        <v>1266</v>
      </c>
      <c r="AA2118">
        <v>121</v>
      </c>
      <c r="AB2118">
        <v>121</v>
      </c>
      <c r="AC2118">
        <v>7</v>
      </c>
      <c r="AF2118">
        <v>4</v>
      </c>
      <c r="AG2118" s="128">
        <v>5</v>
      </c>
      <c r="AH2118" s="128">
        <v>3</v>
      </c>
      <c r="AJ2118" s="46">
        <v>16000</v>
      </c>
      <c r="AL2118">
        <v>3</v>
      </c>
      <c r="AO2118" t="s">
        <v>19347</v>
      </c>
      <c r="AP2118" t="s">
        <v>19348</v>
      </c>
      <c r="AQ2118">
        <v>902696839</v>
      </c>
      <c r="AR2118" t="s">
        <v>1995</v>
      </c>
      <c r="AU2118" t="s">
        <v>1527</v>
      </c>
      <c r="AV2118" t="s">
        <v>1528</v>
      </c>
      <c r="AX2118" t="s">
        <v>19349</v>
      </c>
      <c r="AZ2118" t="str">
        <f t="shared" si="1"/>
        <v>NHA TRONG HEM</v>
      </c>
      <c r="BA2118" t="str">
        <f t="shared" si="2"/>
        <v>TREN15</v>
      </c>
      <c r="BB2118" t="str">
        <f t="shared" si="3"/>
        <v>Tan Binh</v>
      </c>
    </row>
    <row r="2119" spans="1:54" ht="14.4" hidden="1" thickBot="1" x14ac:dyDescent="0.3">
      <c r="A2119" t="s">
        <v>19350</v>
      </c>
      <c r="B2119">
        <v>2119</v>
      </c>
      <c r="C2119" t="str">
        <f t="shared" si="0"/>
        <v>TK-BF2225</v>
      </c>
      <c r="D2119" s="233" t="s">
        <v>19151</v>
      </c>
      <c r="E2119" t="s">
        <v>18522</v>
      </c>
      <c r="F2119">
        <v>4</v>
      </c>
      <c r="G2119" t="s">
        <v>2034</v>
      </c>
      <c r="H2119" t="s">
        <v>14625</v>
      </c>
      <c r="I2119" t="s">
        <v>44</v>
      </c>
      <c r="J2119" t="s">
        <v>13087</v>
      </c>
      <c r="K2119">
        <v>937316618</v>
      </c>
      <c r="L2119">
        <v>0.03</v>
      </c>
      <c r="M2119" t="s">
        <v>1281</v>
      </c>
      <c r="N2119" t="s">
        <v>1266</v>
      </c>
      <c r="O2119" s="243">
        <v>45330.552777777775</v>
      </c>
      <c r="Q2119" t="s">
        <v>1397</v>
      </c>
      <c r="S2119" t="s">
        <v>19206</v>
      </c>
      <c r="T2119" s="17" t="s">
        <v>19351</v>
      </c>
      <c r="U2119" t="s">
        <v>1526</v>
      </c>
      <c r="V2119" t="s">
        <v>1214</v>
      </c>
      <c r="W2119" s="128" t="s">
        <v>16402</v>
      </c>
      <c r="X2119" s="192" t="s">
        <v>19352</v>
      </c>
      <c r="Y2119" t="s">
        <v>19353</v>
      </c>
      <c r="Z2119" t="s">
        <v>1266</v>
      </c>
      <c r="AA2119">
        <v>100</v>
      </c>
      <c r="AB2119">
        <v>156</v>
      </c>
      <c r="AC2119">
        <v>5.2</v>
      </c>
      <c r="AD2119" s="128">
        <v>29.6</v>
      </c>
      <c r="AF2119">
        <v>4</v>
      </c>
      <c r="AG2119" s="128">
        <v>6</v>
      </c>
      <c r="AH2119" s="128">
        <v>6</v>
      </c>
      <c r="AJ2119" s="46">
        <v>20000</v>
      </c>
      <c r="AL2119">
        <v>3</v>
      </c>
      <c r="AN2119">
        <v>349134438</v>
      </c>
      <c r="AO2119" t="s">
        <v>18527</v>
      </c>
      <c r="AP2119" t="s">
        <v>18528</v>
      </c>
      <c r="AQ2119">
        <v>937316618</v>
      </c>
      <c r="AR2119" t="s">
        <v>13087</v>
      </c>
      <c r="AS2119">
        <v>10.699424919994501</v>
      </c>
      <c r="AT2119">
        <v>106.649680696427</v>
      </c>
      <c r="AU2119" t="s">
        <v>1527</v>
      </c>
      <c r="AV2119" t="s">
        <v>1528</v>
      </c>
      <c r="AX2119" t="s">
        <v>19354</v>
      </c>
      <c r="AZ2119" t="str">
        <f t="shared" si="1"/>
        <v>SAT MAT TIEN</v>
      </c>
      <c r="BA2119" t="str">
        <f t="shared" si="2"/>
        <v>TREN15</v>
      </c>
      <c r="BB2119" t="str">
        <f t="shared" si="3"/>
        <v>Binh Chanh</v>
      </c>
    </row>
    <row r="2120" spans="1:54" ht="14.4" hidden="1" thickBot="1" x14ac:dyDescent="0.3">
      <c r="A2120" t="s">
        <v>19355</v>
      </c>
      <c r="B2120">
        <v>2120</v>
      </c>
      <c r="C2120" t="str">
        <f t="shared" si="0"/>
        <v>TK-9F12D6</v>
      </c>
      <c r="D2120" s="233" t="s">
        <v>19152</v>
      </c>
      <c r="E2120" t="s">
        <v>2111</v>
      </c>
      <c r="F2120">
        <v>1</v>
      </c>
      <c r="G2120" t="s">
        <v>1293</v>
      </c>
      <c r="H2120" t="s">
        <v>4837</v>
      </c>
      <c r="I2120" t="s">
        <v>38</v>
      </c>
      <c r="J2120" t="s">
        <v>8069</v>
      </c>
      <c r="K2120">
        <v>987701231</v>
      </c>
      <c r="L2120">
        <v>0.03</v>
      </c>
      <c r="M2120" t="s">
        <v>1281</v>
      </c>
      <c r="N2120" t="s">
        <v>1266</v>
      </c>
      <c r="O2120" s="243">
        <v>45330.552083333336</v>
      </c>
      <c r="Q2120" t="s">
        <v>1390</v>
      </c>
      <c r="S2120" t="s">
        <v>19207</v>
      </c>
      <c r="T2120" s="17" t="s">
        <v>19356</v>
      </c>
      <c r="U2120" t="s">
        <v>1526</v>
      </c>
      <c r="V2120" t="s">
        <v>1227</v>
      </c>
      <c r="W2120" s="128" t="s">
        <v>14767</v>
      </c>
      <c r="X2120" s="192" t="s">
        <v>19357</v>
      </c>
      <c r="Y2120" t="s">
        <v>19358</v>
      </c>
      <c r="Z2120" t="s">
        <v>1266</v>
      </c>
      <c r="AA2120">
        <v>72</v>
      </c>
      <c r="AB2120">
        <v>72</v>
      </c>
      <c r="AC2120">
        <v>5</v>
      </c>
      <c r="AD2120" s="128">
        <v>18</v>
      </c>
      <c r="AE2120">
        <v>12</v>
      </c>
      <c r="AF2120">
        <v>1</v>
      </c>
      <c r="AG2120" s="128">
        <v>2</v>
      </c>
      <c r="AH2120" s="128">
        <v>1</v>
      </c>
      <c r="AJ2120" s="46">
        <v>7700</v>
      </c>
      <c r="AL2120">
        <v>3</v>
      </c>
      <c r="AN2120">
        <v>934624447</v>
      </c>
      <c r="AO2120" t="s">
        <v>19359</v>
      </c>
      <c r="AP2120" t="s">
        <v>17215</v>
      </c>
      <c r="AQ2120">
        <v>987701231</v>
      </c>
      <c r="AR2120" t="s">
        <v>8069</v>
      </c>
      <c r="AU2120" t="s">
        <v>1527</v>
      </c>
      <c r="AV2120" t="s">
        <v>1528</v>
      </c>
      <c r="AX2120" t="s">
        <v>19360</v>
      </c>
      <c r="AZ2120" t="str">
        <f t="shared" si="1"/>
        <v>SAT MAT TIEN</v>
      </c>
      <c r="BA2120" t="str">
        <f t="shared" si="2"/>
        <v>NHO8</v>
      </c>
      <c r="BB2120" t="str">
        <f t="shared" si="3"/>
        <v>Quan 9</v>
      </c>
    </row>
    <row r="2121" spans="1:54" ht="14.4" hidden="1" thickBot="1" x14ac:dyDescent="0.3">
      <c r="A2121" t="s">
        <v>19361</v>
      </c>
      <c r="B2121">
        <v>2121</v>
      </c>
      <c r="C2121" t="str">
        <f t="shared" si="0"/>
        <v>TK-7DC593</v>
      </c>
      <c r="D2121" s="233" t="s">
        <v>19153</v>
      </c>
      <c r="E2121" t="s">
        <v>1378</v>
      </c>
      <c r="F2121">
        <v>2</v>
      </c>
      <c r="G2121" t="s">
        <v>1293</v>
      </c>
      <c r="H2121" t="s">
        <v>2072</v>
      </c>
      <c r="I2121" t="s">
        <v>40</v>
      </c>
      <c r="J2121" t="s">
        <v>8069</v>
      </c>
      <c r="K2121">
        <v>987701231</v>
      </c>
      <c r="L2121">
        <v>0.03</v>
      </c>
      <c r="M2121" t="s">
        <v>1276</v>
      </c>
      <c r="N2121" t="s">
        <v>1266</v>
      </c>
      <c r="O2121" s="243">
        <v>45330.542361111111</v>
      </c>
      <c r="Q2121" t="s">
        <v>1401</v>
      </c>
      <c r="S2121" t="s">
        <v>19208</v>
      </c>
      <c r="T2121" s="17" t="s">
        <v>19362</v>
      </c>
      <c r="U2121" t="s">
        <v>1526</v>
      </c>
      <c r="V2121" t="s">
        <v>1229</v>
      </c>
      <c r="W2121" s="128" t="s">
        <v>19363</v>
      </c>
      <c r="X2121" s="192">
        <v>27.6</v>
      </c>
      <c r="Y2121" t="s">
        <v>19364</v>
      </c>
      <c r="Z2121" t="s">
        <v>1266</v>
      </c>
      <c r="AA2121">
        <v>66</v>
      </c>
      <c r="AB2121">
        <v>66</v>
      </c>
      <c r="AC2121">
        <v>5</v>
      </c>
      <c r="AD2121" s="128">
        <v>13</v>
      </c>
      <c r="AE2121">
        <v>4</v>
      </c>
      <c r="AF2121">
        <v>2</v>
      </c>
      <c r="AG2121" s="128">
        <v>4</v>
      </c>
      <c r="AH2121" s="128">
        <v>2</v>
      </c>
      <c r="AJ2121" s="46">
        <v>3400</v>
      </c>
      <c r="AL2121">
        <v>3</v>
      </c>
      <c r="AN2121">
        <v>934624447</v>
      </c>
      <c r="AO2121" t="s">
        <v>9435</v>
      </c>
      <c r="AP2121" t="s">
        <v>19365</v>
      </c>
      <c r="AQ2121">
        <v>987701231</v>
      </c>
      <c r="AR2121" t="s">
        <v>8069</v>
      </c>
      <c r="AU2121" t="s">
        <v>1527</v>
      </c>
      <c r="AV2121" t="s">
        <v>1528</v>
      </c>
      <c r="AX2121" t="s">
        <v>3488</v>
      </c>
      <c r="AZ2121" t="str">
        <f t="shared" si="1"/>
        <v>NHA TRONG HEM</v>
      </c>
      <c r="BA2121" t="str">
        <f t="shared" si="2"/>
        <v>NHO4</v>
      </c>
      <c r="BB2121" t="str">
        <f t="shared" si="3"/>
        <v>Thu Duc</v>
      </c>
    </row>
    <row r="2122" spans="1:54" ht="14.4" hidden="1" thickBot="1" x14ac:dyDescent="0.3">
      <c r="A2122" t="s">
        <v>19366</v>
      </c>
      <c r="B2122">
        <v>2122</v>
      </c>
      <c r="C2122" t="str">
        <f t="shared" si="0"/>
        <v>TK-D45CC5</v>
      </c>
      <c r="D2122" s="233" t="s">
        <v>19154</v>
      </c>
      <c r="E2122" t="s">
        <v>19155</v>
      </c>
      <c r="F2122">
        <v>3</v>
      </c>
      <c r="G2122" t="s">
        <v>2784</v>
      </c>
      <c r="H2122" t="s">
        <v>19156</v>
      </c>
      <c r="I2122" t="s">
        <v>1388</v>
      </c>
      <c r="J2122" t="s">
        <v>10201</v>
      </c>
      <c r="K2122">
        <v>899656808</v>
      </c>
      <c r="L2122">
        <v>0.01</v>
      </c>
      <c r="M2122" t="s">
        <v>1268</v>
      </c>
      <c r="N2122" t="s">
        <v>1266</v>
      </c>
      <c r="O2122" s="243">
        <v>45330.540277777778</v>
      </c>
      <c r="Q2122" t="s">
        <v>17</v>
      </c>
      <c r="S2122" t="s">
        <v>19209</v>
      </c>
      <c r="T2122" s="17" t="s">
        <v>19367</v>
      </c>
      <c r="U2122" t="s">
        <v>1526</v>
      </c>
      <c r="V2122" t="s">
        <v>536</v>
      </c>
      <c r="W2122" s="128" t="s">
        <v>3</v>
      </c>
      <c r="X2122" s="192">
        <v>343.8</v>
      </c>
      <c r="Y2122" t="s">
        <v>3410</v>
      </c>
      <c r="Z2122" t="s">
        <v>1266</v>
      </c>
      <c r="AA2122">
        <v>219</v>
      </c>
      <c r="AB2122">
        <v>219</v>
      </c>
      <c r="AC2122">
        <v>11.8</v>
      </c>
      <c r="AF2122">
        <v>3</v>
      </c>
      <c r="AJ2122" s="46">
        <v>40000</v>
      </c>
      <c r="AL2122">
        <v>1</v>
      </c>
      <c r="AO2122" t="s">
        <v>19368</v>
      </c>
      <c r="AP2122" t="s">
        <v>17511</v>
      </c>
      <c r="AQ2122">
        <v>899656808</v>
      </c>
      <c r="AR2122" t="s">
        <v>10201</v>
      </c>
      <c r="AU2122" t="s">
        <v>1527</v>
      </c>
      <c r="AV2122" t="s">
        <v>1528</v>
      </c>
      <c r="AX2122" t="s">
        <v>19369</v>
      </c>
      <c r="AZ2122" t="str">
        <f t="shared" si="1"/>
        <v>NHA TRONG HEM</v>
      </c>
      <c r="BA2122" t="str">
        <f t="shared" si="2"/>
        <v>TREN15</v>
      </c>
      <c r="BB2122" t="str">
        <f t="shared" si="3"/>
        <v>Tan Binh</v>
      </c>
    </row>
    <row r="2123" spans="1:54" ht="14.4" hidden="1" thickBot="1" x14ac:dyDescent="0.3">
      <c r="A2123" t="s">
        <v>19370</v>
      </c>
      <c r="B2123">
        <v>2123</v>
      </c>
      <c r="C2123" t="str">
        <f t="shared" si="0"/>
        <v>TK-7EC705</v>
      </c>
      <c r="D2123" s="233" t="s">
        <v>19157</v>
      </c>
      <c r="E2123" t="s">
        <v>19158</v>
      </c>
      <c r="F2123">
        <v>1</v>
      </c>
      <c r="G2123" t="s">
        <v>19159</v>
      </c>
      <c r="H2123" t="s">
        <v>1410</v>
      </c>
      <c r="I2123" t="s">
        <v>1385</v>
      </c>
      <c r="J2123" t="s">
        <v>3232</v>
      </c>
      <c r="K2123">
        <v>767310553</v>
      </c>
      <c r="L2123">
        <v>0.03</v>
      </c>
      <c r="M2123" t="s">
        <v>1281</v>
      </c>
      <c r="N2123" t="s">
        <v>1266</v>
      </c>
      <c r="O2123" s="243">
        <v>45330.53402777778</v>
      </c>
      <c r="Q2123" t="s">
        <v>1389</v>
      </c>
      <c r="S2123" t="s">
        <v>19210</v>
      </c>
      <c r="T2123" s="17" t="s">
        <v>19371</v>
      </c>
      <c r="U2123" t="s">
        <v>1526</v>
      </c>
      <c r="V2123" t="s">
        <v>1225</v>
      </c>
      <c r="W2123" s="128" t="s">
        <v>16457</v>
      </c>
      <c r="X2123" s="192" t="s">
        <v>19372</v>
      </c>
      <c r="Y2123" t="s">
        <v>19373</v>
      </c>
      <c r="Z2123" t="s">
        <v>1266</v>
      </c>
      <c r="AA2123">
        <v>95.9</v>
      </c>
      <c r="AB2123">
        <v>95.9</v>
      </c>
      <c r="AC2123">
        <v>9.6</v>
      </c>
      <c r="AD2123" s="128">
        <v>10</v>
      </c>
      <c r="AF2123">
        <v>1</v>
      </c>
      <c r="AG2123" s="128">
        <v>2</v>
      </c>
      <c r="AH2123" s="128">
        <v>1</v>
      </c>
      <c r="AJ2123" s="46">
        <v>22000</v>
      </c>
      <c r="AL2123">
        <v>3</v>
      </c>
      <c r="AN2123">
        <v>938449087</v>
      </c>
      <c r="AO2123" t="s">
        <v>10804</v>
      </c>
      <c r="AP2123" t="s">
        <v>17590</v>
      </c>
      <c r="AQ2123">
        <v>767310553</v>
      </c>
      <c r="AR2123" t="s">
        <v>3232</v>
      </c>
      <c r="AU2123" t="s">
        <v>1527</v>
      </c>
      <c r="AV2123" t="s">
        <v>1528</v>
      </c>
      <c r="AX2123" t="s">
        <v>17699</v>
      </c>
      <c r="AZ2123" t="str">
        <f t="shared" si="1"/>
        <v>SAT MAT TIEN</v>
      </c>
      <c r="BA2123" t="str">
        <f t="shared" si="2"/>
        <v>TREN15</v>
      </c>
      <c r="BB2123" t="str">
        <f t="shared" si="3"/>
        <v>Quan 7</v>
      </c>
    </row>
    <row r="2124" spans="1:54" ht="14.4" hidden="1" thickBot="1" x14ac:dyDescent="0.3">
      <c r="A2124" t="s">
        <v>19374</v>
      </c>
      <c r="B2124">
        <v>2124</v>
      </c>
      <c r="C2124" t="str">
        <f t="shared" si="0"/>
        <v>TK-A33E8D</v>
      </c>
      <c r="D2124" s="233" t="s">
        <v>19160</v>
      </c>
      <c r="E2124" t="s">
        <v>71</v>
      </c>
      <c r="F2124">
        <v>4</v>
      </c>
      <c r="G2124" t="s">
        <v>1267</v>
      </c>
      <c r="H2124" t="s">
        <v>2191</v>
      </c>
      <c r="I2124" t="s">
        <v>40</v>
      </c>
      <c r="J2124" t="s">
        <v>1315</v>
      </c>
      <c r="K2124">
        <v>392204156</v>
      </c>
      <c r="L2124">
        <v>0.03</v>
      </c>
      <c r="M2124" t="s">
        <v>1276</v>
      </c>
      <c r="N2124" t="s">
        <v>1266</v>
      </c>
      <c r="O2124" s="243">
        <v>45330.515972222223</v>
      </c>
      <c r="Q2124" t="s">
        <v>2</v>
      </c>
      <c r="S2124" t="s">
        <v>19211</v>
      </c>
      <c r="T2124" s="17" t="s">
        <v>19375</v>
      </c>
      <c r="U2124" t="s">
        <v>1526</v>
      </c>
      <c r="V2124" t="s">
        <v>534</v>
      </c>
      <c r="W2124" s="128" t="s">
        <v>10</v>
      </c>
      <c r="X2124" s="192">
        <v>49.2</v>
      </c>
      <c r="Y2124" t="s">
        <v>6773</v>
      </c>
      <c r="Z2124" t="s">
        <v>1266</v>
      </c>
      <c r="AA2124">
        <v>25</v>
      </c>
      <c r="AB2124">
        <v>25</v>
      </c>
      <c r="AC2124">
        <v>4</v>
      </c>
      <c r="AD2124" s="128">
        <v>6</v>
      </c>
      <c r="AF2124">
        <v>4</v>
      </c>
      <c r="AJ2124" s="46">
        <v>5150</v>
      </c>
      <c r="AL2124">
        <v>3</v>
      </c>
      <c r="AO2124" t="s">
        <v>2993</v>
      </c>
      <c r="AP2124" t="s">
        <v>18150</v>
      </c>
      <c r="AQ2124">
        <v>392204156</v>
      </c>
      <c r="AR2124" t="s">
        <v>1315</v>
      </c>
      <c r="AU2124" t="s">
        <v>1527</v>
      </c>
      <c r="AV2124" t="s">
        <v>1528</v>
      </c>
      <c r="AX2124" t="s">
        <v>19376</v>
      </c>
      <c r="AZ2124" t="str">
        <f t="shared" si="1"/>
        <v>NHA TRONG HEM</v>
      </c>
      <c r="BA2124" t="str">
        <f t="shared" si="2"/>
        <v>NHO6</v>
      </c>
      <c r="BB2124" t="str">
        <f t="shared" si="3"/>
        <v>Binh Thanh</v>
      </c>
    </row>
    <row r="2125" spans="1:54" ht="14.4" hidden="1" thickBot="1" x14ac:dyDescent="0.3">
      <c r="A2125" t="s">
        <v>19377</v>
      </c>
      <c r="B2125">
        <v>2125</v>
      </c>
      <c r="C2125" t="str">
        <f t="shared" si="0"/>
        <v>TK-BD9539</v>
      </c>
      <c r="D2125" s="233" t="s">
        <v>19161</v>
      </c>
      <c r="E2125" t="s">
        <v>6827</v>
      </c>
      <c r="F2125">
        <v>4</v>
      </c>
      <c r="G2125" t="s">
        <v>1308</v>
      </c>
      <c r="H2125" t="s">
        <v>2131</v>
      </c>
      <c r="I2125" t="s">
        <v>38</v>
      </c>
      <c r="J2125" t="s">
        <v>1333</v>
      </c>
      <c r="K2125">
        <v>938087966</v>
      </c>
      <c r="L2125">
        <v>0.03</v>
      </c>
      <c r="M2125" t="s">
        <v>1281</v>
      </c>
      <c r="N2125" t="s">
        <v>1266</v>
      </c>
      <c r="O2125" s="243">
        <v>45330.501388888886</v>
      </c>
      <c r="Q2125" t="s">
        <v>1386</v>
      </c>
      <c r="S2125" t="s">
        <v>19212</v>
      </c>
      <c r="T2125" s="17" t="s">
        <v>19378</v>
      </c>
      <c r="U2125" t="s">
        <v>1526</v>
      </c>
      <c r="V2125" t="s">
        <v>1228</v>
      </c>
      <c r="W2125" s="128" t="s">
        <v>12984</v>
      </c>
      <c r="X2125" s="192">
        <v>510.3</v>
      </c>
      <c r="Y2125" t="s">
        <v>12986</v>
      </c>
      <c r="Z2125" t="s">
        <v>1266</v>
      </c>
      <c r="AA2125">
        <v>74</v>
      </c>
      <c r="AB2125">
        <v>74</v>
      </c>
      <c r="AC2125">
        <v>4.7</v>
      </c>
      <c r="AD2125" s="128">
        <v>16</v>
      </c>
      <c r="AF2125">
        <v>4</v>
      </c>
      <c r="AJ2125" s="46">
        <v>8600</v>
      </c>
      <c r="AL2125">
        <v>3</v>
      </c>
      <c r="AN2125">
        <v>986337760</v>
      </c>
      <c r="AO2125" t="s">
        <v>19379</v>
      </c>
      <c r="AP2125" t="s">
        <v>19380</v>
      </c>
      <c r="AQ2125">
        <v>938087966</v>
      </c>
      <c r="AR2125" t="s">
        <v>1333</v>
      </c>
      <c r="AU2125" t="s">
        <v>1527</v>
      </c>
      <c r="AV2125" t="s">
        <v>1528</v>
      </c>
      <c r="AX2125" t="s">
        <v>3269</v>
      </c>
      <c r="AZ2125" t="str">
        <f t="shared" si="1"/>
        <v>NHA TRONG HEM</v>
      </c>
      <c r="BA2125" t="str">
        <f t="shared" si="2"/>
        <v>NHO9</v>
      </c>
      <c r="BB2125" t="str">
        <f t="shared" si="3"/>
        <v>Tan Phu</v>
      </c>
    </row>
    <row r="2126" spans="1:54" ht="14.4" hidden="1" thickBot="1" x14ac:dyDescent="0.3">
      <c r="A2126" t="s">
        <v>19381</v>
      </c>
      <c r="B2126">
        <v>2126</v>
      </c>
      <c r="C2126" t="str">
        <f t="shared" si="0"/>
        <v>TK-D4074A</v>
      </c>
      <c r="D2126" s="233" t="s">
        <v>19162</v>
      </c>
      <c r="E2126" t="s">
        <v>19163</v>
      </c>
      <c r="F2126">
        <v>2</v>
      </c>
      <c r="G2126" t="s">
        <v>2521</v>
      </c>
      <c r="H2126" t="s">
        <v>1828</v>
      </c>
      <c r="I2126" t="s">
        <v>40</v>
      </c>
      <c r="J2126" t="s">
        <v>1578</v>
      </c>
      <c r="K2126">
        <v>888097678</v>
      </c>
      <c r="L2126" t="s">
        <v>1280</v>
      </c>
      <c r="M2126" t="s">
        <v>1276</v>
      </c>
      <c r="N2126" t="s">
        <v>1266</v>
      </c>
      <c r="O2126" s="243">
        <v>45330.482638888891</v>
      </c>
      <c r="Q2126" t="s">
        <v>17</v>
      </c>
      <c r="S2126" t="s">
        <v>19213</v>
      </c>
      <c r="T2126" s="17" t="s">
        <v>19382</v>
      </c>
      <c r="U2126" t="s">
        <v>1526</v>
      </c>
      <c r="V2126" t="s">
        <v>536</v>
      </c>
      <c r="W2126" s="128" t="s">
        <v>13</v>
      </c>
      <c r="X2126" s="192" t="s">
        <v>19383</v>
      </c>
      <c r="Y2126" t="s">
        <v>1844</v>
      </c>
      <c r="Z2126" t="s">
        <v>1266</v>
      </c>
      <c r="AA2126">
        <v>32</v>
      </c>
      <c r="AB2126">
        <v>31.4</v>
      </c>
      <c r="AC2126">
        <v>3.7</v>
      </c>
      <c r="AD2126" s="128">
        <v>8.6999999999999993</v>
      </c>
      <c r="AF2126">
        <v>2</v>
      </c>
      <c r="AG2126" s="128">
        <v>2</v>
      </c>
      <c r="AH2126" s="128">
        <v>1</v>
      </c>
      <c r="AJ2126" s="46">
        <v>3700</v>
      </c>
      <c r="AM2126">
        <v>100</v>
      </c>
      <c r="AO2126" t="s">
        <v>19384</v>
      </c>
      <c r="AP2126" t="s">
        <v>19385</v>
      </c>
      <c r="AQ2126">
        <v>888097678</v>
      </c>
      <c r="AR2126" t="s">
        <v>1578</v>
      </c>
      <c r="AU2126" t="s">
        <v>1527</v>
      </c>
      <c r="AV2126" t="s">
        <v>1528</v>
      </c>
      <c r="AX2126" t="s">
        <v>14078</v>
      </c>
      <c r="AZ2126" t="str">
        <f t="shared" si="1"/>
        <v>NHA TRONG HEM</v>
      </c>
      <c r="BA2126" t="str">
        <f t="shared" si="2"/>
        <v>NHO4</v>
      </c>
      <c r="BB2126" t="str">
        <f t="shared" si="3"/>
        <v>Tan Binh</v>
      </c>
    </row>
    <row r="2127" spans="1:54" ht="14.4" hidden="1" thickBot="1" x14ac:dyDescent="0.3">
      <c r="A2127" t="s">
        <v>19386</v>
      </c>
      <c r="B2127">
        <v>2127</v>
      </c>
      <c r="C2127" t="str">
        <f t="shared" si="0"/>
        <v>TK-98CA04</v>
      </c>
      <c r="D2127" s="233" t="s">
        <v>15368</v>
      </c>
      <c r="E2127" t="s">
        <v>1320</v>
      </c>
      <c r="F2127">
        <v>6</v>
      </c>
      <c r="G2127" t="s">
        <v>2090</v>
      </c>
      <c r="H2127" t="s">
        <v>6560</v>
      </c>
      <c r="I2127" t="s">
        <v>46</v>
      </c>
      <c r="J2127" t="s">
        <v>15094</v>
      </c>
      <c r="K2127">
        <v>902744818</v>
      </c>
      <c r="L2127" t="s">
        <v>8102</v>
      </c>
      <c r="M2127" t="s">
        <v>1276</v>
      </c>
      <c r="N2127" t="s">
        <v>1266</v>
      </c>
      <c r="O2127" s="243">
        <v>45330.459027777775</v>
      </c>
      <c r="Q2127" t="s">
        <v>2</v>
      </c>
      <c r="S2127" t="s">
        <v>19214</v>
      </c>
      <c r="T2127" s="17" t="s">
        <v>19387</v>
      </c>
      <c r="U2127" t="s">
        <v>1526</v>
      </c>
      <c r="V2127" t="s">
        <v>534</v>
      </c>
      <c r="W2127" s="128" t="s">
        <v>4</v>
      </c>
      <c r="X2127" s="192">
        <v>482.66</v>
      </c>
      <c r="Y2127" t="s">
        <v>3634</v>
      </c>
      <c r="Z2127" t="s">
        <v>1266</v>
      </c>
      <c r="AA2127">
        <v>80</v>
      </c>
      <c r="AB2127">
        <v>80</v>
      </c>
      <c r="AC2127">
        <v>5.8</v>
      </c>
      <c r="AD2127" s="128">
        <v>14</v>
      </c>
      <c r="AF2127">
        <v>6</v>
      </c>
      <c r="AG2127" s="128">
        <v>6</v>
      </c>
      <c r="AH2127" s="128">
        <v>5</v>
      </c>
      <c r="AJ2127" s="46">
        <v>11900</v>
      </c>
      <c r="AM2127">
        <v>400</v>
      </c>
      <c r="AO2127" t="s">
        <v>19388</v>
      </c>
      <c r="AP2127" t="s">
        <v>15373</v>
      </c>
      <c r="AQ2127">
        <v>902744818</v>
      </c>
      <c r="AR2127" t="s">
        <v>15094</v>
      </c>
      <c r="AU2127" t="s">
        <v>1527</v>
      </c>
      <c r="AV2127" t="s">
        <v>1528</v>
      </c>
      <c r="AX2127" t="s">
        <v>19389</v>
      </c>
      <c r="AZ2127" t="str">
        <f t="shared" si="1"/>
        <v>NHA TRONG HEM</v>
      </c>
      <c r="BA2127" t="str">
        <f t="shared" si="2"/>
        <v>NHO12</v>
      </c>
      <c r="BB2127" t="str">
        <f t="shared" si="3"/>
        <v>Binh Thanh</v>
      </c>
    </row>
    <row r="2128" spans="1:54" ht="14.4" hidden="1" thickBot="1" x14ac:dyDescent="0.3">
      <c r="A2128" t="s">
        <v>19390</v>
      </c>
      <c r="B2128">
        <v>2128</v>
      </c>
      <c r="C2128" t="str">
        <f t="shared" si="0"/>
        <v>TK-762BF2</v>
      </c>
      <c r="D2128" s="233" t="s">
        <v>19164</v>
      </c>
      <c r="E2128" t="s">
        <v>2258</v>
      </c>
      <c r="F2128">
        <v>3</v>
      </c>
      <c r="G2128" t="s">
        <v>1283</v>
      </c>
      <c r="H2128" t="s">
        <v>2977</v>
      </c>
      <c r="I2128" t="s">
        <v>46</v>
      </c>
      <c r="J2128" t="s">
        <v>1312</v>
      </c>
      <c r="K2128">
        <v>907673831</v>
      </c>
      <c r="L2128">
        <v>0.03</v>
      </c>
      <c r="M2128" t="s">
        <v>1276</v>
      </c>
      <c r="N2128" t="s">
        <v>1266</v>
      </c>
      <c r="O2128" s="243">
        <v>45330.454861111109</v>
      </c>
      <c r="Q2128" t="s">
        <v>1386</v>
      </c>
      <c r="S2128" t="s">
        <v>19215</v>
      </c>
      <c r="T2128" s="17" t="s">
        <v>19391</v>
      </c>
      <c r="U2128" t="s">
        <v>1526</v>
      </c>
      <c r="V2128" t="s">
        <v>1228</v>
      </c>
      <c r="W2128" s="128" t="s">
        <v>16851</v>
      </c>
      <c r="X2128" s="192">
        <v>81</v>
      </c>
      <c r="Y2128" t="s">
        <v>19392</v>
      </c>
      <c r="Z2128" t="s">
        <v>1266</v>
      </c>
      <c r="AA2128">
        <v>73</v>
      </c>
      <c r="AB2128">
        <v>73</v>
      </c>
      <c r="AC2128">
        <v>4.2</v>
      </c>
      <c r="AD2128" s="128">
        <v>18</v>
      </c>
      <c r="AE2128">
        <v>10</v>
      </c>
      <c r="AF2128">
        <v>3</v>
      </c>
      <c r="AG2128" s="128">
        <v>4</v>
      </c>
      <c r="AH2128" s="128">
        <v>3</v>
      </c>
      <c r="AJ2128" s="46">
        <v>9200</v>
      </c>
      <c r="AL2128">
        <v>3</v>
      </c>
      <c r="AO2128" t="s">
        <v>19393</v>
      </c>
      <c r="AP2128" t="s">
        <v>19394</v>
      </c>
      <c r="AQ2128">
        <v>907673831</v>
      </c>
      <c r="AR2128" t="s">
        <v>1312</v>
      </c>
      <c r="AS2128">
        <v>10.790598544069301</v>
      </c>
      <c r="AT2128">
        <v>106.631418205797</v>
      </c>
      <c r="AU2128" t="s">
        <v>1527</v>
      </c>
      <c r="AV2128" t="s">
        <v>1528</v>
      </c>
      <c r="AX2128" t="s">
        <v>19395</v>
      </c>
      <c r="AZ2128" t="str">
        <f t="shared" si="1"/>
        <v>MAT TIEN</v>
      </c>
      <c r="BA2128" t="str">
        <f t="shared" si="2"/>
        <v>NHO10</v>
      </c>
      <c r="BB2128" t="str">
        <f t="shared" si="3"/>
        <v>Tan Phu</v>
      </c>
    </row>
    <row r="2129" spans="1:54" ht="14.4" hidden="1" thickBot="1" x14ac:dyDescent="0.3">
      <c r="A2129" t="s">
        <v>19396</v>
      </c>
      <c r="B2129">
        <v>2129</v>
      </c>
      <c r="C2129" t="str">
        <f t="shared" si="0"/>
        <v>TK-71D5F5</v>
      </c>
      <c r="D2129" s="233" t="s">
        <v>19165</v>
      </c>
      <c r="E2129" t="s">
        <v>47</v>
      </c>
      <c r="F2129">
        <v>4</v>
      </c>
      <c r="G2129" t="s">
        <v>2871</v>
      </c>
      <c r="H2129" t="s">
        <v>2131</v>
      </c>
      <c r="I2129" t="s">
        <v>38</v>
      </c>
      <c r="J2129" t="s">
        <v>1995</v>
      </c>
      <c r="K2129">
        <v>902696839</v>
      </c>
      <c r="L2129">
        <v>0.03</v>
      </c>
      <c r="M2129" t="s">
        <v>1276</v>
      </c>
      <c r="N2129" t="s">
        <v>1266</v>
      </c>
      <c r="O2129" s="243">
        <v>45330.430555555555</v>
      </c>
      <c r="Q2129" t="s">
        <v>12</v>
      </c>
      <c r="S2129" t="s">
        <v>19216</v>
      </c>
      <c r="T2129" s="17" t="s">
        <v>19397</v>
      </c>
      <c r="U2129" t="s">
        <v>1526</v>
      </c>
      <c r="V2129" t="s">
        <v>535</v>
      </c>
      <c r="W2129" s="128" t="s">
        <v>14</v>
      </c>
      <c r="X2129" s="192" t="s">
        <v>19398</v>
      </c>
      <c r="Y2129" t="s">
        <v>2215</v>
      </c>
      <c r="Z2129" t="s">
        <v>1266</v>
      </c>
      <c r="AA2129">
        <v>45</v>
      </c>
      <c r="AB2129">
        <v>45</v>
      </c>
      <c r="AC2129">
        <v>4.5</v>
      </c>
      <c r="AF2129">
        <v>4</v>
      </c>
      <c r="AH2129" s="128">
        <v>3</v>
      </c>
      <c r="AJ2129" s="46">
        <v>8600</v>
      </c>
      <c r="AL2129">
        <v>3</v>
      </c>
      <c r="AO2129" t="s">
        <v>19399</v>
      </c>
      <c r="AP2129" t="s">
        <v>19400</v>
      </c>
      <c r="AQ2129">
        <v>902696839</v>
      </c>
      <c r="AR2129" t="s">
        <v>1995</v>
      </c>
      <c r="AU2129" t="s">
        <v>1527</v>
      </c>
      <c r="AV2129" t="s">
        <v>1528</v>
      </c>
      <c r="AX2129" t="s">
        <v>8935</v>
      </c>
      <c r="AZ2129" t="str">
        <f t="shared" si="1"/>
        <v>NHA TRONG HEM</v>
      </c>
      <c r="BA2129" t="str">
        <f t="shared" si="2"/>
        <v>NHO9</v>
      </c>
      <c r="BB2129" t="str">
        <f t="shared" si="3"/>
        <v>Phu Nhuan</v>
      </c>
    </row>
    <row r="2130" spans="1:54" ht="14.4" hidden="1" thickBot="1" x14ac:dyDescent="0.3">
      <c r="A2130" t="s">
        <v>19401</v>
      </c>
      <c r="B2130">
        <v>2130</v>
      </c>
      <c r="C2130" t="str">
        <f t="shared" si="0"/>
        <v>TK-F02AF1</v>
      </c>
      <c r="D2130" s="233" t="s">
        <v>8713</v>
      </c>
      <c r="E2130" t="s">
        <v>55</v>
      </c>
      <c r="F2130">
        <v>3</v>
      </c>
      <c r="G2130" t="s">
        <v>2158</v>
      </c>
      <c r="H2130" t="s">
        <v>1752</v>
      </c>
      <c r="I2130" t="s">
        <v>40</v>
      </c>
      <c r="J2130" t="s">
        <v>6608</v>
      </c>
      <c r="K2130">
        <v>989998427</v>
      </c>
      <c r="L2130">
        <v>0.03</v>
      </c>
      <c r="M2130" t="s">
        <v>1276</v>
      </c>
      <c r="N2130" t="s">
        <v>1266</v>
      </c>
      <c r="O2130" s="243">
        <v>45330.427777777775</v>
      </c>
      <c r="Q2130" t="s">
        <v>2</v>
      </c>
      <c r="S2130" t="s">
        <v>19217</v>
      </c>
      <c r="T2130" s="17" t="s">
        <v>19402</v>
      </c>
      <c r="U2130" t="s">
        <v>1526</v>
      </c>
      <c r="V2130" t="s">
        <v>534</v>
      </c>
      <c r="W2130" s="128" t="s">
        <v>9</v>
      </c>
      <c r="X2130" s="192">
        <v>148.30000000000001</v>
      </c>
      <c r="Y2130" t="s">
        <v>1898</v>
      </c>
      <c r="Z2130" t="s">
        <v>1266</v>
      </c>
      <c r="AA2130">
        <v>27</v>
      </c>
      <c r="AB2130">
        <v>27</v>
      </c>
      <c r="AC2130">
        <v>3.4</v>
      </c>
      <c r="AD2130" s="128">
        <v>9</v>
      </c>
      <c r="AF2130">
        <v>3</v>
      </c>
      <c r="AJ2130" s="46">
        <v>4300</v>
      </c>
      <c r="AL2130">
        <v>3</v>
      </c>
      <c r="AO2130" t="s">
        <v>8717</v>
      </c>
      <c r="AP2130" t="s">
        <v>8718</v>
      </c>
      <c r="AQ2130">
        <v>989998427</v>
      </c>
      <c r="AR2130" t="s">
        <v>6608</v>
      </c>
      <c r="AU2130" t="s">
        <v>1527</v>
      </c>
      <c r="AV2130" t="s">
        <v>1528</v>
      </c>
      <c r="AX2130" t="s">
        <v>19403</v>
      </c>
      <c r="AZ2130" t="str">
        <f t="shared" si="1"/>
        <v>NHA TRONG HEM</v>
      </c>
      <c r="BA2130" t="str">
        <f t="shared" si="2"/>
        <v>NHO5</v>
      </c>
      <c r="BB2130" t="str">
        <f t="shared" si="3"/>
        <v>Binh Thanh</v>
      </c>
    </row>
    <row r="2131" spans="1:54" ht="14.4" hidden="1" thickBot="1" x14ac:dyDescent="0.3">
      <c r="A2131" t="s">
        <v>19404</v>
      </c>
      <c r="B2131">
        <v>2131</v>
      </c>
      <c r="C2131" t="str">
        <f t="shared" si="0"/>
        <v>TK-E2C6A1</v>
      </c>
      <c r="D2131" s="233" t="s">
        <v>19166</v>
      </c>
      <c r="E2131" t="s">
        <v>1626</v>
      </c>
      <c r="F2131">
        <v>2</v>
      </c>
      <c r="G2131" t="s">
        <v>1279</v>
      </c>
      <c r="H2131" t="s">
        <v>1365</v>
      </c>
      <c r="I2131" t="s">
        <v>1319</v>
      </c>
      <c r="J2131" t="s">
        <v>1578</v>
      </c>
      <c r="K2131">
        <v>888097678</v>
      </c>
      <c r="L2131" t="s">
        <v>1280</v>
      </c>
      <c r="M2131" t="s">
        <v>1276</v>
      </c>
      <c r="N2131" t="s">
        <v>1266</v>
      </c>
      <c r="O2131" s="243">
        <v>45330.427777777775</v>
      </c>
      <c r="Q2131" t="s">
        <v>1406</v>
      </c>
      <c r="S2131" t="s">
        <v>19218</v>
      </c>
      <c r="T2131" s="17" t="s">
        <v>19405</v>
      </c>
      <c r="U2131" t="s">
        <v>1526</v>
      </c>
      <c r="V2131" t="s">
        <v>1053</v>
      </c>
      <c r="W2131" s="128" t="s">
        <v>9</v>
      </c>
      <c r="X2131" s="192" t="s">
        <v>19406</v>
      </c>
      <c r="Y2131" t="s">
        <v>1844</v>
      </c>
      <c r="Z2131" t="s">
        <v>1266</v>
      </c>
      <c r="AA2131">
        <v>21</v>
      </c>
      <c r="AB2131">
        <v>21</v>
      </c>
      <c r="AC2131">
        <v>3</v>
      </c>
      <c r="AD2131" s="128">
        <v>7</v>
      </c>
      <c r="AF2131">
        <v>2</v>
      </c>
      <c r="AG2131" s="128">
        <v>2</v>
      </c>
      <c r="AH2131" s="128">
        <v>2</v>
      </c>
      <c r="AJ2131" s="46">
        <v>2600</v>
      </c>
      <c r="AM2131">
        <v>100</v>
      </c>
      <c r="AO2131" t="s">
        <v>19407</v>
      </c>
      <c r="AP2131" t="s">
        <v>13537</v>
      </c>
      <c r="AQ2131">
        <v>888097678</v>
      </c>
      <c r="AR2131" t="s">
        <v>1578</v>
      </c>
      <c r="AU2131" t="s">
        <v>1527</v>
      </c>
      <c r="AV2131" t="s">
        <v>1528</v>
      </c>
      <c r="AX2131" t="s">
        <v>9523</v>
      </c>
      <c r="AZ2131" t="str">
        <f t="shared" si="1"/>
        <v>NHA TRONG HEM</v>
      </c>
      <c r="BA2131" t="str">
        <f t="shared" si="2"/>
        <v>NHO3</v>
      </c>
      <c r="BB2131" t="str">
        <f t="shared" si="3"/>
        <v>Quan 11</v>
      </c>
    </row>
    <row r="2132" spans="1:54" ht="14.4" hidden="1" thickBot="1" x14ac:dyDescent="0.3">
      <c r="A2132" t="s">
        <v>19408</v>
      </c>
      <c r="B2132">
        <v>2132</v>
      </c>
      <c r="C2132" t="str">
        <f t="shared" si="0"/>
        <v>TK-DB6A0C</v>
      </c>
      <c r="D2132" s="233" t="s">
        <v>19167</v>
      </c>
      <c r="E2132" t="s">
        <v>19168</v>
      </c>
      <c r="F2132">
        <v>1</v>
      </c>
      <c r="G2132" t="s">
        <v>1325</v>
      </c>
      <c r="H2132" t="s">
        <v>1356</v>
      </c>
      <c r="I2132" t="s">
        <v>38</v>
      </c>
      <c r="J2132" t="s">
        <v>1640</v>
      </c>
      <c r="K2132">
        <v>909400470</v>
      </c>
      <c r="L2132">
        <v>0.03</v>
      </c>
      <c r="M2132" t="s">
        <v>1276</v>
      </c>
      <c r="N2132" t="s">
        <v>1266</v>
      </c>
      <c r="O2132" s="243">
        <v>45330.400000000001</v>
      </c>
      <c r="Q2132" t="s">
        <v>2</v>
      </c>
      <c r="S2132" t="s">
        <v>19219</v>
      </c>
      <c r="T2132" s="17" t="s">
        <v>19409</v>
      </c>
      <c r="U2132" t="s">
        <v>1526</v>
      </c>
      <c r="V2132" t="s">
        <v>534</v>
      </c>
      <c r="W2132" s="128" t="s">
        <v>2064</v>
      </c>
      <c r="X2132" s="192" t="s">
        <v>19410</v>
      </c>
      <c r="Y2132" t="s">
        <v>2065</v>
      </c>
      <c r="Z2132" t="s">
        <v>1266</v>
      </c>
      <c r="AA2132">
        <v>97.6</v>
      </c>
      <c r="AB2132">
        <v>100</v>
      </c>
      <c r="AC2132">
        <v>5.5</v>
      </c>
      <c r="AF2132">
        <v>1</v>
      </c>
      <c r="AJ2132" s="46">
        <v>9000</v>
      </c>
      <c r="AL2132">
        <v>3</v>
      </c>
      <c r="AO2132" t="s">
        <v>19411</v>
      </c>
      <c r="AP2132" t="s">
        <v>19412</v>
      </c>
      <c r="AQ2132">
        <v>909400470</v>
      </c>
      <c r="AR2132" t="s">
        <v>1640</v>
      </c>
      <c r="AU2132" t="s">
        <v>1527</v>
      </c>
      <c r="AV2132" t="s">
        <v>1528</v>
      </c>
      <c r="AX2132" t="s">
        <v>19413</v>
      </c>
      <c r="AZ2132" t="str">
        <f t="shared" si="1"/>
        <v>NHA TRONG HEM</v>
      </c>
      <c r="BA2132" t="str">
        <f t="shared" si="2"/>
        <v>NHO10</v>
      </c>
      <c r="BB2132" t="str">
        <f t="shared" si="3"/>
        <v>Binh Thanh</v>
      </c>
    </row>
    <row r="2133" spans="1:54" ht="14.4" hidden="1" thickBot="1" x14ac:dyDescent="0.3">
      <c r="A2133" t="s">
        <v>19414</v>
      </c>
      <c r="B2133">
        <v>2133</v>
      </c>
      <c r="C2133" t="str">
        <f t="shared" si="0"/>
        <v>TK-318B2A</v>
      </c>
      <c r="D2133" s="233" t="s">
        <v>19169</v>
      </c>
      <c r="E2133" t="s">
        <v>57</v>
      </c>
      <c r="F2133">
        <v>5</v>
      </c>
      <c r="G2133" t="s">
        <v>2521</v>
      </c>
      <c r="H2133" t="s">
        <v>3903</v>
      </c>
      <c r="I2133" t="s">
        <v>46</v>
      </c>
      <c r="J2133" t="s">
        <v>1321</v>
      </c>
      <c r="K2133">
        <v>909401238</v>
      </c>
      <c r="L2133">
        <v>0.03</v>
      </c>
      <c r="M2133" t="s">
        <v>1276</v>
      </c>
      <c r="N2133" t="s">
        <v>1266</v>
      </c>
      <c r="O2133" s="243">
        <v>45330.386805555558</v>
      </c>
      <c r="Q2133" t="s">
        <v>16</v>
      </c>
      <c r="S2133" t="s">
        <v>19220</v>
      </c>
      <c r="T2133" s="17" t="s">
        <v>19415</v>
      </c>
      <c r="U2133" t="s">
        <v>1526</v>
      </c>
      <c r="V2133" t="s">
        <v>528</v>
      </c>
      <c r="W2133" s="128" t="s">
        <v>1644</v>
      </c>
      <c r="X2133" s="192" t="s">
        <v>19416</v>
      </c>
      <c r="Y2133" t="s">
        <v>2141</v>
      </c>
      <c r="Z2133" t="s">
        <v>1266</v>
      </c>
      <c r="AA2133">
        <v>59</v>
      </c>
      <c r="AB2133">
        <v>59</v>
      </c>
      <c r="AC2133">
        <v>3.7</v>
      </c>
      <c r="AD2133" s="128">
        <v>16</v>
      </c>
      <c r="AF2133">
        <v>5</v>
      </c>
      <c r="AJ2133" s="46">
        <v>10800</v>
      </c>
      <c r="AL2133">
        <v>3</v>
      </c>
      <c r="AO2133" t="s">
        <v>19417</v>
      </c>
      <c r="AP2133" t="s">
        <v>18984</v>
      </c>
      <c r="AQ2133">
        <v>909401238</v>
      </c>
      <c r="AR2133" t="s">
        <v>1321</v>
      </c>
      <c r="AU2133" t="s">
        <v>1527</v>
      </c>
      <c r="AV2133" t="s">
        <v>1528</v>
      </c>
      <c r="AX2133" t="s">
        <v>6881</v>
      </c>
      <c r="AZ2133" t="str">
        <f t="shared" si="1"/>
        <v>NHA TRONG HEM</v>
      </c>
      <c r="BA2133" t="str">
        <f t="shared" si="2"/>
        <v>NHO11</v>
      </c>
      <c r="BB2133" t="str">
        <f t="shared" si="3"/>
        <v>Quan 3</v>
      </c>
    </row>
    <row r="2134" spans="1:54" ht="14.4" hidden="1" thickBot="1" x14ac:dyDescent="0.3">
      <c r="A2134" t="s">
        <v>19418</v>
      </c>
      <c r="B2134">
        <v>2134</v>
      </c>
      <c r="C2134" t="str">
        <f t="shared" si="0"/>
        <v>TK-1109D6</v>
      </c>
      <c r="D2134" s="233" t="s">
        <v>19170</v>
      </c>
      <c r="E2134" t="s">
        <v>19171</v>
      </c>
      <c r="F2134">
        <v>2</v>
      </c>
      <c r="G2134" t="s">
        <v>1292</v>
      </c>
      <c r="H2134" t="s">
        <v>1917</v>
      </c>
      <c r="I2134" t="s">
        <v>40</v>
      </c>
      <c r="J2134" t="s">
        <v>2254</v>
      </c>
      <c r="K2134">
        <v>931211115</v>
      </c>
      <c r="L2134">
        <v>0.03</v>
      </c>
      <c r="M2134" t="s">
        <v>1276</v>
      </c>
      <c r="N2134" t="s">
        <v>1266</v>
      </c>
      <c r="O2134" s="243">
        <v>45330.386805555558</v>
      </c>
      <c r="Q2134" t="s">
        <v>2</v>
      </c>
      <c r="S2134" t="s">
        <v>19221</v>
      </c>
      <c r="T2134" s="17" t="s">
        <v>19419</v>
      </c>
      <c r="U2134" t="s">
        <v>1526</v>
      </c>
      <c r="V2134" t="s">
        <v>534</v>
      </c>
      <c r="W2134" s="128" t="s">
        <v>1744</v>
      </c>
      <c r="X2134" s="192">
        <v>480.35</v>
      </c>
      <c r="Y2134" t="s">
        <v>1745</v>
      </c>
      <c r="Z2134" t="s">
        <v>1266</v>
      </c>
      <c r="AA2134">
        <v>70.8</v>
      </c>
      <c r="AB2134">
        <v>70.8</v>
      </c>
      <c r="AC2134">
        <v>3.9</v>
      </c>
      <c r="AD2134" s="128">
        <v>16</v>
      </c>
      <c r="AF2134">
        <v>2</v>
      </c>
      <c r="AJ2134" s="46">
        <v>5900</v>
      </c>
      <c r="AL2134">
        <v>3</v>
      </c>
      <c r="AO2134" t="s">
        <v>19420</v>
      </c>
      <c r="AP2134" t="s">
        <v>12864</v>
      </c>
      <c r="AQ2134">
        <v>931211115</v>
      </c>
      <c r="AR2134" t="s">
        <v>2254</v>
      </c>
      <c r="AU2134" t="s">
        <v>1527</v>
      </c>
      <c r="AV2134" t="s">
        <v>1528</v>
      </c>
      <c r="AX2134" t="s">
        <v>1557</v>
      </c>
      <c r="AZ2134" t="str">
        <f t="shared" si="1"/>
        <v>NHA TRONG HEM</v>
      </c>
      <c r="BA2134" t="str">
        <f t="shared" si="2"/>
        <v>NHO6</v>
      </c>
      <c r="BB2134" t="str">
        <f t="shared" si="3"/>
        <v>Binh Thanh</v>
      </c>
    </row>
    <row r="2135" spans="1:54" ht="14.4" hidden="1" thickBot="1" x14ac:dyDescent="0.3">
      <c r="A2135" t="s">
        <v>19421</v>
      </c>
      <c r="B2135">
        <v>2135</v>
      </c>
      <c r="C2135" t="str">
        <f t="shared" si="0"/>
        <v>TK-98AA22</v>
      </c>
      <c r="D2135" s="233" t="s">
        <v>19172</v>
      </c>
      <c r="E2135" t="s">
        <v>19173</v>
      </c>
      <c r="F2135">
        <v>3</v>
      </c>
      <c r="G2135" t="s">
        <v>1299</v>
      </c>
      <c r="H2135" t="s">
        <v>1404</v>
      </c>
      <c r="I2135" t="s">
        <v>1385</v>
      </c>
      <c r="J2135" t="s">
        <v>1498</v>
      </c>
      <c r="K2135">
        <v>898469123</v>
      </c>
      <c r="L2135">
        <v>0.03</v>
      </c>
      <c r="M2135" t="s">
        <v>1281</v>
      </c>
      <c r="N2135" t="s">
        <v>1266</v>
      </c>
      <c r="O2135" s="243">
        <v>45330.382638888892</v>
      </c>
      <c r="Q2135" t="s">
        <v>1389</v>
      </c>
      <c r="S2135" t="s">
        <v>19222</v>
      </c>
      <c r="T2135" s="17" t="s">
        <v>19422</v>
      </c>
      <c r="U2135" t="s">
        <v>1526</v>
      </c>
      <c r="V2135" t="s">
        <v>1225</v>
      </c>
      <c r="W2135" s="128" t="s">
        <v>1228</v>
      </c>
      <c r="X2135" s="192">
        <v>836</v>
      </c>
      <c r="Y2135" t="s">
        <v>13720</v>
      </c>
      <c r="Z2135" t="s">
        <v>1266</v>
      </c>
      <c r="AA2135">
        <v>145</v>
      </c>
      <c r="AB2135">
        <v>150</v>
      </c>
      <c r="AC2135">
        <v>4.0999999999999996</v>
      </c>
      <c r="AD2135" s="128">
        <v>30</v>
      </c>
      <c r="AE2135">
        <v>25</v>
      </c>
      <c r="AF2135">
        <v>3</v>
      </c>
      <c r="AG2135" s="128">
        <v>3</v>
      </c>
      <c r="AH2135" s="128">
        <v>4</v>
      </c>
      <c r="AJ2135" s="46">
        <v>23000</v>
      </c>
      <c r="AL2135">
        <v>3</v>
      </c>
      <c r="AN2135">
        <v>943762044</v>
      </c>
      <c r="AO2135" t="s">
        <v>19423</v>
      </c>
      <c r="AP2135" t="s">
        <v>19424</v>
      </c>
      <c r="AQ2135">
        <v>898469123</v>
      </c>
      <c r="AR2135" t="s">
        <v>1498</v>
      </c>
      <c r="AU2135" t="s">
        <v>1527</v>
      </c>
      <c r="AV2135" t="s">
        <v>1528</v>
      </c>
      <c r="AX2135" t="s">
        <v>19425</v>
      </c>
      <c r="AZ2135" t="str">
        <f t="shared" si="1"/>
        <v>MAT TIEN</v>
      </c>
      <c r="BA2135" t="str">
        <f t="shared" si="2"/>
        <v>TREN15</v>
      </c>
      <c r="BB2135" t="str">
        <f t="shared" si="3"/>
        <v>Quan 7</v>
      </c>
    </row>
    <row r="2136" spans="1:54" ht="14.4" hidden="1" thickBot="1" x14ac:dyDescent="0.3">
      <c r="A2136" t="s">
        <v>19426</v>
      </c>
      <c r="B2136">
        <v>2136</v>
      </c>
      <c r="C2136" t="str">
        <f t="shared" si="0"/>
        <v>TK-5DB474</v>
      </c>
      <c r="D2136" s="233" t="s">
        <v>19174</v>
      </c>
      <c r="E2136" t="s">
        <v>5470</v>
      </c>
      <c r="F2136">
        <v>6</v>
      </c>
      <c r="G2136" t="s">
        <v>1267</v>
      </c>
      <c r="H2136" t="s">
        <v>1327</v>
      </c>
      <c r="I2136" t="s">
        <v>44</v>
      </c>
      <c r="J2136" t="s">
        <v>19175</v>
      </c>
      <c r="K2136">
        <v>866160877</v>
      </c>
      <c r="L2136">
        <v>0.03</v>
      </c>
      <c r="M2136" t="s">
        <v>1281</v>
      </c>
      <c r="N2136" t="s">
        <v>1266</v>
      </c>
      <c r="O2136" s="243">
        <v>45330.365972222222</v>
      </c>
      <c r="Q2136" t="s">
        <v>1387</v>
      </c>
      <c r="S2136" t="s">
        <v>19223</v>
      </c>
      <c r="T2136" s="17" t="s">
        <v>19427</v>
      </c>
      <c r="U2136" t="s">
        <v>1526</v>
      </c>
      <c r="V2136" t="s">
        <v>1226</v>
      </c>
      <c r="W2136" s="128" t="s">
        <v>14</v>
      </c>
      <c r="X2136" s="192" t="s">
        <v>19428</v>
      </c>
      <c r="Y2136" t="s">
        <v>19429</v>
      </c>
      <c r="Z2136" t="s">
        <v>1266</v>
      </c>
      <c r="AA2136">
        <v>83</v>
      </c>
      <c r="AB2136">
        <v>83</v>
      </c>
      <c r="AC2136">
        <v>4</v>
      </c>
      <c r="AF2136">
        <v>6</v>
      </c>
      <c r="AG2136" s="128">
        <v>17</v>
      </c>
      <c r="AH2136" s="128">
        <v>17</v>
      </c>
      <c r="AJ2136" s="46">
        <v>18000</v>
      </c>
      <c r="AL2136">
        <v>3</v>
      </c>
      <c r="AN2136">
        <v>867970299</v>
      </c>
      <c r="AO2136" t="s">
        <v>19430</v>
      </c>
      <c r="AP2136" t="s">
        <v>18815</v>
      </c>
      <c r="AQ2136">
        <v>866160877</v>
      </c>
      <c r="AR2136" t="s">
        <v>19175</v>
      </c>
      <c r="AU2136" t="s">
        <v>1527</v>
      </c>
      <c r="AV2136" t="s">
        <v>1528</v>
      </c>
      <c r="AX2136" t="s">
        <v>19431</v>
      </c>
      <c r="AZ2136" t="str">
        <f t="shared" si="1"/>
        <v>NHA TRONG HEM</v>
      </c>
      <c r="BA2136" t="str">
        <f t="shared" si="2"/>
        <v>TREN15</v>
      </c>
      <c r="BB2136" t="str">
        <f t="shared" si="3"/>
        <v>Quan 8</v>
      </c>
    </row>
    <row r="2137" spans="1:54" ht="14.4" hidden="1" thickBot="1" x14ac:dyDescent="0.3">
      <c r="A2137" t="s">
        <v>19432</v>
      </c>
      <c r="B2137">
        <v>2137</v>
      </c>
      <c r="C2137" t="str">
        <f t="shared" si="0"/>
        <v>TK-2816F2</v>
      </c>
      <c r="D2137" s="233" t="s">
        <v>19176</v>
      </c>
      <c r="E2137" t="s">
        <v>19177</v>
      </c>
      <c r="F2137">
        <v>2</v>
      </c>
      <c r="G2137" t="s">
        <v>2210</v>
      </c>
      <c r="H2137" t="s">
        <v>3903</v>
      </c>
      <c r="I2137" t="s">
        <v>46</v>
      </c>
      <c r="J2137" t="s">
        <v>4763</v>
      </c>
      <c r="K2137">
        <v>936319400</v>
      </c>
      <c r="L2137">
        <v>0.03</v>
      </c>
      <c r="M2137" t="s">
        <v>1281</v>
      </c>
      <c r="N2137" t="s">
        <v>1266</v>
      </c>
      <c r="O2137" s="243">
        <v>45330.252083333333</v>
      </c>
      <c r="Q2137" t="s">
        <v>16</v>
      </c>
      <c r="S2137" t="s">
        <v>19224</v>
      </c>
      <c r="T2137" s="17" t="s">
        <v>19433</v>
      </c>
      <c r="U2137" t="s">
        <v>1526</v>
      </c>
      <c r="V2137" t="s">
        <v>528</v>
      </c>
      <c r="W2137" s="128" t="s">
        <v>1582</v>
      </c>
      <c r="X2137" s="192">
        <v>191.1</v>
      </c>
      <c r="Y2137" t="s">
        <v>1809</v>
      </c>
      <c r="Z2137" t="s">
        <v>1266</v>
      </c>
      <c r="AA2137">
        <v>59.2</v>
      </c>
      <c r="AB2137">
        <v>59.2</v>
      </c>
      <c r="AC2137">
        <v>6</v>
      </c>
      <c r="AD2137" s="128">
        <v>7.5</v>
      </c>
      <c r="AE2137">
        <v>6</v>
      </c>
      <c r="AF2137">
        <v>2</v>
      </c>
      <c r="AG2137" s="128">
        <v>2</v>
      </c>
      <c r="AH2137" s="128">
        <v>2</v>
      </c>
      <c r="AJ2137" s="46">
        <v>10800</v>
      </c>
      <c r="AL2137">
        <v>3</v>
      </c>
      <c r="AN2137">
        <v>813718999</v>
      </c>
      <c r="AO2137" t="s">
        <v>19434</v>
      </c>
      <c r="AP2137" t="s">
        <v>19435</v>
      </c>
      <c r="AQ2137">
        <v>936319400</v>
      </c>
      <c r="AR2137" t="s">
        <v>4763</v>
      </c>
      <c r="AS2137">
        <v>10.784735400000001</v>
      </c>
      <c r="AT2137">
        <v>106.6846041</v>
      </c>
      <c r="AU2137" t="s">
        <v>1527</v>
      </c>
      <c r="AV2137" t="s">
        <v>1528</v>
      </c>
      <c r="AX2137" t="s">
        <v>19436</v>
      </c>
      <c r="AZ2137" t="str">
        <f t="shared" si="1"/>
        <v>NHA TRONG HEM</v>
      </c>
      <c r="BA2137" t="str">
        <f t="shared" si="2"/>
        <v>NHO11</v>
      </c>
      <c r="BB2137" t="str">
        <f t="shared" si="3"/>
        <v>Quan 3</v>
      </c>
    </row>
  </sheetData>
  <autoFilter ref="A1:BE2137" xr:uid="{D5A94D11-F9F6-4E2C-8FAD-F6719A4C526D}">
    <filterColumn colId="52">
      <filters>
        <filter val="NHO6"/>
      </filters>
    </filterColumn>
    <filterColumn colId="53">
      <filters>
        <filter val="Binh Thanh"/>
      </filters>
    </filterColumn>
    <filterColumn colId="56">
      <filters>
        <filter val="1"/>
      </filters>
    </filterColumn>
    <sortState xmlns:xlrd2="http://schemas.microsoft.com/office/spreadsheetml/2017/richdata2" ref="A22:BE1811">
      <sortCondition ref="BD2:BD2137"/>
    </sortState>
  </autoFilter>
  <hyperlinks>
    <hyperlink ref="S25" r:id="rId1" xr:uid="{4B498C00-EE59-4568-A016-3BAB17DCD9FB}"/>
    <hyperlink ref="S227" r:id="rId2" xr:uid="{950F85BA-D096-4245-A1AF-233EB1744FDC}"/>
    <hyperlink ref="S257" r:id="rId3" xr:uid="{3419BC0F-7095-4BB1-9559-5EE08361330C}"/>
    <hyperlink ref="S681" r:id="rId4" xr:uid="{B37F6097-A6AB-4E86-AAD3-03F5A77C9398}"/>
    <hyperlink ref="S50" r:id="rId5" xr:uid="{2C45B237-D94F-4765-B816-A84CF17267C4}"/>
    <hyperlink ref="S261" r:id="rId6" xr:uid="{D441B90B-E9C6-4298-896A-35BC4BCB7326}"/>
    <hyperlink ref="S285" r:id="rId7" xr:uid="{4C72ED75-3D60-4048-B7CA-3B8A3F9992D9}"/>
    <hyperlink ref="S395" r:id="rId8" xr:uid="{DC3CB83A-B0F8-42EC-92ED-BA6A5C59D5D9}"/>
    <hyperlink ref="S379" r:id="rId9" xr:uid="{CABF2135-203D-4089-AB15-4548FC585C90}"/>
    <hyperlink ref="S42" r:id="rId10" xr:uid="{EE93AE34-DF64-4AC7-86AC-6C29D4AE346A}"/>
    <hyperlink ref="S55" r:id="rId11" xr:uid="{B612D7B7-CF3F-4C35-8AAC-A2F6F872D2D5}"/>
    <hyperlink ref="T610" r:id="rId12" xr:uid="{7DAA10D2-C707-4E5E-A958-58F134B61BBA}"/>
    <hyperlink ref="T146" r:id="rId13" xr:uid="{1E7DD8E2-D2BC-459B-8971-FC402110437D}"/>
    <hyperlink ref="S331" r:id="rId14" xr:uid="{69402A6C-B460-46B4-967A-215B8B012059}"/>
    <hyperlink ref="T331" r:id="rId15" xr:uid="{4D69078A-4A4F-4ADC-8F56-6EDFBFF03CE0}"/>
    <hyperlink ref="S133" r:id="rId16" xr:uid="{EF2B5C33-3E19-4648-A182-8C1A2B6A9A85}"/>
    <hyperlink ref="T133" r:id="rId17" xr:uid="{C5C52DA8-C32A-48F6-AA1C-91A0EEBD909D}"/>
    <hyperlink ref="S751" r:id="rId18" xr:uid="{92D2E500-EB8B-4D35-8B18-AAD0A57596DB}"/>
    <hyperlink ref="T751" r:id="rId19" xr:uid="{95B083BD-DED5-4DA8-8D89-93025075242F}"/>
    <hyperlink ref="T709" r:id="rId20" xr:uid="{4E8ADCD5-0B58-4225-B995-564D81ED5A76}"/>
    <hyperlink ref="S340" r:id="rId21" xr:uid="{B81B86DC-C3BC-48C9-9A5F-30C32EDC3EDF}"/>
    <hyperlink ref="T340" r:id="rId22" xr:uid="{EE913B12-317A-48FD-82DE-A0379CBE1CEF}"/>
    <hyperlink ref="T445" r:id="rId23" xr:uid="{4B043D31-A24C-4DFD-83B7-25808586ED10}"/>
    <hyperlink ref="T446" r:id="rId24" xr:uid="{F22C1219-7204-464D-AE0B-A16F3BD37F91}"/>
    <hyperlink ref="T453" r:id="rId25" xr:uid="{2175E08F-12B2-4012-BABE-F95424645C22}"/>
    <hyperlink ref="T457" r:id="rId26" xr:uid="{08C9271C-55EE-4926-B312-EEDD2F035CC5}"/>
    <hyperlink ref="T469" r:id="rId27" xr:uid="{AFFC4490-B867-429F-A566-5879BDFBAA0F}"/>
    <hyperlink ref="T471" r:id="rId28" xr:uid="{57822BFD-C10A-4C4C-B12D-D545D3BAB32F}"/>
    <hyperlink ref="T472" r:id="rId29" xr:uid="{11CE9A26-E807-4E2E-A286-14DE51C43447}"/>
    <hyperlink ref="T475" r:id="rId30" xr:uid="{4E662CDD-CA32-41E6-8E43-AE3C5FC0A3FF}"/>
    <hyperlink ref="T478" r:id="rId31" xr:uid="{FA0C7444-7E92-4CF4-BA9B-103578C168FA}"/>
    <hyperlink ref="T330" r:id="rId32" xr:uid="{669C726B-4BCB-4241-A8AD-B5898A943DC0}"/>
    <hyperlink ref="T483" r:id="rId33" xr:uid="{E5D0D58C-389E-48DF-916A-0D450F04E21D}"/>
    <hyperlink ref="T484" r:id="rId34" xr:uid="{E56913AC-EDB8-4E39-A3CA-1409C2771B3A}"/>
    <hyperlink ref="T485" r:id="rId35" xr:uid="{5614D557-C121-48B2-B053-1448C3BF51BF}"/>
    <hyperlink ref="T1114" r:id="rId36" xr:uid="{BDDA43ED-E6B3-4324-86E0-39671ADD8F4D}"/>
    <hyperlink ref="T488" r:id="rId37" xr:uid="{AF6DA146-51DC-4C42-9868-6E018F1867E1}"/>
    <hyperlink ref="T489" r:id="rId38" xr:uid="{A902C22C-33A6-4517-9E94-0AAB8A57B9C9}"/>
    <hyperlink ref="T498" r:id="rId39" xr:uid="{8CA9B6DC-B8B6-49E7-AAA7-A42BF0176FCD}"/>
    <hyperlink ref="T503" r:id="rId40" xr:uid="{C1AE8CF3-9999-429F-9C8F-62AEA88EDFDD}"/>
    <hyperlink ref="T506" r:id="rId41" xr:uid="{322C86F8-2321-4507-AB63-E4B04CFE0E78}"/>
    <hyperlink ref="T511" r:id="rId42" xr:uid="{C9071C6F-C971-41AB-B008-5AD5369FA48B}"/>
    <hyperlink ref="T513" r:id="rId43" xr:uid="{F0BB0D70-53F3-4322-B18B-B0A37BFC81E7}"/>
    <hyperlink ref="T515" r:id="rId44" xr:uid="{DDFD6504-22E8-4983-B3E1-248BE511937D}"/>
    <hyperlink ref="T516" r:id="rId45" xr:uid="{A4E09152-B50B-4BB7-BAA0-DC3046954AA3}"/>
    <hyperlink ref="T518" r:id="rId46" xr:uid="{FD0EDC3F-B849-498B-BE65-7F05DF2A1BC2}"/>
    <hyperlink ref="T519" r:id="rId47" xr:uid="{987801FF-1A06-4F20-AB5D-1447D87DE2CF}"/>
    <hyperlink ref="T520" r:id="rId48" xr:uid="{5F685978-A4DF-4FB1-B5C8-3813A47706AB}"/>
    <hyperlink ref="T521" r:id="rId49" xr:uid="{01E48B30-8DEF-4016-9641-D486C4C567A5}"/>
    <hyperlink ref="T522" r:id="rId50" xr:uid="{3AA5F2A9-BB19-43FF-8799-978CD61AA63A}"/>
    <hyperlink ref="T526" r:id="rId51" xr:uid="{C3837DC8-189C-4708-BBF3-166ED1CF00E3}"/>
    <hyperlink ref="T527" r:id="rId52" xr:uid="{9EE6E647-BE8C-423D-BEC1-8EF64F302CA4}"/>
    <hyperlink ref="T529" r:id="rId53" xr:uid="{B26DBC4B-393F-4291-94F2-CF4E7BA1E0A0}"/>
    <hyperlink ref="T1054" r:id="rId54" xr:uid="{ED55961C-7653-4F4A-8B21-50F39772B294}"/>
    <hyperlink ref="T531" r:id="rId55" xr:uid="{A241A181-47EF-4442-80E7-C2901E86F52D}"/>
    <hyperlink ref="T532" r:id="rId56" xr:uid="{12B0C021-C032-4300-B96F-412A2D1B7B07}"/>
    <hyperlink ref="T534" r:id="rId57" xr:uid="{C04DBDFA-16E6-433B-B6AF-2253DE009620}"/>
    <hyperlink ref="T1075" r:id="rId58" xr:uid="{9E983322-7952-49AC-9EBB-E653021F281D}"/>
    <hyperlink ref="T536" r:id="rId59" xr:uid="{05E51ABC-1E60-400C-8670-800D4C518C2E}"/>
    <hyperlink ref="T537" r:id="rId60" xr:uid="{576CD271-8285-4F82-B839-C5316D9EF657}"/>
    <hyperlink ref="T538" r:id="rId61" xr:uid="{812F3E8B-1AB4-4064-8B42-F70693C9C21A}"/>
    <hyperlink ref="T1380" r:id="rId62" xr:uid="{731BB95C-D480-4DF1-9AFD-40B6A03C5A64}"/>
    <hyperlink ref="T1381" r:id="rId63" xr:uid="{BC5A5E3C-F559-4153-82D1-A89BD0B97EBE}"/>
    <hyperlink ref="T1382" r:id="rId64" xr:uid="{9C249882-CE79-43E9-805F-22A27E1CB96C}"/>
    <hyperlink ref="T25" r:id="rId65" xr:uid="{8595AB7B-B11A-4234-B207-867341636050}"/>
    <hyperlink ref="T1383" r:id="rId66" xr:uid="{E694F9EA-873D-48E5-886F-C5C414CF3652}"/>
    <hyperlink ref="T1384" r:id="rId67" xr:uid="{547E1519-19D8-45BF-B395-9A4C1AF24D54}"/>
    <hyperlink ref="T1385" r:id="rId68" xr:uid="{40C7167F-1494-4524-8223-3E8E7D77BC97}"/>
    <hyperlink ref="T1386" r:id="rId69" xr:uid="{F1018EF1-AA21-4E12-A8B9-B74BD4FCC1EB}"/>
    <hyperlink ref="T1387" r:id="rId70" xr:uid="{1A8FC85B-543F-40F2-9172-B22576111C67}"/>
    <hyperlink ref="T1388" r:id="rId71" xr:uid="{DFD0244C-869C-45A1-A1CB-9A9590F91EEB}"/>
    <hyperlink ref="T1389" r:id="rId72" xr:uid="{7CB5EDD4-5705-41A9-AA2F-96EAB1033CC3}"/>
    <hyperlink ref="T1212" r:id="rId73" xr:uid="{42A0639C-190E-41D6-8828-85C6E92BF4A9}"/>
    <hyperlink ref="T1391" r:id="rId74" xr:uid="{24A4B38C-2325-4391-9CB7-225DC25B1BE8}"/>
    <hyperlink ref="T1392" r:id="rId75" xr:uid="{45BD14BB-F2FD-4E93-9A33-F55FC956961B}"/>
    <hyperlink ref="T1393" r:id="rId76" xr:uid="{18C5ED8B-F979-45F5-AF20-A03699B5DED8}"/>
    <hyperlink ref="T1394" r:id="rId77" xr:uid="{061E816E-91E8-4FD0-987C-EAA694180985}"/>
    <hyperlink ref="T1395" r:id="rId78" xr:uid="{B7E1788C-5186-46D4-9B4C-56153AC8D626}"/>
    <hyperlink ref="T1396" r:id="rId79" xr:uid="{E683B31B-59B3-4C2F-AA16-A54429F00916}"/>
    <hyperlink ref="T1397" r:id="rId80" xr:uid="{7E4048BF-FC94-4B29-AE87-96023ED8069F}"/>
    <hyperlink ref="T1398" r:id="rId81" xr:uid="{93A6BD99-23D0-4BCF-BDE9-240EABED9CF0}"/>
    <hyperlink ref="T1399" r:id="rId82" xr:uid="{C2E9DFE2-5BEF-4B1A-A016-1F15317B729E}"/>
    <hyperlink ref="T1400" r:id="rId83" xr:uid="{BDBD099E-2186-4CDD-8D86-E677297733B1}"/>
    <hyperlink ref="T1401" r:id="rId84" xr:uid="{3785F0DD-FDA5-4488-9DDC-77DA298D7B21}"/>
    <hyperlink ref="T1402" r:id="rId85" xr:uid="{8EA3B888-B13B-43B3-85D2-9FAEDAE8B9B9}"/>
    <hyperlink ref="T1403" r:id="rId86" xr:uid="{5E45C009-B654-48B6-8C37-2772A9028C3A}"/>
    <hyperlink ref="T1404" r:id="rId87" xr:uid="{11321C94-2FCA-494C-8273-5D0215447DD1}"/>
    <hyperlink ref="T1405" r:id="rId88" xr:uid="{26BE3585-9835-47C4-9325-34CEA720FBA1}"/>
    <hyperlink ref="T1406" r:id="rId89" xr:uid="{59339C18-EAE2-4D3D-8E3A-9857B6C27A10}"/>
    <hyperlink ref="T1407" r:id="rId90" xr:uid="{0E55FEC9-2935-477A-AF69-0748EBF1D4EE}"/>
    <hyperlink ref="T1408" r:id="rId91" xr:uid="{14193325-EF78-4EA8-9DB8-AE357CF814A0}"/>
    <hyperlink ref="T1409" r:id="rId92" xr:uid="{2217A9F9-C471-4C55-91EE-1AACF6611D69}"/>
    <hyperlink ref="S432" r:id="rId93" xr:uid="{E3CF7F4C-6061-49C5-B10C-DC96A4A52806}"/>
    <hyperlink ref="T432" r:id="rId94" xr:uid="{745325B2-4456-423A-AF95-0D2471AE1B68}"/>
    <hyperlink ref="S435" r:id="rId95" xr:uid="{2E53FC4B-A012-4482-8E9C-41675D83DA6B}"/>
    <hyperlink ref="T435" r:id="rId96" xr:uid="{A8C9D711-0686-42E4-9A4B-9D85A2EEB504}"/>
    <hyperlink ref="S523" r:id="rId97" xr:uid="{091694FC-5777-4F28-8203-758B980814C5}"/>
    <hyperlink ref="T523" r:id="rId98" xr:uid="{6F80EB1B-719E-4C71-87AA-CC6D31650370}"/>
    <hyperlink ref="T367" r:id="rId99" xr:uid="{9D946203-62FA-463D-B343-5758727DB43F}"/>
    <hyperlink ref="T547" r:id="rId100" xr:uid="{3B24CC26-1825-45BC-83B3-1718D1E10F8B}"/>
    <hyperlink ref="T1058" r:id="rId101" xr:uid="{8C05E548-325D-478B-9ADC-7AA9D9195EF3}"/>
    <hyperlink ref="T553" r:id="rId102" xr:uid="{9F8F97A2-A033-427D-91F7-8BE9E5731547}"/>
    <hyperlink ref="T557" r:id="rId103" xr:uid="{E3A49208-8B8D-4EE0-81FA-1837CD74A93F}"/>
    <hyperlink ref="T775" r:id="rId104" xr:uid="{35210132-6E72-481E-952E-89A251234C30}"/>
    <hyperlink ref="T244" r:id="rId105" xr:uid="{2FA1BC2C-F6F8-4844-8F7A-DD27470A8E65}"/>
    <hyperlink ref="T567" r:id="rId106" xr:uid="{64FA56E2-270F-465C-BC13-A2E06428CEBA}"/>
    <hyperlink ref="T568" r:id="rId107" xr:uid="{EFB4A39D-9228-4C7F-8397-6D8B9F88E690}"/>
    <hyperlink ref="T569" r:id="rId108" xr:uid="{ADE09FCB-D73C-4672-ADC9-80C01356B6C5}"/>
    <hyperlink ref="T572" r:id="rId109" xr:uid="{168FC9E9-90BA-4159-9727-C630C411A77D}"/>
    <hyperlink ref="T573" r:id="rId110" xr:uid="{F43EED9F-6F93-4FF2-A990-3994FF2678B9}"/>
    <hyperlink ref="T1826" r:id="rId111" xr:uid="{0BF55793-6617-49AF-884F-0BD88580F185}"/>
    <hyperlink ref="T588" r:id="rId112" xr:uid="{8B350DC9-EAF0-4942-BBDE-9BB0771E7FE7}"/>
    <hyperlink ref="T589" r:id="rId113" xr:uid="{A4E08110-5362-47C5-82BF-6B352B88DD01}"/>
    <hyperlink ref="T1061" r:id="rId114" xr:uid="{9AEC3920-D2A3-4E58-8291-D8C004B6BF80}"/>
    <hyperlink ref="T592" r:id="rId115" xr:uid="{9FCE2EE7-6F63-4158-99D3-986EC453F327}"/>
    <hyperlink ref="T595" r:id="rId116" xr:uid="{50DCDF07-1108-4BCD-BA66-B550882C5FE0}"/>
    <hyperlink ref="T23" r:id="rId117" xr:uid="{8D092203-8399-45C2-B2FB-60967D8C7628}"/>
    <hyperlink ref="T97" r:id="rId118" xr:uid="{50EBCEB3-C064-477B-B54A-4E2E2561314D}"/>
    <hyperlink ref="T601" r:id="rId119" xr:uid="{F0D6C1BF-3573-4419-8126-ED394F1F3075}"/>
    <hyperlink ref="T602" r:id="rId120" xr:uid="{3A2B54C7-F7B2-405D-8448-1EEA3EA13A76}"/>
    <hyperlink ref="T603" r:id="rId121" xr:uid="{987326AD-BAEB-4B9D-AD2D-B6B6EC8DFED5}"/>
    <hyperlink ref="T604" r:id="rId122" xr:uid="{88E4D3D2-F774-40C2-80B8-B5F30683F5C3}"/>
    <hyperlink ref="T605" r:id="rId123" xr:uid="{36CFBEEB-F22F-43C4-A93F-603733B9E7B8}"/>
    <hyperlink ref="T609" r:id="rId124" xr:uid="{AD4FCFBB-A07D-4C8A-9F28-32E7947000DC}"/>
    <hyperlink ref="T787" r:id="rId125" xr:uid="{85E83B5F-C318-4681-8664-5DCF35B324D2}"/>
    <hyperlink ref="T611" r:id="rId126" xr:uid="{F75E3359-D220-4F0B-ADED-69B71DDAC8AE}"/>
    <hyperlink ref="T1174" r:id="rId127" xr:uid="{AE9B0B52-364A-45E0-83E8-2F90C1AC5684}"/>
    <hyperlink ref="T613" r:id="rId128" xr:uid="{94796989-E350-4FF3-A812-E8E72DCE6D4F}"/>
    <hyperlink ref="T581" r:id="rId129" xr:uid="{9F284184-C6E0-4BFA-A696-50A6C6739736}"/>
    <hyperlink ref="T618" r:id="rId130" xr:uid="{587B6B00-3731-4381-B2B1-1D7A2435DDF8}"/>
    <hyperlink ref="T621" r:id="rId131" xr:uid="{59AD6D0D-986E-463B-B66B-D0E54AB7EC78}"/>
    <hyperlink ref="T625" r:id="rId132" xr:uid="{F05B4C38-83BF-4EC2-8575-A4A155421479}"/>
    <hyperlink ref="T812" r:id="rId133" xr:uid="{5072C57F-6954-497F-B423-B181C5FF63BD}"/>
    <hyperlink ref="T628" r:id="rId134" xr:uid="{F5776775-AFF5-4886-96B5-155D74DC2B18}"/>
    <hyperlink ref="T629" r:id="rId135" xr:uid="{2E332B28-C1FC-42CC-A408-8D013ED0D25A}"/>
    <hyperlink ref="T679" r:id="rId136" xr:uid="{E4BCE254-4619-4A92-BEF5-298BB29E846D}"/>
    <hyperlink ref="T635" r:id="rId137" xr:uid="{106422E0-004D-4D31-BC16-EC5CBF464138}"/>
    <hyperlink ref="T640" r:id="rId138" xr:uid="{B9729252-3A05-484D-B014-2FD536CA7744}"/>
    <hyperlink ref="T642" r:id="rId139" xr:uid="{FDB4C313-8C1D-42F3-BCFD-83BD89885091}"/>
    <hyperlink ref="T778" r:id="rId140" xr:uid="{6DEA54A7-BC7C-4760-AADD-BE85D85FF32C}"/>
    <hyperlink ref="T651" r:id="rId141" xr:uid="{831D5626-A829-4F9F-84B3-90222A52F865}"/>
    <hyperlink ref="T654" r:id="rId142" xr:uid="{62852B94-1A59-4F52-B5F6-17177EF4597F}"/>
    <hyperlink ref="T659" r:id="rId143" xr:uid="{5414774A-A9E8-4237-AAC5-48E035BBAE3D}"/>
    <hyperlink ref="T1073" r:id="rId144" xr:uid="{74E65879-FD89-498A-BE09-23376BE6F401}"/>
    <hyperlink ref="T663" r:id="rId145" xr:uid="{8433B539-C85B-4FC7-B089-4FA1BBEF2298}"/>
    <hyperlink ref="T664" r:id="rId146" xr:uid="{7F5F4066-1297-44F0-81FB-265E5E5CABD6}"/>
    <hyperlink ref="T668" r:id="rId147" xr:uid="{45749BB3-4035-4F3A-B61B-FB96BE29F8BA}"/>
    <hyperlink ref="T669" r:id="rId148" xr:uid="{C2E43834-B472-407A-893D-E0CB043EF515}"/>
    <hyperlink ref="T672" r:id="rId149" xr:uid="{5096CBD5-9AC2-4B93-8FB3-F6E0D5D7255C}"/>
    <hyperlink ref="S643" r:id="rId150" xr:uid="{2C6D176F-C84E-4A9B-9556-7E3F9464A2E0}"/>
    <hyperlink ref="T643" r:id="rId151" xr:uid="{D13BC6FB-8256-4ECB-B555-9190931C698F}"/>
    <hyperlink ref="T673" r:id="rId152" xr:uid="{B9AA1769-92CA-474D-9871-D58C71D56890}"/>
    <hyperlink ref="T674" r:id="rId153" xr:uid="{10F33606-2F5E-4922-890B-2D630D521AE0}"/>
    <hyperlink ref="T675" r:id="rId154" xr:uid="{EA070567-4DCD-4480-91C1-9632E8A8F89A}"/>
    <hyperlink ref="T677" r:id="rId155" xr:uid="{4AD2A997-3D8B-444B-AFBF-C735ADF5EAD1}"/>
    <hyperlink ref="T678" r:id="rId156" xr:uid="{789E5E32-BD8A-4286-8EAB-B6695FA7BE67}"/>
    <hyperlink ref="T22" r:id="rId157" xr:uid="{E18EF200-E61A-4879-99DB-E4ABC7D3B73D}"/>
    <hyperlink ref="T681" r:id="rId158" xr:uid="{6E67DF88-8CAF-4CFF-B455-621505782639}"/>
    <hyperlink ref="T683" r:id="rId159" xr:uid="{B69D2E57-B5A8-470A-9D86-E45694FE49A3}"/>
    <hyperlink ref="T684" r:id="rId160" xr:uid="{470843C6-C430-40B6-81CD-E36917CD3182}"/>
    <hyperlink ref="T686" r:id="rId161" xr:uid="{A65FCB19-2B54-4876-818D-D373CBB7DBEF}"/>
    <hyperlink ref="T687" r:id="rId162" xr:uid="{E7A50CD9-5B3F-435C-B424-204EAC181D32}"/>
    <hyperlink ref="T689" r:id="rId163" xr:uid="{627786A4-E819-429F-849B-FBB1EC6631BF}"/>
    <hyperlink ref="T691" r:id="rId164" xr:uid="{3F504AF2-8038-4882-A67D-430170172748}"/>
    <hyperlink ref="T694" r:id="rId165" xr:uid="{5BB4E690-E565-4244-82F8-279564AD159A}"/>
    <hyperlink ref="T1160" r:id="rId166" xr:uid="{7F1D3BE1-27D1-4856-A4A4-83D3ACF8E2CE}"/>
    <hyperlink ref="T1066" r:id="rId167" xr:uid="{68493E95-AB10-4A67-AFF8-527EDB279FC4}"/>
    <hyperlink ref="T700" r:id="rId168" xr:uid="{BD16EC48-5A51-4DD0-99B8-C36EAD793DCC}"/>
    <hyperlink ref="T1343" r:id="rId169" xr:uid="{ACD9914B-09F1-4BF0-A602-D32093A9335B}"/>
    <hyperlink ref="T703" r:id="rId170" xr:uid="{49FE5107-2DCC-42F4-BFF5-94974A81160A}"/>
    <hyperlink ref="T705" r:id="rId171" xr:uid="{2FD5B74E-06C6-4C05-81E4-71F585E9A31D}"/>
    <hyperlink ref="T706" r:id="rId172" xr:uid="{913544C6-9E99-4230-98B2-EF6529B2CFFC}"/>
    <hyperlink ref="T712" r:id="rId173" xr:uid="{46D92EF6-E04B-4EB6-B849-B462E6591EA4}"/>
    <hyperlink ref="T713" r:id="rId174" xr:uid="{9D67B48A-7ED7-4916-9234-FB530AC672E6}"/>
    <hyperlink ref="T924" r:id="rId175" xr:uid="{4BEA1974-3CAB-4723-B36A-28DC8017B395}"/>
    <hyperlink ref="T720" r:id="rId176" xr:uid="{90824CA7-44DA-429D-8277-20D105AFD0CA}"/>
    <hyperlink ref="T721" r:id="rId177" xr:uid="{AA514EF5-E305-4741-A5A5-03E21D1F0FE3}"/>
    <hyperlink ref="T727" r:id="rId178" xr:uid="{F74F853E-5C56-4D90-8A18-AB9E055AAEC3}"/>
    <hyperlink ref="T728" r:id="rId179" xr:uid="{EB8B3333-2BC4-47CF-BFF1-9AEBAC0BA5FE}"/>
    <hyperlink ref="T1558" r:id="rId180" xr:uid="{841A3959-0114-45B1-A4CC-640183BA8C65}"/>
    <hyperlink ref="T1219" r:id="rId181" xr:uid="{A14B30BA-A6EB-4CA6-9D52-18FB675E585E}"/>
    <hyperlink ref="T733" r:id="rId182" xr:uid="{EC5979D7-7B47-42FF-ACCC-4E17E5EC0BB6}"/>
    <hyperlink ref="T739" r:id="rId183" xr:uid="{FC833635-1A30-4045-BDA1-22F60044468F}"/>
    <hyperlink ref="T741" r:id="rId184" xr:uid="{AC757721-3519-4A9B-887D-7F8A3555DCF7}"/>
    <hyperlink ref="T742" r:id="rId185" xr:uid="{32BA2D90-04E1-4B32-82BF-E8079067B346}"/>
    <hyperlink ref="T745" r:id="rId186" xr:uid="{EF2B7E36-85E2-44E2-B03B-FAD0EB801649}"/>
    <hyperlink ref="T747" r:id="rId187" xr:uid="{D4C7E8D8-538D-4D7E-8E92-46079FE49ADE}"/>
    <hyperlink ref="T748" r:id="rId188" xr:uid="{14369FF1-9799-4A2C-8077-6BED83B49F1E}"/>
    <hyperlink ref="T749" r:id="rId189" xr:uid="{CCB7FACE-66F3-4FA8-A01C-6DBC1586A1A9}"/>
    <hyperlink ref="T754" r:id="rId190" xr:uid="{7FD37010-FFDB-4C2D-86AA-85BFF473CF7D}"/>
    <hyperlink ref="T756" r:id="rId191" xr:uid="{C752630A-534C-448C-965C-E7988E7D385E}"/>
    <hyperlink ref="T761" r:id="rId192" xr:uid="{BD6C303E-DE7F-4F37-B73E-8F57DDEDC278}"/>
    <hyperlink ref="T878" r:id="rId193" xr:uid="{338B09BB-E57D-414B-8FA0-94F899574F23}"/>
    <hyperlink ref="T764" r:id="rId194" xr:uid="{261748EE-2276-426C-8909-8D70F3941A54}"/>
    <hyperlink ref="T971" r:id="rId195" xr:uid="{83E00363-A5DF-4BB6-B4CC-819EBC696820}"/>
    <hyperlink ref="T766" r:id="rId196" xr:uid="{1DEEF51D-C608-4E95-A93F-1A8BD4D2DB35}"/>
    <hyperlink ref="T769" r:id="rId197" xr:uid="{F0232BCB-1289-430C-9C94-EB291E6F474D}"/>
    <hyperlink ref="T974" r:id="rId198" xr:uid="{D132AD8A-3FDF-4816-95FC-1C7120AC1F55}"/>
    <hyperlink ref="T776" r:id="rId199" xr:uid="{96E570E1-7FF2-4EF0-BD95-691F0D0346DA}"/>
    <hyperlink ref="T777" r:id="rId200" xr:uid="{9455E909-466B-4137-B199-752D5AFB6E88}"/>
    <hyperlink ref="T32" r:id="rId201" xr:uid="{B6ADF9B6-F2CD-46D5-8C09-A60BAABCA987}"/>
    <hyperlink ref="T782" r:id="rId202" xr:uid="{B7DCC071-595D-4F40-AB3A-4B4B46E561E2}"/>
    <hyperlink ref="T784" r:id="rId203" xr:uid="{EF711805-F890-4264-AEDD-11B8DBA60B78}"/>
    <hyperlink ref="T786" r:id="rId204" xr:uid="{0DD2A3BC-2F55-478A-B00F-EC5205423C1F}"/>
    <hyperlink ref="T169" r:id="rId205" xr:uid="{BA9942E7-459F-46E3-8D9A-0F2F37C938CA}"/>
    <hyperlink ref="T788" r:id="rId206" xr:uid="{4F7C083A-AB60-4E73-93B0-77A55163ADD4}"/>
    <hyperlink ref="T789" r:id="rId207" xr:uid="{A56D7111-F9D8-45B0-AE30-27B65DB73DCB}"/>
    <hyperlink ref="T192" r:id="rId208" xr:uid="{8AE12A00-DA70-4C3E-854B-047232B48CE7}"/>
    <hyperlink ref="T791" r:id="rId209" xr:uid="{A4309850-C0F0-4566-877F-82D341AD61FD}"/>
    <hyperlink ref="T792" r:id="rId210" xr:uid="{ED1A737C-2422-4725-B499-A2787EBACA73}"/>
    <hyperlink ref="T793" r:id="rId211" xr:uid="{5E272C74-CA68-49BA-9FF4-DD98854DE67C}"/>
    <hyperlink ref="T794" r:id="rId212" xr:uid="{5032D505-FA61-4A4C-9B25-E04F648ACABA}"/>
    <hyperlink ref="T800" r:id="rId213" xr:uid="{5FE05A51-43C0-4374-A32C-F47E8D115FAF}"/>
    <hyperlink ref="T802" r:id="rId214" xr:uid="{0D124DE1-256E-418A-90AE-B4F43AF67D24}"/>
    <hyperlink ref="T803" r:id="rId215" xr:uid="{C28CCEBC-7D6C-4842-8A9A-6204FBF7DEAB}"/>
    <hyperlink ref="T804" r:id="rId216" xr:uid="{6E0E4C95-7EDA-4AD2-89EC-124F5340038B}"/>
    <hyperlink ref="T805" r:id="rId217" xr:uid="{AF10F4DE-BC29-4EE6-ABCA-1B2B219D8063}"/>
    <hyperlink ref="T807" r:id="rId218" xr:uid="{5F385F4B-2B8D-4A16-97A1-10DA519BF254}"/>
    <hyperlink ref="T809" r:id="rId219" xr:uid="{A6606084-166D-428B-9BE7-AB05EF6E2330}"/>
    <hyperlink ref="T810" r:id="rId220" xr:uid="{8406F609-6898-4C15-ADED-E83404A070BF}"/>
    <hyperlink ref="T1000" r:id="rId221" xr:uid="{9A0C89DB-05A3-4ADB-8589-A8EBECECBF94}"/>
    <hyperlink ref="T813" r:id="rId222" xr:uid="{9BDE4FCD-B19B-48AD-B919-B3F514B07D57}"/>
    <hyperlink ref="T1493" r:id="rId223" xr:uid="{0C2D8792-2951-4120-BBCF-AC026783F337}"/>
    <hyperlink ref="T815" r:id="rId224" xr:uid="{B899A77C-9AD7-49E9-9F23-FC2086483B49}"/>
    <hyperlink ref="T820" r:id="rId225" xr:uid="{856B3BCE-6F93-4230-B0F8-89512733B9F9}"/>
    <hyperlink ref="T827" r:id="rId226" xr:uid="{39F2E21A-2113-4865-A9BB-4703C89D5D02}"/>
    <hyperlink ref="T1098" r:id="rId227" xr:uid="{AC3DFFA7-CD31-4200-8B01-AC5F06F2E813}"/>
    <hyperlink ref="T833" r:id="rId228" xr:uid="{9529C455-8EFA-4DE5-9CBF-898699C9721A}"/>
    <hyperlink ref="T834" r:id="rId229" xr:uid="{A677880A-176F-4A02-9DCB-860957BD91DC}"/>
    <hyperlink ref="T837" r:id="rId230" xr:uid="{84F48049-11B8-4355-811F-9C01C5F33BE5}"/>
    <hyperlink ref="T893" r:id="rId231" xr:uid="{1EAC7DFB-6794-4DED-A2CC-70A86D19BF09}"/>
    <hyperlink ref="T845" r:id="rId232" xr:uid="{B0E7AC86-FC82-462A-B95D-D829C3D47D2B}"/>
    <hyperlink ref="T846" r:id="rId233" xr:uid="{3AAD6A50-562D-46F2-B796-11235DCCCFAF}"/>
    <hyperlink ref="T847" r:id="rId234" xr:uid="{99FF7148-2669-470E-986A-49C74DE0CB64}"/>
    <hyperlink ref="T850" r:id="rId235" xr:uid="{DA3894F4-87C4-4A1B-94AC-81ED44A7FDD7}"/>
    <hyperlink ref="T853" r:id="rId236" xr:uid="{83095156-2A13-4F16-A182-62CE7FCD7F1B}"/>
    <hyperlink ref="T327" r:id="rId237" xr:uid="{A0133308-6D1D-40C2-A898-4BFC85971D30}"/>
    <hyperlink ref="T855" r:id="rId238" xr:uid="{2FA84F19-1DFD-4B22-86A8-DD72AE5AB1CF}"/>
    <hyperlink ref="T856" r:id="rId239" xr:uid="{720515E1-C8D3-44CA-A743-64CD60B81DAC}"/>
    <hyperlink ref="T858" r:id="rId240" xr:uid="{291DE4EA-1B1B-4A7F-84B6-D00DFA120C4B}"/>
    <hyperlink ref="T859" r:id="rId241" xr:uid="{88D17B27-4D57-4E45-B063-1A3CFFA5A536}"/>
    <hyperlink ref="T860" r:id="rId242" xr:uid="{2EC87EED-275D-4DFB-89C7-C275A30CD482}"/>
    <hyperlink ref="T861" r:id="rId243" xr:uid="{3FBDEE4E-AC06-4FCC-90DE-4164145E17D5}"/>
    <hyperlink ref="T862" r:id="rId244" xr:uid="{7E8B1734-E671-4DB6-9AD8-E03506A0275E}"/>
    <hyperlink ref="T863" r:id="rId245" xr:uid="{5A0F49F8-D6DC-4308-9808-CF2A3A7ADE0B}"/>
    <hyperlink ref="T864" r:id="rId246" xr:uid="{7040B2C5-DCCE-4915-8A66-819B65A13D12}"/>
    <hyperlink ref="T866" r:id="rId247" xr:uid="{8107AA23-FB8E-433A-BA7A-2B0365E23F53}"/>
    <hyperlink ref="T867" r:id="rId248" xr:uid="{6AF00269-A751-44DF-BAEF-1F0B9D431717}"/>
    <hyperlink ref="T868" r:id="rId249" xr:uid="{53B79F95-6DDE-42CB-92CA-3A78E27D4F66}"/>
    <hyperlink ref="T869" r:id="rId250" xr:uid="{A0B5E9D2-F761-493C-AE9C-CAA037F4109E}"/>
    <hyperlink ref="T874" r:id="rId251" xr:uid="{7AF1CEE5-FED1-4813-8822-5DDDD056B785}"/>
    <hyperlink ref="T1325" r:id="rId252" xr:uid="{5AFCEDD5-8115-40CD-9F0F-0D461EEBA46D}"/>
    <hyperlink ref="T564" r:id="rId253" xr:uid="{FEDFDF34-DE46-4CC7-8F47-FD504CEF647E}"/>
    <hyperlink ref="T880" r:id="rId254" xr:uid="{46655D84-BF59-4501-BE2C-4DA9E0A3F086}"/>
    <hyperlink ref="T882" r:id="rId255" xr:uid="{398EE625-C09B-42D7-918B-CC0030D3C04D}"/>
    <hyperlink ref="T883" r:id="rId256" xr:uid="{3C3E2DF0-EAA2-4457-A87A-6E1D4209983E}"/>
    <hyperlink ref="T540" r:id="rId257" xr:uid="{B6FEDDCF-5817-4348-8525-10DE3323A64E}"/>
    <hyperlink ref="T887" r:id="rId258" xr:uid="{A0922D2C-BC5D-4156-BABF-17BC34365E09}"/>
    <hyperlink ref="T889" r:id="rId259" xr:uid="{058E0F7F-4516-46B8-957D-C31419247C53}"/>
    <hyperlink ref="T890" r:id="rId260" xr:uid="{5C689734-DA05-4F4F-985C-2FE9AA097F7A}"/>
    <hyperlink ref="T932" r:id="rId261" xr:uid="{41D854A6-A0EF-4707-A836-2C337D1BDE88}"/>
    <hyperlink ref="T894" r:id="rId262" xr:uid="{037B9942-35BE-41A1-A307-A7BA52FB0B33}"/>
    <hyperlink ref="T895" r:id="rId263" xr:uid="{F7886459-4538-4915-BB2B-E196F88100C8}"/>
    <hyperlink ref="T896" r:id="rId264" xr:uid="{E262259D-0DC4-43EF-89F6-832423CC28E4}"/>
    <hyperlink ref="T899" r:id="rId265" xr:uid="{21744941-D40F-4922-94B5-E829A4341AE8}"/>
    <hyperlink ref="T900" r:id="rId266" xr:uid="{946E09A7-757F-41D7-80AA-5A41C3107917}"/>
    <hyperlink ref="T901" r:id="rId267" xr:uid="{E05E7F43-4F1C-46C6-A4E8-92E55F39A5C5}"/>
    <hyperlink ref="T902" r:id="rId268" xr:uid="{0E78C475-D606-49E0-993D-CEBC23BBE56C}"/>
    <hyperlink ref="T905" r:id="rId269" xr:uid="{61C0827A-DE4D-4E5D-9062-438172C3B4FE}"/>
    <hyperlink ref="T910" r:id="rId270" xr:uid="{4C23FD86-BB6F-4C38-B5B6-848A5E9993D5}"/>
    <hyperlink ref="T911" r:id="rId271" xr:uid="{10213DBA-2DFE-490D-A806-80CC518F7727}"/>
    <hyperlink ref="T912" r:id="rId272" xr:uid="{7C18CFA7-F9C1-4A5D-AC1E-19DAF100BBDD}"/>
    <hyperlink ref="T914" r:id="rId273" xr:uid="{8544E621-A883-4F3F-9EB1-248375308B49}"/>
    <hyperlink ref="T916" r:id="rId274" xr:uid="{393C0043-CA07-48E4-B5EF-B1E9C31B6C33}"/>
    <hyperlink ref="T359" r:id="rId275" xr:uid="{0BAD8305-F5A6-4DC2-82D9-D16490BCF776}"/>
    <hyperlink ref="T919" r:id="rId276" xr:uid="{F36945B7-3571-4D30-BC58-69AF13C86571}"/>
    <hyperlink ref="T920" r:id="rId277" xr:uid="{564E8B70-E0B7-4695-8906-0FBFF988DD93}"/>
    <hyperlink ref="T922" r:id="rId278" xr:uid="{C6DCACDB-D15F-44C9-9F4B-B6F1D831FA18}"/>
    <hyperlink ref="T1182" r:id="rId279" xr:uid="{7ABC5AB9-45AB-4482-9F6D-FBDAE75427E1}"/>
    <hyperlink ref="T876" r:id="rId280" xr:uid="{33128663-9975-4BB8-BBE9-2469BC1BA40A}"/>
    <hyperlink ref="T927" r:id="rId281" xr:uid="{F27B37F5-CBDA-4B00-B080-738D507B3C77}"/>
    <hyperlink ref="T929" r:id="rId282" xr:uid="{4471AC81-1D24-42C2-81BB-E23699DA101D}"/>
    <hyperlink ref="T930" r:id="rId283" xr:uid="{BDA92F11-A798-4599-B901-08679BD003D9}"/>
    <hyperlink ref="T409" r:id="rId284" xr:uid="{FB3D3722-F7AF-488A-AB5D-BB2B54D336E5}"/>
    <hyperlink ref="T935" r:id="rId285" xr:uid="{AF8043EF-2B41-48AA-8825-CF4D1446ADB8}"/>
    <hyperlink ref="T937" r:id="rId286" xr:uid="{5A1A1780-D921-4AEE-9A2D-1FF5819309A4}"/>
    <hyperlink ref="T938" r:id="rId287" xr:uid="{72E0D142-3B0D-439E-BB10-AEA76B6C5D78}"/>
    <hyperlink ref="T941" r:id="rId288" xr:uid="{B0DEC2E1-5805-44C9-BC44-E6CE6A84F8C4}"/>
    <hyperlink ref="T942" r:id="rId289" xr:uid="{B9AD316E-68A9-4E65-9552-69F8FBD27BCC}"/>
    <hyperlink ref="T943" r:id="rId290" xr:uid="{EE50A945-D985-4DFB-A090-89BC5B009B30}"/>
    <hyperlink ref="T944" r:id="rId291" xr:uid="{96768256-ED96-449D-9DED-602EA2215ED9}"/>
    <hyperlink ref="T945" r:id="rId292" xr:uid="{3BB1FE3D-FCB0-4059-9F61-531A9469DF9D}"/>
    <hyperlink ref="T947" r:id="rId293" xr:uid="{3E1E1CD9-3A5E-4BAB-AFFA-69D945836F8E}"/>
    <hyperlink ref="T948" r:id="rId294" xr:uid="{F09042A8-19B1-4D6C-BD81-BE2AD7364F2A}"/>
    <hyperlink ref="T414" r:id="rId295" xr:uid="{A696B441-108A-445E-A9DC-51A1D99594E3}"/>
    <hyperlink ref="T952" r:id="rId296" xr:uid="{AF803287-7BF9-44B8-9671-A2949215F273}"/>
    <hyperlink ref="T954" r:id="rId297" xr:uid="{F93BB6BE-268A-45F4-B6B1-C9D7E35B9A71}"/>
    <hyperlink ref="T955" r:id="rId298" xr:uid="{97AC8E8E-ACCA-4FD8-8425-97EAADFD7B52}"/>
    <hyperlink ref="T957" r:id="rId299" xr:uid="{10AAF8BC-D841-4B54-BA4F-651F4C9EA9CE}"/>
    <hyperlink ref="T958" r:id="rId300" xr:uid="{FA45EB42-97BE-4DC1-8D68-EF65051C9FDC}"/>
    <hyperlink ref="T959" r:id="rId301" xr:uid="{88FFEC72-2EE1-40AF-9F90-14EE383969BC}"/>
    <hyperlink ref="T962" r:id="rId302" xr:uid="{02FAE9CA-A499-4A3B-A875-9625AA0AAD7F}"/>
    <hyperlink ref="T963" r:id="rId303" xr:uid="{1004A2DB-7239-40B1-A73A-9E7FD97AD85B}"/>
    <hyperlink ref="T964" r:id="rId304" xr:uid="{DEB005E3-9356-4CBC-A4B7-9A08BCD53958}"/>
    <hyperlink ref="T965" r:id="rId305" xr:uid="{BC08B6F5-4395-4EC5-852C-841A3435320F}"/>
    <hyperlink ref="T968" r:id="rId306" xr:uid="{BD5F0AA5-9FED-4B0C-AB10-D84C5DE77018}"/>
    <hyperlink ref="T970" r:id="rId307" xr:uid="{29745610-1F20-4A85-9BC4-6104DB626870}"/>
    <hyperlink ref="T1035" r:id="rId308" xr:uid="{902752DD-0F8F-4940-B32C-19E6EFE3D43A}"/>
    <hyperlink ref="T973" r:id="rId309" xr:uid="{EC58CE08-F04B-4D38-8C59-1F61249FC3D6}"/>
    <hyperlink ref="T1188" r:id="rId310" xr:uid="{932E13D8-3CDF-4F76-AB7C-ECE47B4A683A}"/>
    <hyperlink ref="T977" r:id="rId311" xr:uid="{64A683FE-3D0A-4129-AA6F-FFDB924E43F2}"/>
    <hyperlink ref="T978" r:id="rId312" xr:uid="{CDFA3B59-B751-4D18-B3B3-7E19DF7AC4F1}"/>
    <hyperlink ref="T984" r:id="rId313" xr:uid="{F3AD09AC-9299-4AA2-A581-AC5283A032E9}"/>
    <hyperlink ref="T986" r:id="rId314" xr:uid="{376D2015-5FF5-4542-9AB0-306DB123F04F}"/>
    <hyperlink ref="T987" r:id="rId315" xr:uid="{F2A58C0C-28F1-4AED-8168-11440D6CA554}"/>
    <hyperlink ref="T988" r:id="rId316" xr:uid="{F880F574-9B69-4515-9B6A-D53EC1E99D13}"/>
    <hyperlink ref="T1920" r:id="rId317" xr:uid="{3340EBEF-2E9B-470F-AC46-CF28E6A2F00A}"/>
    <hyperlink ref="T990" r:id="rId318" xr:uid="{0DAF12E6-A7C2-4FC6-8CB3-5DD613B5C98F}"/>
    <hyperlink ref="T991" r:id="rId319" xr:uid="{62C21D96-F4D5-4B77-BFC5-B4410929E852}"/>
    <hyperlink ref="T992" r:id="rId320" xr:uid="{D51A38B6-D2BB-43C2-981C-0502CB3733E8}"/>
    <hyperlink ref="T994" r:id="rId321" xr:uid="{BE563F1A-656A-4266-BA4E-86D5A3DEE143}"/>
    <hyperlink ref="T995" r:id="rId322" xr:uid="{ADB8193E-73DC-4706-B597-2E3F550402E2}"/>
    <hyperlink ref="T996" r:id="rId323" xr:uid="{80736B5B-C26A-4136-B25B-482115C6F322}"/>
    <hyperlink ref="T997" r:id="rId324" xr:uid="{88923F39-A317-4525-BC40-7C43B7459891}"/>
    <hyperlink ref="T998" r:id="rId325" xr:uid="{314C031D-DAEB-49B5-A605-1971ED61F130}"/>
    <hyperlink ref="T209" r:id="rId326" xr:uid="{32FEBFC9-7B09-472B-9668-40DB5CF8CB61}"/>
    <hyperlink ref="T1001" r:id="rId327" xr:uid="{517080AE-B697-4C41-A096-EB90F7DA83EF}"/>
    <hyperlink ref="T1007" r:id="rId328" xr:uid="{8D54FD4B-FC1A-4A98-BE76-603996E107C9}"/>
    <hyperlink ref="T1008" r:id="rId329" xr:uid="{5973C0B1-5E6C-4C0F-927F-46AD025694DC}"/>
    <hyperlink ref="T1009" r:id="rId330" xr:uid="{5CC2AAE5-B39F-47D9-9774-91BB801F34F1}"/>
    <hyperlink ref="T1011" r:id="rId331" xr:uid="{8BA40B0A-E918-4C2C-9C44-FC4E794A7A1B}"/>
    <hyperlink ref="T1012" r:id="rId332" xr:uid="{B15FB357-E631-4DBB-8D82-8F6F8FECE611}"/>
    <hyperlink ref="T1013" r:id="rId333" xr:uid="{5520786C-5CE2-4A45-B44E-3CF800A6E70B}"/>
    <hyperlink ref="T1018" r:id="rId334" xr:uid="{C5229358-D7BF-4717-8270-2B0D5EB25D7D}"/>
    <hyperlink ref="T1023" r:id="rId335" xr:uid="{8D52A599-ECCA-451C-9B77-679C28E117FA}"/>
    <hyperlink ref="T1027" r:id="rId336" xr:uid="{22A26DE1-B7BA-4A00-9AAA-9B7BF212300B}"/>
    <hyperlink ref="T1028" r:id="rId337" xr:uid="{A7891E30-7C25-4F8F-9747-F534F51FE485}"/>
    <hyperlink ref="T1029" r:id="rId338" xr:uid="{37CFB0BE-FE5A-4118-8868-35B5CA780DA5}"/>
    <hyperlink ref="T1032" r:id="rId339" xr:uid="{D9C5D2E6-1C0F-44B1-8121-CB2CFC757F36}"/>
    <hyperlink ref="T1034" r:id="rId340" xr:uid="{8F2CD452-A7B1-4073-8F60-4BA87DFF18B0}"/>
    <hyperlink ref="T1241" r:id="rId341" xr:uid="{5D3D6803-EE5E-4586-A7ED-7A50BB21E09D}"/>
    <hyperlink ref="T1036" r:id="rId342" xr:uid="{0B055BC2-85DF-4345-914B-E71A99C048C4}"/>
    <hyperlink ref="T1042" r:id="rId343" xr:uid="{FDF8EB68-A3C2-4F75-A5BF-357F9EB25CB4}"/>
    <hyperlink ref="T1043" r:id="rId344" xr:uid="{83A75E9F-7DED-41C5-B740-C4AE2E8E22D1}"/>
    <hyperlink ref="T1047" r:id="rId345" xr:uid="{C3436EA2-FECA-4BBB-8452-2F466A8FE1AC}"/>
    <hyperlink ref="T1048" r:id="rId346" xr:uid="{C1F4860B-4E8C-4CAF-BA28-29A1FCD75CB8}"/>
    <hyperlink ref="T696" r:id="rId347" xr:uid="{5926E68B-7AE3-4D7F-B527-1F344310FA4C}"/>
    <hyperlink ref="T1050" r:id="rId348" xr:uid="{F76225BA-1733-48A9-976B-00DB64AC2B16}"/>
    <hyperlink ref="T1051" r:id="rId349" xr:uid="{0E7BF56B-BB23-4383-AE68-0FA27C7AC7FD}"/>
    <hyperlink ref="T1052" r:id="rId350" xr:uid="{7AF52399-EF43-46DE-8543-0E1FDB1DCF8F}"/>
    <hyperlink ref="T1053" r:id="rId351" xr:uid="{227E3460-7E95-48FF-ACD1-897C78E9DD84}"/>
    <hyperlink ref="T481" r:id="rId352" xr:uid="{49E307E2-21B1-4532-8AE8-2054036FD548}"/>
    <hyperlink ref="T1055" r:id="rId353" xr:uid="{0CA4A042-B618-42D6-9D78-1CAD3CC1FC94}"/>
    <hyperlink ref="T1056" r:id="rId354" xr:uid="{3C8A4DC2-4115-475D-875D-2E512316838B}"/>
    <hyperlink ref="T1078" r:id="rId355" xr:uid="{DC1131DD-3066-4131-8974-FED376C3EE6E}"/>
    <hyperlink ref="T1059" r:id="rId356" xr:uid="{9EE4E09F-E7E1-4B9E-88F2-D129D4BDBED3}"/>
    <hyperlink ref="T1060" r:id="rId357" xr:uid="{EFE9AF67-00D4-4812-B5AB-BE8B68D6C1F7}"/>
    <hyperlink ref="T104" r:id="rId358" xr:uid="{61FC7B6A-90C6-454E-82EE-0F964C9AFFC1}"/>
    <hyperlink ref="T1063" r:id="rId359" xr:uid="{2455600C-C436-4E41-ACA7-8C8E585A531B}"/>
    <hyperlink ref="T294" r:id="rId360" xr:uid="{596DAF47-9624-471D-855D-2B58D472219D}"/>
    <hyperlink ref="T1123" r:id="rId361" xr:uid="{3DE6BD3C-3E3A-4C11-91CC-6B3AA980C0A3}"/>
    <hyperlink ref="T1068" r:id="rId362" xr:uid="{28F6C47B-75B1-4A96-88A2-17519A819B04}"/>
    <hyperlink ref="T1071" r:id="rId363" xr:uid="{B60EAD77-939E-4F23-939B-37975CB5A4F0}"/>
    <hyperlink ref="T1205" r:id="rId364" xr:uid="{05F4FEF1-BF65-4562-8EB6-F2C27283A5D6}"/>
    <hyperlink ref="T1267" r:id="rId365" xr:uid="{676D9A52-502F-495C-84BF-9275B43C285B}"/>
    <hyperlink ref="T587" r:id="rId366" xr:uid="{8AB81684-EC74-4A9E-BBC9-C8982D49E624}"/>
    <hyperlink ref="T1147" r:id="rId367" xr:uid="{67167E78-93B6-4FA2-AB49-B47A97F8AEB8}"/>
    <hyperlink ref="T1081" r:id="rId368" xr:uid="{FA3AF6B0-37C2-4CE2-A4BE-A5AE3DC68338}"/>
    <hyperlink ref="T1837" r:id="rId369" xr:uid="{F59463E9-2428-4B9F-992D-47E21B30C72D}"/>
    <hyperlink ref="T1084" r:id="rId370" xr:uid="{A81FEA11-AC29-413D-A177-038494291F68}"/>
    <hyperlink ref="T1086" r:id="rId371" xr:uid="{A43BEAB2-4422-460F-B54B-941BA5953C52}"/>
    <hyperlink ref="T336" r:id="rId372" xr:uid="{555D65E6-9738-40B2-B073-C2164EA14FC1}"/>
    <hyperlink ref="T1091" r:id="rId373" xr:uid="{DD3AFA1B-B4A4-4F2C-84B0-181936CD8697}"/>
    <hyperlink ref="T1094" r:id="rId374" xr:uid="{9AD6B1A3-8D19-4EA4-A61B-B3CEF059EBDC}"/>
    <hyperlink ref="T1095" r:id="rId375" xr:uid="{C3EFC843-6125-4186-8633-BEE549EE80DA}"/>
    <hyperlink ref="T1096" r:id="rId376" xr:uid="{3F9E4F68-5D2A-4D67-A1F6-745132D72541}"/>
    <hyperlink ref="T1097" r:id="rId377" xr:uid="{985BFD16-A186-4C7A-800D-00F38F1905E5}"/>
    <hyperlink ref="T831" r:id="rId378" xr:uid="{84E1D4AF-5374-4D3C-9F2B-3042F64134B5}"/>
    <hyperlink ref="T1100" r:id="rId379" xr:uid="{18840265-4562-43EF-A8B0-F5903CB4DE3E}"/>
    <hyperlink ref="T1101" r:id="rId380" xr:uid="{A772DEE6-47E3-49EC-BDA0-C12DC7E38E4E}"/>
    <hyperlink ref="T1107" r:id="rId381" xr:uid="{53EB66B1-43C7-4068-BA77-959C4581D142}"/>
    <hyperlink ref="T1108" r:id="rId382" xr:uid="{FFBE2850-A9D3-4DCD-8728-B517C9272EBD}"/>
    <hyperlink ref="T1111" r:id="rId383" xr:uid="{C2AF06FE-35DD-41F8-86E7-5D74D116D1F3}"/>
    <hyperlink ref="T1935" r:id="rId384" xr:uid="{DA56239A-355F-4E11-BF4A-B65791AA39D4}"/>
    <hyperlink ref="T1116" r:id="rId385" xr:uid="{95264F14-D8B7-4F23-BDCE-67EADEBE6440}"/>
    <hyperlink ref="T1121" r:id="rId386" xr:uid="{D8769E13-4A66-4EE6-AEE6-6C71ABDB5F40}"/>
    <hyperlink ref="T1122" r:id="rId387" xr:uid="{5AEB1F3D-1837-4CFA-A2B5-50E599B756D2}"/>
    <hyperlink ref="T107" r:id="rId388" xr:uid="{BF171E55-BE14-4514-B579-0B34FA1F2B6D}"/>
    <hyperlink ref="T1127" r:id="rId389" xr:uid="{6BBC33F9-5A0D-462F-9439-5BFDC2B51BEB}"/>
    <hyperlink ref="T1129" r:id="rId390" xr:uid="{58C032D0-4456-4554-A758-52724B2296D1}"/>
    <hyperlink ref="T1131" r:id="rId391" xr:uid="{41B3F6A0-247D-492E-B5AF-39BF13B6EBB0}"/>
    <hyperlink ref="T1132" r:id="rId392" xr:uid="{2C9EAB7E-DBF1-47E2-8944-FF0505EEA158}"/>
    <hyperlink ref="T1134" r:id="rId393" xr:uid="{1A823EA3-EB34-404B-92B9-8C9C8668C7A2}"/>
    <hyperlink ref="T1135" r:id="rId394" xr:uid="{382BBD8F-75C2-4C18-AE76-F90EF6AD07F4}"/>
    <hyperlink ref="T1136" r:id="rId395" xr:uid="{E85C14AB-C738-46A6-8468-820D6FCD3EFA}"/>
    <hyperlink ref="T1137" r:id="rId396" xr:uid="{DEE11008-4E94-4A3B-B540-C6CCFC7F4DF7}"/>
    <hyperlink ref="T1146" r:id="rId397" xr:uid="{4D47E18C-6873-472C-AA0C-5E7062578DC6}"/>
    <hyperlink ref="T1250" r:id="rId398" xr:uid="{D698BEFA-21E5-4474-85CD-A25455FD7CA3}"/>
    <hyperlink ref="T1151" r:id="rId399" xr:uid="{CC40CB20-7F8C-49E3-A5FD-FF706EB83EA3}"/>
    <hyperlink ref="T1669" r:id="rId400" xr:uid="{A909C45B-CCC8-483C-A27E-6C4B63AB615B}"/>
    <hyperlink ref="T1155" r:id="rId401" xr:uid="{C8A54861-7DB4-4E45-8F08-A391EF55E6DB}"/>
    <hyperlink ref="T1156" r:id="rId402" xr:uid="{7F52ECD6-F4B6-4306-B104-7EB5CD3AE1BB}"/>
    <hyperlink ref="T1157" r:id="rId403" xr:uid="{47E89826-F2C2-4633-AAC0-A4B7855FE002}"/>
    <hyperlink ref="T1158" r:id="rId404" xr:uid="{89CC4371-65C5-445D-A39B-87728205B151}"/>
    <hyperlink ref="T1049" r:id="rId405" xr:uid="{05DB876B-A7A6-4517-8D4E-73A5986CD602}"/>
    <hyperlink ref="T1161" r:id="rId406" xr:uid="{7BB44254-9C7C-4C1B-9ABF-DEB0E97391FD}"/>
    <hyperlink ref="T1165" r:id="rId407" xr:uid="{4F0D2ACF-925E-4650-B194-E9F2A41AC70A}"/>
    <hyperlink ref="T1169" r:id="rId408" xr:uid="{468F5D3B-A978-4DF1-89C3-A2CAF80DB499}"/>
    <hyperlink ref="T1171" r:id="rId409" xr:uid="{A681E7CF-EC7B-4E0A-A870-791CD5755608}"/>
    <hyperlink ref="T1172" r:id="rId410" xr:uid="{C83DB214-0B59-4BD5-A522-B6855359356A}"/>
    <hyperlink ref="T530" r:id="rId411" xr:uid="{3D268372-8EA1-455D-BA2D-0609A6917BFE}"/>
    <hyperlink ref="T1175" r:id="rId412" xr:uid="{18DE2A74-5DA4-4E09-8C75-0E7916A69429}"/>
    <hyperlink ref="T1176" r:id="rId413" xr:uid="{C2E7A1B5-7C44-4DFD-8B9B-9875DE573314}"/>
    <hyperlink ref="T1178" r:id="rId414" xr:uid="{0E44C3A0-82CF-4AC9-94A4-83A0C7CA3A5C}"/>
    <hyperlink ref="T1179" r:id="rId415" xr:uid="{C1D7AFBC-7853-44D3-A132-531FE5A8E91B}"/>
    <hyperlink ref="T1181" r:id="rId416" xr:uid="{4DE6D48C-C1B8-45CE-AD16-32D934FF8CF3}"/>
    <hyperlink ref="T702" r:id="rId417" xr:uid="{6DA4E7F2-51BA-462C-BC2E-438EA4FD24C5}"/>
    <hyperlink ref="T1183" r:id="rId418" xr:uid="{EE0935C5-C7F6-4E77-9FCE-6CAE9B22FAFE}"/>
    <hyperlink ref="T1184" r:id="rId419" xr:uid="{F279DFD9-30B2-4DFC-B02D-D1224EEB0161}"/>
    <hyperlink ref="T1303" r:id="rId420" xr:uid="{3BDC84B5-DB4B-407B-AA4E-78A70CFBA04A}"/>
    <hyperlink ref="T411" r:id="rId421" xr:uid="{9EE75894-3B7E-48EC-828E-B9D0895F1788}"/>
    <hyperlink ref="T1260" r:id="rId422" xr:uid="{0F9B12F7-8B46-40C7-9705-A1C05277C921}"/>
    <hyperlink ref="T1189" r:id="rId423" xr:uid="{9A9769F8-0D21-4606-8E94-F0949B90060D}"/>
    <hyperlink ref="T1191" r:id="rId424" xr:uid="{0B8FF1CF-3D72-45D4-9D77-1FFAADCD29AD}"/>
    <hyperlink ref="T1195" r:id="rId425" xr:uid="{90C5C8E6-3841-4A55-A5CF-EDD4930271EC}"/>
    <hyperlink ref="T1197" r:id="rId426" xr:uid="{A6F77374-F450-4329-9E55-E688FB87A4C0}"/>
    <hyperlink ref="T1202" r:id="rId427" xr:uid="{57A41217-E1B6-4AB8-88DE-6CF3703F5888}"/>
    <hyperlink ref="T1203" r:id="rId428" xr:uid="{5576E034-18BA-455A-A2D7-08FE6790BD57}"/>
    <hyperlink ref="T1656" r:id="rId429" xr:uid="{BA905A4E-8ED1-43BF-BFC8-E08560C5979E}"/>
    <hyperlink ref="T1209" r:id="rId430" xr:uid="{3AB25F5D-55DD-4AB7-A818-55FBFC58BAA6}"/>
    <hyperlink ref="T1213" r:id="rId431" xr:uid="{28E205AA-3AB4-4CDD-BAB7-16925AADE6DD}"/>
    <hyperlink ref="T1216" r:id="rId432" xr:uid="{11A36FCE-824D-4D7B-9E6D-3125BD7CBDE1}"/>
    <hyperlink ref="T170" r:id="rId433" xr:uid="{1DFF2CC2-4468-4B32-8E5A-74ED15D4BF31}"/>
    <hyperlink ref="T1218" r:id="rId434" xr:uid="{58883745-006D-4CC8-8219-3141ECE8E495}"/>
    <hyperlink ref="T790" r:id="rId435" xr:uid="{1C338843-0414-4000-A66D-5B54D4EB6117}"/>
    <hyperlink ref="T1220" r:id="rId436" xr:uid="{71217485-491A-41FD-A613-92FAAC853E03}"/>
    <hyperlink ref="T1224" r:id="rId437" xr:uid="{DE18117A-F354-4411-B26F-5F28E4F9FDAB}"/>
    <hyperlink ref="T1229" r:id="rId438" xr:uid="{ACD52B01-D6B4-4446-91C5-5FE0F3D7D4EA}"/>
    <hyperlink ref="T1230" r:id="rId439" xr:uid="{12DE5B2E-55D3-48B2-B160-C0A68FC4BA7A}"/>
    <hyperlink ref="T1232" r:id="rId440" xr:uid="{F0D05AF7-5525-413B-B58F-43BD68DA1623}"/>
    <hyperlink ref="T1237" r:id="rId441" xr:uid="{6B81E1AE-3ECC-42AF-B8C2-2F57DAEE234A}"/>
    <hyperlink ref="T1238" r:id="rId442" xr:uid="{75AD6CF1-F885-44CD-8B4C-405E5303DED3}"/>
    <hyperlink ref="T1240" r:id="rId443" xr:uid="{2549605F-EC30-478D-B0AD-B6C7C8D9A039}"/>
    <hyperlink ref="T1243" r:id="rId444" xr:uid="{23B3ABFB-824D-403E-B41F-89E007FD7CEB}"/>
    <hyperlink ref="T1244" r:id="rId445" xr:uid="{A9C7C87B-2A14-407D-A14A-2119A50D29F8}"/>
    <hyperlink ref="T1247" r:id="rId446" xr:uid="{48CF3D78-7804-4A9B-9496-90FBF2730189}"/>
    <hyperlink ref="T1249" r:id="rId447" xr:uid="{A2363360-D12D-444D-BB8C-81C02489EA48}"/>
    <hyperlink ref="T1302" r:id="rId448" xr:uid="{C75D2402-3EFA-42E3-8F92-BAA90DAC4B5C}"/>
    <hyperlink ref="T1251" r:id="rId449" xr:uid="{36C7BC28-3E9B-4DF9-8560-DB76356C176A}"/>
    <hyperlink ref="T1258" r:id="rId450" xr:uid="{2A0E8DFC-8B8D-4B7C-8C13-B1CE6F77F415}"/>
    <hyperlink ref="T292" r:id="rId451" xr:uid="{19ECF634-B768-4597-8313-1E49236BC1A7}"/>
    <hyperlink ref="T1262" r:id="rId452" xr:uid="{EE82D2DB-D035-479D-A46B-56654BFD3AFA}"/>
    <hyperlink ref="T1263" r:id="rId453" xr:uid="{12978DEE-D660-486C-B992-D6E9412EEE1A}"/>
    <hyperlink ref="T1265" r:id="rId454" xr:uid="{AD8E9231-06B1-47D1-9B2E-224A715166CE}"/>
    <hyperlink ref="T926" r:id="rId455" xr:uid="{49D52C28-079E-413C-907C-5D87B5566B70}"/>
    <hyperlink ref="T1268" r:id="rId456" xr:uid="{AAA0B4E3-2653-4077-AC97-7A7686D83B2B}"/>
    <hyperlink ref="T1269" r:id="rId457" xr:uid="{18CB1E55-D318-4953-8E6F-76222FADA545}"/>
    <hyperlink ref="T1270" r:id="rId458" xr:uid="{8B87B71C-8503-4F5C-A4CD-7BD5A0C6354D}"/>
    <hyperlink ref="T1271" r:id="rId459" xr:uid="{2E08DA39-A428-45EE-90DF-F54895910145}"/>
    <hyperlink ref="T1273" r:id="rId460" xr:uid="{9664BAAE-D522-4BC3-8130-0B6D6B2F97DF}"/>
    <hyperlink ref="T1280" r:id="rId461" xr:uid="{B8FE98A6-5A18-4827-92A3-A3C07C37331B}"/>
    <hyperlink ref="T1283" r:id="rId462" xr:uid="{9072DF25-4462-466B-B6E5-A8D0A031417C}"/>
    <hyperlink ref="T1284" r:id="rId463" xr:uid="{4E48CF44-F2BE-4746-A22C-ABA4496E10AA}"/>
    <hyperlink ref="T1285" r:id="rId464" xr:uid="{94B1B8FD-D4B3-48E1-90FB-6D7433368B4E}"/>
    <hyperlink ref="T1287" r:id="rId465" xr:uid="{10C0B394-19F9-49AB-9815-0A2324899D8D}"/>
    <hyperlink ref="T1290" r:id="rId466" xr:uid="{770BE2DB-33F9-4528-BAF0-F6D89A8E10B8}"/>
    <hyperlink ref="T1295" r:id="rId467" xr:uid="{EAA63A9D-15EA-4E9C-9ED2-D252D31DE042}"/>
    <hyperlink ref="T1299" r:id="rId468" xr:uid="{24542734-1F23-4BF3-AC65-6FF567C2A28F}"/>
    <hyperlink ref="T1300" r:id="rId469" xr:uid="{491F0899-326A-4C4F-A5D8-5E7BBE02A3D4}"/>
    <hyperlink ref="T1597" r:id="rId470" xr:uid="{441732B8-2237-44B2-9F5D-8DC3F8BB1016}"/>
    <hyperlink ref="T1320" r:id="rId471" xr:uid="{233A1158-8087-4787-BA67-DC1F6BB8C9BC}"/>
    <hyperlink ref="T1304" r:id="rId472" xr:uid="{AA8832BB-0DB4-41BD-8714-A861B14114AB}"/>
    <hyperlink ref="T1307" r:id="rId473" xr:uid="{AC412608-51DC-4B5B-B474-9DC04C6CF322}"/>
    <hyperlink ref="T1308" r:id="rId474" xr:uid="{4733F506-DB1A-4DE1-91CC-F91BD4581015}"/>
    <hyperlink ref="T1310" r:id="rId475" xr:uid="{2F41E157-740B-4018-AD9F-17C12850C810}"/>
    <hyperlink ref="T1311" r:id="rId476" xr:uid="{19FC44B2-4E4A-4041-A219-5A50AB60EF2A}"/>
    <hyperlink ref="T1312" r:id="rId477" xr:uid="{7CBA55CB-8AB8-46C5-A142-994E3A33383C}"/>
    <hyperlink ref="T1315" r:id="rId478" xr:uid="{293CCFCC-A302-4621-98DC-034D9EFB9FFF}"/>
    <hyperlink ref="T1317" r:id="rId479" xr:uid="{85C64552-EFAB-4C32-8131-19849330ECA5}"/>
    <hyperlink ref="T1318" r:id="rId480" xr:uid="{1C8D7AF2-3D5E-4FB7-A890-B64442583D82}"/>
    <hyperlink ref="T1319" r:id="rId481" xr:uid="{931416C8-4FF1-4E7E-805B-E5974F243E46}"/>
    <hyperlink ref="T1342" r:id="rId482" xr:uid="{29F70AD5-DFAF-485C-B986-A75CE6D18371}"/>
    <hyperlink ref="T1321" r:id="rId483" xr:uid="{D0EBF0F8-144A-4928-8B0A-B850318FAA5B}"/>
    <hyperlink ref="T1324" r:id="rId484" xr:uid="{10543BC2-DF90-4B9D-8800-F123C93F06B5}"/>
    <hyperlink ref="T1186" r:id="rId485" xr:uid="{F9EC564F-F4F8-4FDB-B2D5-54A3CA7D49A0}"/>
    <hyperlink ref="T1327" r:id="rId486" xr:uid="{AE704C59-2821-4ACA-A67C-A5425CC21B03}"/>
    <hyperlink ref="T1328" r:id="rId487" xr:uid="{7FDC8E9C-6EB7-4DC6-ACA6-6859D9DCF030}"/>
    <hyperlink ref="T1330" r:id="rId488" xr:uid="{381CB901-C815-4002-A6A0-AE608A9C491F}"/>
    <hyperlink ref="T1331" r:id="rId489" xr:uid="{9C300417-8D92-4F74-8B99-ED400E686522}"/>
    <hyperlink ref="T1334" r:id="rId490" xr:uid="{793264BF-813A-45E4-92BA-DF075FD75A85}"/>
    <hyperlink ref="T1335" r:id="rId491" xr:uid="{A52B7202-1BC0-40F4-84E3-74ECA2780030}"/>
    <hyperlink ref="T1337" r:id="rId492" xr:uid="{AD3C9FB1-00A5-4D5A-B883-36058DE80395}"/>
    <hyperlink ref="T1339" r:id="rId493" xr:uid="{EFBEC386-EEAD-4CC8-BC58-69007F236937}"/>
    <hyperlink ref="T1340" r:id="rId494" xr:uid="{92CA2286-9F39-4103-AC42-D26F6391B19E}"/>
    <hyperlink ref="T1316" r:id="rId495" xr:uid="{D6671D19-2B7C-4A04-A9FC-306CA468C3CC}"/>
    <hyperlink ref="S1252" r:id="rId496" xr:uid="{F4AD3AB9-30C4-4D82-AF08-DA25F840A2A7}"/>
    <hyperlink ref="T1252" r:id="rId497" xr:uid="{98886BE0-230B-4140-8A54-F0F15F96D0F8}"/>
    <hyperlink ref="S1204" r:id="rId498" xr:uid="{82821ED5-2084-4D74-BB9C-55CF813BC88D}"/>
    <hyperlink ref="T1204" r:id="rId499" xr:uid="{22426C2E-792B-4873-998F-38F4500CDD67}"/>
    <hyperlink ref="S1185" r:id="rId500" xr:uid="{C428C0CD-63ED-49A1-AEEB-2C0BE6E3B08F}"/>
    <hyperlink ref="T1185" r:id="rId501" xr:uid="{7298E80D-78D6-457B-BCB9-412AA171A8FB}"/>
    <hyperlink ref="S762" r:id="rId502" xr:uid="{A16D2688-67A7-40B5-A53D-94667E729F2E}"/>
    <hyperlink ref="T762" r:id="rId503" xr:uid="{2816B9DD-5F3B-4437-8905-6CE4636E56FF}"/>
    <hyperlink ref="S755" r:id="rId504" xr:uid="{45FD9D4A-8561-4860-991D-F18DCBA072CD}"/>
    <hyperlink ref="T755" r:id="rId505" xr:uid="{4DBB9FF7-86B7-4990-BE72-A6447A930A8B}"/>
    <hyperlink ref="S723" r:id="rId506" xr:uid="{822DE41D-21F8-412C-A3D9-0F9A253888E8}"/>
    <hyperlink ref="T723" r:id="rId507" xr:uid="{B67E5152-99A0-47A7-B8B0-69F1E8CC1F71}"/>
    <hyperlink ref="T528" r:id="rId508" xr:uid="{A28AB1D4-8503-4F06-AC73-92D81E0882A8}"/>
    <hyperlink ref="T272" r:id="rId509" xr:uid="{2F8B11A7-0DDB-4D30-9D38-B53F92F724E3}"/>
    <hyperlink ref="S502" r:id="rId510" xr:uid="{F5CAEA3B-D53E-40CD-BDA1-38E91A12B9AB}"/>
    <hyperlink ref="T502" r:id="rId511" xr:uid="{2952D0CA-9E47-46A1-8043-56F66639EBF2}"/>
    <hyperlink ref="T1410" r:id="rId512" xr:uid="{B28A0467-9D16-4724-9321-2B5162E15501}"/>
    <hyperlink ref="T1411" r:id="rId513" xr:uid="{D27D2F8E-F682-4A18-9CF7-721A8EBC05C7}"/>
    <hyperlink ref="T1412" r:id="rId514" xr:uid="{2DCB921A-3CC8-43EA-B363-2D209440D2D9}"/>
    <hyperlink ref="T1413" r:id="rId515" xr:uid="{2C948C2B-8F3F-4EF1-9FE5-4C2FA1DCB5F4}"/>
    <hyperlink ref="T1414" r:id="rId516" xr:uid="{84B0AAF6-7523-491F-B73D-324D7EADA200}"/>
    <hyperlink ref="T1415" r:id="rId517" xr:uid="{C6DE8EE2-13C9-4848-8322-71EFC50C6029}"/>
    <hyperlink ref="T1416" r:id="rId518" xr:uid="{27D90E1A-22AB-4DAA-847C-7A0E1D4CEE62}"/>
    <hyperlink ref="T1417" r:id="rId519" xr:uid="{D2722593-8B0A-49B5-AC90-561981A4DAE2}"/>
    <hyperlink ref="T1419" r:id="rId520" xr:uid="{7C43EA1F-0DE9-4023-B6E3-B9BBC264C03A}"/>
    <hyperlink ref="T1420" r:id="rId521" xr:uid="{9D2D6827-4614-4428-A1E6-9AE0E80110FC}"/>
    <hyperlink ref="T1421" r:id="rId522" xr:uid="{B17F001E-567E-46C3-A5A4-BE3B88C08EFB}"/>
    <hyperlink ref="T1422" r:id="rId523" xr:uid="{D8967886-88F7-4D3B-A360-DDBA4D2DE330}"/>
    <hyperlink ref="T1423" r:id="rId524" xr:uid="{C460EAC7-CC84-48A6-B0FB-B9286E15487C}"/>
    <hyperlink ref="T1424" r:id="rId525" xr:uid="{CC604853-8869-4958-ACF8-419C07460DBF}"/>
    <hyperlink ref="T1425" r:id="rId526" xr:uid="{420D2896-4CDD-4CD8-8740-1B95377787BF}"/>
    <hyperlink ref="T1426" r:id="rId527" xr:uid="{CB497814-FAE9-4AF0-A124-5EE40D39B11C}"/>
    <hyperlink ref="T1427" r:id="rId528" xr:uid="{32DE33BD-6006-49E4-B3C5-5017AE63244D}"/>
    <hyperlink ref="T1428" r:id="rId529" xr:uid="{62E82EB3-0BB7-4D41-9C1C-098B0E6E487F}"/>
    <hyperlink ref="T1429" r:id="rId530" xr:uid="{76237A96-1F05-4CF9-8831-6B9E7F00F036}"/>
    <hyperlink ref="T1430" r:id="rId531" xr:uid="{391B88E2-52CB-458A-8F87-B5955C76DAAE}"/>
    <hyperlink ref="T1431" r:id="rId532" xr:uid="{82DDE7EC-874F-46C4-8463-A959C7469BDC}"/>
    <hyperlink ref="T1432" r:id="rId533" xr:uid="{545F9047-8FC9-4B73-873B-172023CA8BD5}"/>
    <hyperlink ref="T1433" r:id="rId534" xr:uid="{3578D505-5F32-4AA6-9BB4-04DE4CAC25F9}"/>
    <hyperlink ref="T1434" r:id="rId535" xr:uid="{8E1383B2-EF52-416B-996C-8D686EF7D8C5}"/>
    <hyperlink ref="T1435" r:id="rId536" xr:uid="{B3D011F7-101B-409C-9654-93FE298974EE}"/>
    <hyperlink ref="T1567" r:id="rId537" xr:uid="{D490588A-BB1C-4059-9728-DB361A2FF9B1}"/>
    <hyperlink ref="T1437" r:id="rId538" xr:uid="{6EFC4719-80B8-450B-81AA-29CACC5D5C8F}"/>
    <hyperlink ref="T1438" r:id="rId539" xr:uid="{E521F7EF-F1ED-422B-8BC3-C1E278C8719E}"/>
    <hyperlink ref="T1439" r:id="rId540" xr:uid="{E9BE2A34-EA1F-47DD-99C9-29C9D218A487}"/>
    <hyperlink ref="T1440" r:id="rId541" xr:uid="{DBA245A4-1EB3-4897-9142-4BAB5BD2FD63}"/>
    <hyperlink ref="T1441" r:id="rId542" xr:uid="{5BC4569E-7615-4757-9D40-0EC8124FA50C}"/>
    <hyperlink ref="T1442" r:id="rId543" xr:uid="{6231DC4E-BB87-4CD9-8828-CCAA33EEA4E5}"/>
    <hyperlink ref="T1443" r:id="rId544" xr:uid="{9B80ACC6-1735-4CB2-9FAE-B8C53D8A673A}"/>
    <hyperlink ref="T1444" r:id="rId545" xr:uid="{6370618C-20F3-4426-A649-66E11A4B7DAB}"/>
    <hyperlink ref="T1445" r:id="rId546" xr:uid="{8D2459D5-53AD-4765-819E-63CF37C26238}"/>
    <hyperlink ref="T1446" r:id="rId547" xr:uid="{B3C55882-4A6D-4505-BE1F-DAB68DF72833}"/>
    <hyperlink ref="T1447" r:id="rId548" xr:uid="{E95AFB15-DED1-431C-B110-40453F221C6D}"/>
    <hyperlink ref="T1448" r:id="rId549" xr:uid="{394E9E47-17CC-4ABD-9932-D3D726DFC719}"/>
    <hyperlink ref="T1449" r:id="rId550" xr:uid="{29536537-406C-4CDB-8520-9D71A1C765E9}"/>
    <hyperlink ref="T1450" r:id="rId551" xr:uid="{9624C424-E28A-48AF-8ADE-07538372174E}"/>
    <hyperlink ref="T1451" r:id="rId552" xr:uid="{E396A40C-2708-47E1-804A-830ECB93161B}"/>
    <hyperlink ref="T1452" r:id="rId553" xr:uid="{4CC9772F-5F6B-4142-9849-388509409CC0}"/>
    <hyperlink ref="T1453" r:id="rId554" xr:uid="{D7904523-930E-4860-90E1-94064B6EB675}"/>
    <hyperlink ref="T1454" r:id="rId555" xr:uid="{5C7E1622-2F02-4CEA-AE1E-E9AA5C02E240}"/>
    <hyperlink ref="T1455" r:id="rId556" xr:uid="{952FAB32-0C9A-4909-83F6-B24A8E064295}"/>
    <hyperlink ref="T1418" r:id="rId557" xr:uid="{67E98892-CC2A-40D8-860A-35719FC2E973}"/>
    <hyperlink ref="T422" r:id="rId558" xr:uid="{18899469-A0F0-4EDE-A492-A77AF5A25EFA}"/>
    <hyperlink ref="T344" r:id="rId559" xr:uid="{13CA2BA7-01E0-4E69-BF99-18B64A8E3F01}"/>
    <hyperlink ref="T403" r:id="rId560" xr:uid="{6F22AB77-5BC4-48B7-9DB8-7F2B06BD5BC5}"/>
    <hyperlink ref="S719" r:id="rId561" xr:uid="{297534B9-92CF-43FC-BC56-695D8E612E7C}"/>
    <hyperlink ref="T1456" r:id="rId562" xr:uid="{2B834020-ADF3-4647-9A3F-ECE04971E9E3}"/>
    <hyperlink ref="T1457" r:id="rId563" xr:uid="{60BFA402-EA0D-4ED6-8793-05D7CE5D384C}"/>
    <hyperlink ref="T1458" r:id="rId564" xr:uid="{D9586C06-C7BA-423D-BAC1-C53560CEB2CF}"/>
    <hyperlink ref="T1459" r:id="rId565" xr:uid="{F0F7D11D-5A74-42AC-86DD-885C21472748}"/>
    <hyperlink ref="T1460" r:id="rId566" xr:uid="{043DEC01-B7B7-4AB0-B78F-0D0A1523294E}"/>
    <hyperlink ref="T1461" r:id="rId567" xr:uid="{907ED20C-651D-41CE-B967-8C31A5695B17}"/>
    <hyperlink ref="T1462" r:id="rId568" xr:uid="{38CF1CE1-25DA-4905-A249-10BDE0DD4BB3}"/>
    <hyperlink ref="T1463" r:id="rId569" xr:uid="{58153B3C-2C08-48C5-9B32-7108D39A6336}"/>
    <hyperlink ref="T1464" r:id="rId570" xr:uid="{DE0793EF-6F78-4A2E-9750-1D28D59FF566}"/>
    <hyperlink ref="T1465" r:id="rId571" xr:uid="{912C72A1-4078-4D27-A572-1A34B76550ED}"/>
    <hyperlink ref="T1466" r:id="rId572" xr:uid="{1F8DDE24-6E9C-4F01-AE21-2661116B88CA}"/>
    <hyperlink ref="T1467" r:id="rId573" xr:uid="{34A5CA22-D957-4557-A1BE-36FA441D29AB}"/>
    <hyperlink ref="T1468" r:id="rId574" xr:uid="{3C088982-1122-451A-86FE-C3D1337980C8}"/>
    <hyperlink ref="T1469" r:id="rId575" xr:uid="{FA01EED8-2B0A-4051-80EC-670FB60C6AA8}"/>
    <hyperlink ref="T1470" r:id="rId576" xr:uid="{1ED8F2E7-2CE9-4A2B-A4C9-8FCA4D045B3A}"/>
    <hyperlink ref="T1471" r:id="rId577" xr:uid="{663DB282-B957-440A-A479-06F8CA1BB663}"/>
    <hyperlink ref="T1472" r:id="rId578" xr:uid="{641555B1-D3E9-4BB1-AF55-E001E6A37E45}"/>
    <hyperlink ref="T1473" r:id="rId579" xr:uid="{3E2B9D7D-BD56-4F8F-82FC-87182C9E0A2A}"/>
    <hyperlink ref="T1474" r:id="rId580" xr:uid="{04DAD9AC-98A8-403E-AA8F-0C015B3E6B9F}"/>
    <hyperlink ref="T1475" r:id="rId581" xr:uid="{6C21E1F4-C2AB-465C-BF6F-3D48931D3337}"/>
    <hyperlink ref="T1476" r:id="rId582" xr:uid="{3820E617-0E2E-4BAC-9A6B-8443736824D0}"/>
    <hyperlink ref="T1477" r:id="rId583" xr:uid="{A9A47DE2-3EC4-4A9D-A9AB-412FCC043A20}"/>
    <hyperlink ref="T1478" r:id="rId584" xr:uid="{EF555A02-D454-4BC9-9E9A-8D9AD2AD0F3F}"/>
    <hyperlink ref="T1479" r:id="rId585" xr:uid="{ED5BC083-54B6-4B90-ABA9-F4D3E4C69A5A}"/>
    <hyperlink ref="T1480" r:id="rId586" xr:uid="{25345CB0-B9BC-4999-A6B2-B5AFF7E76E97}"/>
    <hyperlink ref="T1481" r:id="rId587" xr:uid="{70D485C1-B936-42DB-AE8B-384F392B9FE8}"/>
    <hyperlink ref="T1482" r:id="rId588" xr:uid="{1D0F9C37-1F62-4DED-A01E-1731CFDEBAC9}"/>
    <hyperlink ref="T1483" r:id="rId589" xr:uid="{123EED46-91C9-4FAF-B578-34D17D734997}"/>
    <hyperlink ref="T1484" r:id="rId590" xr:uid="{EAF3F0C9-74AD-4F1F-976D-3ED25F25C01B}"/>
    <hyperlink ref="T1485" r:id="rId591" xr:uid="{42245124-5552-4D15-B9AF-A990553766CF}"/>
    <hyperlink ref="T1486" r:id="rId592" xr:uid="{4AF8D5EA-5588-4C18-9367-D25D0A0E88CE}"/>
    <hyperlink ref="T1487" r:id="rId593" xr:uid="{E0476A2B-9A03-47B1-A208-F25708CA89B5}"/>
    <hyperlink ref="T1488" r:id="rId594" xr:uid="{9CF31BF4-3AE1-47E6-B132-3F67FAE8DB62}"/>
    <hyperlink ref="T1489" r:id="rId595" xr:uid="{8988F2BC-61E4-44D9-8650-36D95313A4D6}"/>
    <hyperlink ref="T1490" r:id="rId596" xr:uid="{C2EFE445-F6CA-457B-8418-AB8CDD09A70B}"/>
    <hyperlink ref="T1491" r:id="rId597" xr:uid="{F6DE4666-F38C-4AC3-B6BD-6A7237BA4FE0}"/>
    <hyperlink ref="T1492" r:id="rId598" xr:uid="{0ABC1747-99D2-4F52-BE2D-C3278475665C}"/>
    <hyperlink ref="T918" r:id="rId599" xr:uid="{D090D361-2636-4CB8-B9DB-BC1CD0E7881B}"/>
    <hyperlink ref="T1494" r:id="rId600" xr:uid="{8C3E93F5-F93D-4F1E-98E7-01DE252569A2}"/>
    <hyperlink ref="T1495" r:id="rId601" xr:uid="{64CEC8B6-A3E8-4171-90C3-CC9B27FCCF3B}"/>
    <hyperlink ref="T729" r:id="rId602" xr:uid="{80C1EA52-C495-48A3-AA86-99300DA94519}"/>
    <hyperlink ref="T1497" r:id="rId603" xr:uid="{C9C81560-8760-43FD-A9FE-BE1054F1BDBE}"/>
    <hyperlink ref="T1498" r:id="rId604" xr:uid="{982E0D3B-3765-4355-9E00-391E661FF2A6}"/>
    <hyperlink ref="T1499" r:id="rId605" xr:uid="{20336B4B-3642-4CE9-851E-14B6F5A6EF3A}"/>
    <hyperlink ref="T1500" r:id="rId606" xr:uid="{9C836193-726A-4186-B19F-F1FA5F1BCFC5}"/>
    <hyperlink ref="T1501" r:id="rId607" xr:uid="{5E9C246B-BF71-4191-9F7A-FA0989B82A8D}"/>
    <hyperlink ref="T1502" r:id="rId608" xr:uid="{46C02539-1DEC-472F-ADE5-FDBBB239DDBB}"/>
    <hyperlink ref="T1503" r:id="rId609" xr:uid="{F1D60C98-7F53-4452-9554-D55D1DC7414E}"/>
    <hyperlink ref="T1504" r:id="rId610" xr:uid="{96E65370-AEB0-4352-B5FC-302D55A13D50}"/>
    <hyperlink ref="T1505" r:id="rId611" xr:uid="{0578D510-0525-40D7-8317-5CDD223A370C}"/>
    <hyperlink ref="T1506" r:id="rId612" xr:uid="{714F465F-A5F8-4CAC-A114-EFC7D49DD7C9}"/>
    <hyperlink ref="T1507" r:id="rId613" xr:uid="{3F2234EA-E234-4256-B53C-D9A78F0AE8AB}"/>
    <hyperlink ref="T1508" r:id="rId614" xr:uid="{E15332C5-2FCE-4243-B778-AE7F697DE0F2}"/>
    <hyperlink ref="T1509" r:id="rId615" xr:uid="{20C9DB07-7C46-42DC-8426-978ED59AEEAA}"/>
    <hyperlink ref="T1510" r:id="rId616" xr:uid="{28D4F678-B0F0-4A9B-A5A2-E53602268869}"/>
    <hyperlink ref="T1511" r:id="rId617" xr:uid="{AED108D7-411D-4272-A7CD-1B972C9E6491}"/>
    <hyperlink ref="T1512" r:id="rId618" xr:uid="{F6B7E992-A04C-4B14-BC4A-1E122DDD6E05}"/>
    <hyperlink ref="T1513" r:id="rId619" xr:uid="{867AE055-44AC-49EB-A72A-7A52E127E0F6}"/>
    <hyperlink ref="T1514" r:id="rId620" xr:uid="{3EB762AD-5534-4E0B-861C-73BD95C6507D}"/>
    <hyperlink ref="T1515" r:id="rId621" xr:uid="{8449EFB1-8DBC-4B76-B504-DDD7FC829DB2}"/>
    <hyperlink ref="T1516" r:id="rId622" xr:uid="{321C56F4-0D2C-45F1-8A2C-BBB7E388218E}"/>
    <hyperlink ref="T1517" r:id="rId623" xr:uid="{A8A1DB7B-5D87-40DC-93D5-10F30713ECD0}"/>
    <hyperlink ref="T1518" r:id="rId624" xr:uid="{8864500D-6996-4199-A97F-2D42AF0FAEB1}"/>
    <hyperlink ref="T1519" r:id="rId625" xr:uid="{FE8AE74D-7E87-4BFD-BA04-418DE09DADF5}"/>
    <hyperlink ref="T1520" r:id="rId626" xr:uid="{A5A294DD-D963-4E40-86F3-67E4579B0730}"/>
    <hyperlink ref="T1521" r:id="rId627" xr:uid="{A8468941-8B0D-40C8-B2D4-1FF3844CC72D}"/>
    <hyperlink ref="T1522" r:id="rId628" xr:uid="{7BD089FB-9755-4D35-84EE-CEFB97A4E6B2}"/>
    <hyperlink ref="T1523" r:id="rId629" xr:uid="{107AB491-6069-42FE-9556-AD8E0266767E}"/>
    <hyperlink ref="T1524" r:id="rId630" xr:uid="{E06B6E26-939E-474B-A155-35621B8BC159}"/>
    <hyperlink ref="T1525" r:id="rId631" xr:uid="{E0448E42-5690-438D-8F44-53A71897CCB2}"/>
    <hyperlink ref="T1526" r:id="rId632" xr:uid="{8467CE57-7A2A-4BFB-B139-22C669C52B86}"/>
    <hyperlink ref="T1527" r:id="rId633" xr:uid="{A831F3F0-06E5-494F-9FC1-A27A52658692}"/>
    <hyperlink ref="T1341" r:id="rId634" xr:uid="{472FB621-83DC-461F-B0DD-A9355A03E9A3}"/>
    <hyperlink ref="T1338" r:id="rId635" xr:uid="{675052CA-0173-428A-B3C7-FC88A355FF24}"/>
    <hyperlink ref="T1332" r:id="rId636" xr:uid="{321263D6-045B-442D-9D9B-3BDE11FB63B6}"/>
    <hyperlink ref="T1333" r:id="rId637" xr:uid="{6627A372-366F-4EC8-BF06-84F7F9EF09D6}"/>
    <hyperlink ref="T1336" r:id="rId638" xr:uid="{DA6D0C50-8948-4549-B17B-2BD7ED056850}"/>
    <hyperlink ref="T1329" r:id="rId639" xr:uid="{CAB2252A-79C5-43F9-8B1F-E5F31B91D926}"/>
    <hyperlink ref="T1326" r:id="rId640" xr:uid="{36490054-805B-4470-808A-D92A510644BA}"/>
    <hyperlink ref="T1322" r:id="rId641" xr:uid="{A3DDB08E-3A30-4585-8C6E-E19F9216641C}"/>
    <hyperlink ref="T1323" r:id="rId642" xr:uid="{55DD7849-19D8-4854-9993-0581ECB3EBF4}"/>
    <hyperlink ref="T1313" r:id="rId643" xr:uid="{3FD3EBC7-6324-4713-A3A3-1DB0242E6C20}"/>
    <hyperlink ref="T1314" r:id="rId644" xr:uid="{1B59E701-E3D2-49BF-B717-F2574D973CA4}"/>
    <hyperlink ref="T1305" r:id="rId645" xr:uid="{079349C3-2DC0-4C22-BF76-2B0315B90AB1}"/>
    <hyperlink ref="T1306" r:id="rId646" xr:uid="{D9CDA901-1074-44D2-AE54-4ACD2FD04880}"/>
    <hyperlink ref="S1301" r:id="rId647" xr:uid="{CFD10321-CA60-4E57-A573-2F666CB37153}"/>
    <hyperlink ref="T1301" r:id="rId648" xr:uid="{032FB9A0-A4E3-4FE6-AA18-D8A122B36F9C}"/>
    <hyperlink ref="S1298" r:id="rId649" xr:uid="{D15FD185-A74D-465C-940A-99CFE2FCCA23}"/>
    <hyperlink ref="T1296" r:id="rId650" xr:uid="{497FE653-A910-461D-B4D8-822D7C39F60F}"/>
    <hyperlink ref="T1297" r:id="rId651" xr:uid="{83305983-9932-43B2-A13F-B88BF43C79D6}"/>
    <hyperlink ref="T1298" r:id="rId652" xr:uid="{EDCA6B51-D361-4CE5-8F35-1E99C1FD723A}"/>
    <hyperlink ref="T1309" r:id="rId653" xr:uid="{5C85E45B-3604-4F2E-8F11-E12D5266E234}"/>
    <hyperlink ref="T1291" r:id="rId654" xr:uid="{B0CEDCC0-15CD-4027-9828-64A5007D5394}"/>
    <hyperlink ref="T1292" r:id="rId655" xr:uid="{BAFA9F47-3084-4110-8673-767DCB3C2DDE}"/>
    <hyperlink ref="T1293" r:id="rId656" xr:uid="{64CA0AE3-4E7A-4DF6-8101-4FD7B049C815}"/>
    <hyperlink ref="T1294" r:id="rId657" xr:uid="{06DD6B9A-BD9B-4A68-A536-D0F94DC747CE}"/>
    <hyperlink ref="T1288" r:id="rId658" xr:uid="{961FA790-7190-4C32-A4C5-272BCEC42B68}"/>
    <hyperlink ref="T1289" r:id="rId659" xr:uid="{5D0A9E6B-4830-41A5-A3EA-D455BAE45E5D}"/>
    <hyperlink ref="T1286" r:id="rId660" xr:uid="{32C9536D-D8B0-4E55-9E27-EF556A439060}"/>
    <hyperlink ref="T1281" r:id="rId661" xr:uid="{B6D526F2-07C8-4711-97C8-42C582A46FB8}"/>
    <hyperlink ref="T1282" r:id="rId662" xr:uid="{02F5DED0-E0CB-4CBE-871A-E2F55C5624D1}"/>
    <hyperlink ref="T1274" r:id="rId663" xr:uid="{29AD92C5-6395-4B82-817B-60C0425BDD62}"/>
    <hyperlink ref="T1275" r:id="rId664" xr:uid="{B748BAE6-2FF7-4797-945B-2B9A5CCCBCE9}"/>
    <hyperlink ref="T1276" r:id="rId665" xr:uid="{F85CCF65-DFBC-440D-9F68-DFAE014D5269}"/>
    <hyperlink ref="T1277" r:id="rId666" xr:uid="{4BB6D58C-275B-4583-98C7-34C54699B131}"/>
    <hyperlink ref="T1279" r:id="rId667" xr:uid="{980293AF-2C47-431A-B78A-0756E51448B6}"/>
    <hyperlink ref="S1278" r:id="rId668" xr:uid="{546D842B-DA03-4C9C-B95B-A8276770D88A}"/>
    <hyperlink ref="T1278" r:id="rId669" xr:uid="{3443A5C4-15CF-4DA7-B386-B63FAFF0B628}"/>
    <hyperlink ref="S1272" r:id="rId670" xr:uid="{DB6D9C49-3B08-42E7-B18B-0C4EB12C551D}"/>
    <hyperlink ref="T1272" r:id="rId671" xr:uid="{7215BBE2-3554-4954-B61D-E02AD50B0FB9}"/>
    <hyperlink ref="T1264" r:id="rId672" xr:uid="{A20E4FB4-7436-4345-8F13-D7FDB92EF3FF}"/>
    <hyperlink ref="T1266" r:id="rId673" xr:uid="{E7FA2A7E-E42D-4A4B-B6F9-BF7642563B2C}"/>
    <hyperlink ref="T1261" r:id="rId674" xr:uid="{1F071BEE-3369-4040-BA43-0D81F2220FD2}"/>
    <hyperlink ref="T1259" r:id="rId675" xr:uid="{CF2D844C-292E-455F-B236-C33AF1F6CEF1}"/>
    <hyperlink ref="T1253" r:id="rId676" xr:uid="{A17A0550-EB1B-43F5-A6CA-90F147DADE44}"/>
    <hyperlink ref="T1254" r:id="rId677" xr:uid="{D65CD7B5-F6C6-4987-8D1C-222ACF24F246}"/>
    <hyperlink ref="T1255" r:id="rId678" xr:uid="{5C12773B-C159-4015-8DAB-21187FE53A67}"/>
    <hyperlink ref="T1256" r:id="rId679" xr:uid="{5F0B676B-3AFE-42FC-B827-E871A41D568E}"/>
    <hyperlink ref="T1257" r:id="rId680" xr:uid="{208C654E-C2B7-4410-9B66-2ADC563199EA}"/>
    <hyperlink ref="T1248" r:id="rId681" xr:uid="{4B0C6730-B101-40BA-80C2-89EFCDDDDC74}"/>
    <hyperlink ref="T1245" r:id="rId682" xr:uid="{FC2EEF01-B757-46A0-8B2A-8BE4FE34551A}"/>
    <hyperlink ref="T1390" r:id="rId683" xr:uid="{CFCE7684-0E53-45D5-8D7E-FE98733EC42D}"/>
    <hyperlink ref="T1242" r:id="rId684" xr:uid="{271D2E42-1F50-4C7A-BFE0-CFE70917D559}"/>
    <hyperlink ref="T4" r:id="rId685" display="TK-29AB42" xr:uid="{B556F243-F2EC-4339-B571-96762BC62B24}"/>
    <hyperlink ref="T1239" r:id="rId686" xr:uid="{B3190976-0ED3-4CFF-A672-9BE5AA7CEC74}"/>
    <hyperlink ref="T1233" r:id="rId687" xr:uid="{DBB305FB-3FA3-48D5-B42E-736DE71D7E8C}"/>
    <hyperlink ref="T1234" r:id="rId688" xr:uid="{3EEE2D67-5EFE-43DE-BFFE-2CA06AD2DD86}"/>
    <hyperlink ref="T1235" r:id="rId689" xr:uid="{0106693F-F465-426A-AF20-E488CB327077}"/>
    <hyperlink ref="T1236" r:id="rId690" xr:uid="{A0C0917B-F8DC-420E-B5E0-2A5E15DD08B9}"/>
    <hyperlink ref="T1231" r:id="rId691" xr:uid="{673757BD-2728-4031-ADBB-BB2FB689EF70}"/>
    <hyperlink ref="T1225" r:id="rId692" xr:uid="{7125BCF6-3E1A-4293-8393-B577936A7959}"/>
    <hyperlink ref="T1226" r:id="rId693" xr:uid="{3D43C0C5-E5FD-4BC5-8576-5C93F7F26CA5}"/>
    <hyperlink ref="T1227" r:id="rId694" xr:uid="{52C0FB61-5CFD-4487-BB34-289B0AA84050}"/>
    <hyperlink ref="T438" r:id="rId695" xr:uid="{82E70441-D27A-429F-91F4-75D70F698242}"/>
    <hyperlink ref="T1221" r:id="rId696" xr:uid="{0A675187-EA1E-4228-AD40-52C23F26A76F}"/>
    <hyperlink ref="T1222" r:id="rId697" xr:uid="{B8152B33-8D05-4CC8-A3CE-4DD1E1C1902E}"/>
    <hyperlink ref="T1223" r:id="rId698" xr:uid="{EE373DD4-CD29-4020-81BA-6E1C433261AE}"/>
    <hyperlink ref="T1214" r:id="rId699" xr:uid="{E1C8A8B6-ABA4-4655-B20F-1FE2B2FF80B3}"/>
    <hyperlink ref="T1215" r:id="rId700" xr:uid="{CFE2ED04-EBA9-4E01-94BC-42DC7A42C3CE}"/>
    <hyperlink ref="T1210" r:id="rId701" xr:uid="{5318B0AE-775B-4952-AE7C-9845E8C458A0}"/>
    <hyperlink ref="T1211" r:id="rId702" xr:uid="{60C39297-DC91-47BC-9132-6112AB664CE3}"/>
    <hyperlink ref="T308" r:id="rId703" xr:uid="{96F14188-614D-4481-8CC0-8A80FB17FF7B}"/>
    <hyperlink ref="T6" r:id="rId704" display="TK-B6D9AE" xr:uid="{8D92AB7E-D6E6-4A78-B83E-E35F96AA7827}"/>
    <hyperlink ref="T2" r:id="rId705" xr:uid="{F05FD681-B3A1-452F-956F-881CFD4C6834}"/>
    <hyperlink ref="T639" r:id="rId706" xr:uid="{6061EAC3-A028-47AE-A260-6E654765B776}"/>
    <hyperlink ref="T746" r:id="rId707" xr:uid="{876E8900-73C0-4A77-812B-4896669A2C30}"/>
    <hyperlink ref="T753" r:id="rId708" xr:uid="{7208C7AA-EF4B-4F3C-9002-EAB1E7C82008}"/>
    <hyperlink ref="S3" r:id="rId709" xr:uid="{E99CC387-956E-4919-B56B-5B40335F2FB4}"/>
    <hyperlink ref="T3" r:id="rId710" xr:uid="{A686B059-6264-449E-A2C9-808C2E0D85A9}"/>
    <hyperlink ref="T7" r:id="rId711" xr:uid="{C9B7171D-08DB-4E1E-A864-A2908363D18E}"/>
    <hyperlink ref="T535" r:id="rId712" xr:uid="{3C7F976E-ABFA-477F-BD66-F61D60B3801D}"/>
    <hyperlink ref="T576" r:id="rId713" xr:uid="{38667E07-1812-47F8-9CA1-6F5EB3ED803E}"/>
    <hyperlink ref="S351" r:id="rId714" xr:uid="{B412125C-2CDF-406D-A3AD-56DE25B554A8}"/>
    <hyperlink ref="S355" r:id="rId715" xr:uid="{CC724069-63CF-4F98-BC32-C5772A091ABA}"/>
    <hyperlink ref="T351" r:id="rId716" xr:uid="{D3026D44-3EC4-4271-B724-256F6AB3217D}"/>
    <hyperlink ref="T627" r:id="rId717" xr:uid="{D911A8C9-D238-4B7C-82F4-568BF4D186C3}"/>
    <hyperlink ref="T353" r:id="rId718" xr:uid="{1B6E60AD-94F5-4790-A103-752AD6CCECD9}"/>
    <hyperlink ref="T354" r:id="rId719" xr:uid="{ACCA8768-3783-490C-A8AA-57867440604B}"/>
    <hyperlink ref="T315" r:id="rId720" xr:uid="{2D40C8D1-A4D4-468A-A7EB-F4E3F1551107}"/>
    <hyperlink ref="T356" r:id="rId721" xr:uid="{E3DC17D3-5F8F-4478-A9BA-77C0AAFA3533}"/>
    <hyperlink ref="T357" r:id="rId722" xr:uid="{9EA98AAE-D052-419F-B27F-7461DA1DB1F7}"/>
    <hyperlink ref="T358" r:id="rId723" xr:uid="{7998CA09-B115-4123-BADF-34E2D502E8BD}"/>
    <hyperlink ref="T814" r:id="rId724" xr:uid="{68AF7773-AF43-405E-9ED6-3EC137E96D06}"/>
    <hyperlink ref="T360" r:id="rId725" xr:uid="{789007A4-A315-47AE-B106-ACAA37554499}"/>
    <hyperlink ref="T361" r:id="rId726" xr:uid="{93407051-3B13-4AF7-99F7-788944BDDF3C}"/>
    <hyperlink ref="T362" r:id="rId727" xr:uid="{8704EEEB-A14E-4183-BDDA-DB7437177DCC}"/>
    <hyperlink ref="T363" r:id="rId728" xr:uid="{EB8248BD-2AFD-4695-A01A-B8CD89E9241D}"/>
    <hyperlink ref="T364" r:id="rId729" xr:uid="{3F62006E-007E-418B-B337-A3E2BE63EC25}"/>
    <hyperlink ref="T365" r:id="rId730" xr:uid="{80A7BBAC-B77D-45DE-A424-311D1B64B37A}"/>
    <hyperlink ref="T366" r:id="rId731" xr:uid="{FF865E67-1126-4E3D-92AA-1DC152BEC020}"/>
    <hyperlink ref="T1076" r:id="rId732" xr:uid="{A1C4BBF5-7303-41DF-873D-C058C52AAC8B}"/>
    <hyperlink ref="T368" r:id="rId733" xr:uid="{A974158B-60BB-4A48-B49C-01A40B9F1D60}"/>
    <hyperlink ref="T369" r:id="rId734" xr:uid="{592A8178-5B41-4841-B626-89101A3D28F9}"/>
    <hyperlink ref="T633" r:id="rId735" xr:uid="{A56C9F75-E665-4F8F-B345-4ED5DC23953A}"/>
    <hyperlink ref="T371" r:id="rId736" xr:uid="{4CA919BD-47FA-48D7-A07B-8D6634105547}"/>
    <hyperlink ref="T1228" r:id="rId737" xr:uid="{9AF6E117-88B3-4DC3-91A8-A5263278CC91}"/>
    <hyperlink ref="T373" r:id="rId738" xr:uid="{5773029A-006A-4488-BADD-3432DE3E075F}"/>
    <hyperlink ref="T374" r:id="rId739" xr:uid="{6F082B0C-8DC3-424B-8F33-131BB328E93A}"/>
    <hyperlink ref="T731" r:id="rId740" xr:uid="{FEA11C9E-7258-4AC3-9319-85DB92B988EA}"/>
    <hyperlink ref="T376" r:id="rId741" xr:uid="{F21B5A5A-6CDF-49E7-ACD7-A7C01C6BB6E3}"/>
    <hyperlink ref="T377" r:id="rId742" xr:uid="{B3B79144-D2B7-470B-A1F1-D85DDD7B2404}"/>
    <hyperlink ref="T378" r:id="rId743" xr:uid="{7CE802D7-D62B-4938-837D-1A08E78633BF}"/>
    <hyperlink ref="T379" r:id="rId744" xr:uid="{00B84692-B2AB-4C93-A725-51E26847C3CF}"/>
    <hyperlink ref="T380" r:id="rId745" xr:uid="{5FD8A080-3CB5-4AB8-844F-9010BA2A6D16}"/>
    <hyperlink ref="T381" r:id="rId746" xr:uid="{C5C3E9A9-F4B5-4D04-B299-98F21132623F}"/>
    <hyperlink ref="T382" r:id="rId747" xr:uid="{78275450-38E4-4071-954A-4519BDB52067}"/>
    <hyperlink ref="T383" r:id="rId748" xr:uid="{19539190-357A-4E1B-911E-890127285031}"/>
    <hyperlink ref="T384" r:id="rId749" xr:uid="{4C851796-3DF2-4A5B-A8CB-853B553EBEBF}"/>
    <hyperlink ref="T385" r:id="rId750" xr:uid="{DA06EBE6-FA66-492F-A338-D1B1B599DF3A}"/>
    <hyperlink ref="T386" r:id="rId751" xr:uid="{736C912F-0B28-4899-AF70-8A38F22EC9AC}"/>
    <hyperlink ref="T387" r:id="rId752" xr:uid="{7463F184-6DFF-4EC7-9B81-EC270C0B238B}"/>
    <hyperlink ref="T372" r:id="rId753" xr:uid="{B7E82BD4-86FB-4A16-93C7-504FAA3836BD}"/>
    <hyperlink ref="T389" r:id="rId754" xr:uid="{323F1DD8-7317-4BEA-941E-76348EA1826F}"/>
    <hyperlink ref="T355" r:id="rId755" xr:uid="{CD8FA788-ACF2-4965-8945-E402F21F8FCB}"/>
    <hyperlink ref="S431" r:id="rId756" xr:uid="{1627AC88-AF77-4F60-8103-AF6705A5581F}"/>
    <hyperlink ref="S1514" r:id="rId757" xr:uid="{5261BC6C-24DE-4F89-B8B3-0CB1298D6CE2}"/>
    <hyperlink ref="S443" r:id="rId758" xr:uid="{0D9F1B66-54C3-4391-84D1-FF75C1BC9024}"/>
    <hyperlink ref="S449" r:id="rId759" xr:uid="{943E4853-6E3E-4755-BD1F-047A902A570B}"/>
    <hyperlink ref="S456" r:id="rId760" xr:uid="{95237DF3-095E-4949-AA23-915E1B5AAF96}"/>
    <hyperlink ref="S458" r:id="rId761" xr:uid="{971AA36B-CA6F-4D46-9B66-769E0C5B4116}"/>
    <hyperlink ref="T433" r:id="rId762" xr:uid="{957A676A-82C6-457A-83A1-09D9A8DA9CF1}"/>
    <hyperlink ref="T434" r:id="rId763" xr:uid="{9208845B-3E70-40D0-8C06-CBBC3DCAC771}"/>
    <hyperlink ref="T436" r:id="rId764" xr:uid="{E8793ACD-2953-4A92-9D1F-DE0D0896FF80}"/>
    <hyperlink ref="T437" r:id="rId765" xr:uid="{B4FE90B0-BD67-414F-9815-56815CF24BA6}"/>
    <hyperlink ref="T1113" r:id="rId766" xr:uid="{5924BCC1-4B5E-4C0E-95AA-61049F666A08}"/>
    <hyperlink ref="T439" r:id="rId767" xr:uid="{DEF86D4E-1622-432C-89A6-207724175D96}"/>
    <hyperlink ref="T440" r:id="rId768" xr:uid="{94BD742F-7E79-4153-9733-FFDD1C6C6426}"/>
    <hyperlink ref="T441" r:id="rId769" xr:uid="{4C9F73B8-3D50-4923-A96B-8B5320D96A31}"/>
    <hyperlink ref="T442" r:id="rId770" xr:uid="{25BA59CF-073C-4128-8854-0D82CC36498D}"/>
    <hyperlink ref="T443" r:id="rId771" xr:uid="{383B7B72-4C63-4318-A067-0E8BA7C55604}"/>
    <hyperlink ref="T444" r:id="rId772" xr:uid="{A677B2CA-CE1E-4381-ADE0-16380188EFEE}"/>
    <hyperlink ref="T21" r:id="rId773" xr:uid="{3955E3C7-7977-4FD8-9467-8B0D9AB15D10}"/>
    <hyperlink ref="T448" r:id="rId774" xr:uid="{E6A724C1-91C7-4014-9931-959F0CFD66D3}"/>
    <hyperlink ref="T449" r:id="rId775" xr:uid="{3ED52E28-53B7-4C55-8B0F-3CFCF99D3A37}"/>
    <hyperlink ref="T450" r:id="rId776" xr:uid="{1034C0C2-60A6-490B-B545-07263CA2D88C}"/>
    <hyperlink ref="T451" r:id="rId777" xr:uid="{DCBB5B34-7623-4204-8389-396EA58D0852}"/>
    <hyperlink ref="T452" r:id="rId778" xr:uid="{5A63ECF9-7A06-422F-88EE-D2C97948237E}"/>
    <hyperlink ref="T454" r:id="rId779" xr:uid="{D7774F0B-79BE-4971-A2E7-1C6F664633F4}"/>
    <hyperlink ref="T456" r:id="rId780" xr:uid="{054E786D-D620-4C86-8563-D7B03B220D98}"/>
    <hyperlink ref="T458" r:id="rId781" xr:uid="{FAD26C01-5FC1-47A2-9E92-BB421BDF1568}"/>
    <hyperlink ref="S459" r:id="rId782" xr:uid="{109E6B58-C222-4219-92DA-54ABFAEF1D4A}"/>
    <hyperlink ref="T459" r:id="rId783" xr:uid="{7DDA2C11-E812-44EE-A639-24301E1AC976}"/>
    <hyperlink ref="S462" r:id="rId784" xr:uid="{CB3D1683-5E47-4A43-AD3C-318AA6C89990}"/>
    <hyperlink ref="T462" r:id="rId785" xr:uid="{0A3006DF-787C-49E5-9A70-A667F6883B73}"/>
    <hyperlink ref="S463" r:id="rId786" xr:uid="{0A78BB8A-44F8-4400-AC87-D3D7CB235577}"/>
    <hyperlink ref="T1528" r:id="rId787" xr:uid="{C310655C-AC42-4938-B383-C9AE3AC443B6}"/>
    <hyperlink ref="T1529" r:id="rId788" xr:uid="{50818C7C-90E9-4DA4-9207-3AF4ACB6FB69}"/>
    <hyperlink ref="T1530" r:id="rId789" xr:uid="{9E6B3DA8-5512-4FAE-94F0-68C190A9452E}"/>
    <hyperlink ref="T1531" r:id="rId790" xr:uid="{F4017DFF-75BC-4D04-91BB-0BEF6998BAB6}"/>
    <hyperlink ref="T1532" r:id="rId791" xr:uid="{6ED747DA-1F24-415E-B6C4-1224616E3A06}"/>
    <hyperlink ref="T1533" r:id="rId792" xr:uid="{274CCDF8-7855-435D-BA14-950CE13349DC}"/>
    <hyperlink ref="T1534" r:id="rId793" xr:uid="{5E1A3F09-ECCD-41D4-9ABC-F04CF6A3AFB2}"/>
    <hyperlink ref="T1535" r:id="rId794" xr:uid="{0344DDB3-8642-4013-86F8-354A296DE529}"/>
    <hyperlink ref="T1536" r:id="rId795" xr:uid="{85E1F607-E387-464C-8602-071335D5DD96}"/>
    <hyperlink ref="T1537" r:id="rId796" xr:uid="{19C2EAD8-8240-4805-B526-A26E9EB053B6}"/>
    <hyperlink ref="T1538" r:id="rId797" xr:uid="{C5D849D5-979B-429A-A73F-C51E627FD921}"/>
    <hyperlink ref="T1539" r:id="rId798" xr:uid="{09323CCB-B5AE-441E-AC58-4E9FB28B8BF9}"/>
    <hyperlink ref="T1540" r:id="rId799" xr:uid="{32D8E48B-EEBA-4650-BC08-2DED3CDDD47B}"/>
    <hyperlink ref="T1541" r:id="rId800" xr:uid="{168F879E-A3D9-4AFA-9F46-E388C8B79A90}"/>
    <hyperlink ref="T1542" r:id="rId801" xr:uid="{76F0FF0F-A5FB-4018-9640-762E3207DDB2}"/>
    <hyperlink ref="T1543" r:id="rId802" xr:uid="{FDC97F54-829B-48AC-B719-B24CBA684F81}"/>
    <hyperlink ref="T1544" r:id="rId803" xr:uid="{DC15801D-FAAF-433E-BF10-A38A36DB90C0}"/>
    <hyperlink ref="T1545" r:id="rId804" xr:uid="{2D6B0589-4B64-4B24-A00E-1883AFE73066}"/>
    <hyperlink ref="T1546" r:id="rId805" xr:uid="{7E43F8EE-5C98-4ADE-B3E8-08C741C9D55B}"/>
    <hyperlink ref="T1547" r:id="rId806" xr:uid="{7D78F688-DBE5-49AE-AACD-058713450EC4}"/>
    <hyperlink ref="T1548" r:id="rId807" xr:uid="{3D1763B7-CC07-493B-9F0F-2B80002CB361}"/>
    <hyperlink ref="T1549" r:id="rId808" xr:uid="{6DACCB28-79A8-40F1-818C-6DB68CD78C51}"/>
    <hyperlink ref="T1550" r:id="rId809" xr:uid="{5A20DFE6-24CD-4D67-ADCF-F64B71929162}"/>
    <hyperlink ref="T1551" r:id="rId810" xr:uid="{C3FE2326-4836-4D28-97C6-EEFF4D904B1F}"/>
    <hyperlink ref="T1552" r:id="rId811" xr:uid="{A8F338EF-7410-4F3C-9402-37E583EC660B}"/>
    <hyperlink ref="T1553" r:id="rId812" xr:uid="{2F0B4AD0-C53F-49AA-A0B8-0504D2192DED}"/>
    <hyperlink ref="T1554" r:id="rId813" xr:uid="{D2D98B3C-D00E-4102-8128-D4B92758FC6B}"/>
    <hyperlink ref="T1555" r:id="rId814" xr:uid="{3C313FEA-FE43-46CE-8DEC-E3B6C5696979}"/>
    <hyperlink ref="T1556" r:id="rId815" xr:uid="{513CD212-AB8B-4B42-A5FC-2C286621D38D}"/>
    <hyperlink ref="T1557" r:id="rId816" xr:uid="{A209EBA1-F1D6-4758-8764-48092EC97F03}"/>
    <hyperlink ref="T1082" r:id="rId817" xr:uid="{9E44CADD-8F3A-4657-9004-6DB766FC56D1}"/>
    <hyperlink ref="T1559" r:id="rId818" xr:uid="{62B4235C-F5E2-43A4-A478-9FE947ABDF10}"/>
    <hyperlink ref="T1560" r:id="rId819" xr:uid="{6EA2B1A6-C4ED-45CB-9DDF-1BD6722F104E}"/>
    <hyperlink ref="T1561" r:id="rId820" xr:uid="{1E009368-076A-411B-A446-49BF8093E5DE}"/>
    <hyperlink ref="T1562" r:id="rId821" xr:uid="{BACFB20F-0437-4C8F-A20D-BA3008330064}"/>
    <hyperlink ref="T1563" r:id="rId822" xr:uid="{B8A8A3BE-43EC-47E3-ADB5-A36BAD055575}"/>
    <hyperlink ref="T1564" r:id="rId823" xr:uid="{8BC94915-5E0A-45E8-8BC6-95DBEF1C1D30}"/>
    <hyperlink ref="T1565" r:id="rId824" xr:uid="{36F24086-EA50-4164-98CB-720C73A83E3B}"/>
    <hyperlink ref="T1566" r:id="rId825" xr:uid="{4B2CDF62-5EE7-4458-8CB7-5C28340E480E}"/>
    <hyperlink ref="T352" r:id="rId826" xr:uid="{7F927C62-7C36-4B10-9193-D2513DB0CFF3}"/>
    <hyperlink ref="T1568" r:id="rId827" xr:uid="{5CCA96AC-7553-425E-ABAC-AF77EA1EF6DB}"/>
    <hyperlink ref="T1569" r:id="rId828" xr:uid="{10175C08-B705-4FE2-88B1-9E9AC2B29183}"/>
    <hyperlink ref="T1570" r:id="rId829" xr:uid="{E31E703F-86EE-4EB4-A184-43DF70F7E1F7}"/>
    <hyperlink ref="T1571" r:id="rId830" xr:uid="{3C048504-0F9A-4F43-8AEE-80EE17EAE841}"/>
    <hyperlink ref="T1572" r:id="rId831" xr:uid="{FECC55E9-B9DB-4EB8-B316-14A8A1F31107}"/>
    <hyperlink ref="T1573" r:id="rId832" xr:uid="{1257D323-EB2C-4441-A7EF-C76C028B0A10}"/>
    <hyperlink ref="T1574" r:id="rId833" xr:uid="{BC67FAED-1F8D-4BF0-BD04-5A516131F488}"/>
    <hyperlink ref="T1575" r:id="rId834" xr:uid="{3BFCA582-4671-4391-A6B1-BD08DF387331}"/>
    <hyperlink ref="T1576" r:id="rId835" xr:uid="{A69626B9-81E8-40A7-882D-33B4647A57D4}"/>
    <hyperlink ref="T1577" r:id="rId836" xr:uid="{93CCDE23-9B5C-458B-8DE5-E40314EC11BB}"/>
    <hyperlink ref="T1578" r:id="rId837" xr:uid="{EC6997FD-2BBB-4D25-B32E-AC71842EBDE0}"/>
    <hyperlink ref="T1579" r:id="rId838" xr:uid="{A29B8837-7819-404F-B166-D6C9CE38036E}"/>
    <hyperlink ref="T1580" r:id="rId839" xr:uid="{42007E29-9648-4D7B-B5F6-046559A92725}"/>
    <hyperlink ref="T1581" r:id="rId840" xr:uid="{932D0173-A6C4-4034-A69C-0B3358DA95D3}"/>
    <hyperlink ref="T1582" r:id="rId841" xr:uid="{9FED3284-5843-4D6D-9E0A-1F1B6234ABA9}"/>
    <hyperlink ref="T1583" r:id="rId842" xr:uid="{9B27C4AE-5933-41B4-9003-9E8B72B9DB05}"/>
    <hyperlink ref="T1584" r:id="rId843" xr:uid="{9824DA1F-8D7E-44C5-91C3-1ECA9C8A4BD3}"/>
    <hyperlink ref="T1585" r:id="rId844" xr:uid="{9E30E814-AEE7-4C78-B1C8-9906C272FBDD}"/>
    <hyperlink ref="T1586" r:id="rId845" xr:uid="{8E0528E4-BC20-4C02-B0F5-62087CEFA1BF}"/>
    <hyperlink ref="T1587" r:id="rId846" xr:uid="{5ED17819-B5ED-450E-BFCE-29CD559F567B}"/>
    <hyperlink ref="T1588" r:id="rId847" xr:uid="{D3EC860F-EA33-4300-BF05-A0DB1BA6B3A9}"/>
    <hyperlink ref="T1589" r:id="rId848" xr:uid="{8FBF433C-BB44-4380-9AFB-578D5FBAABB5}"/>
    <hyperlink ref="T1590" r:id="rId849" xr:uid="{96671466-ED72-4C68-862A-93A8175EE01F}"/>
    <hyperlink ref="T1591" r:id="rId850" xr:uid="{8A5E3AC9-C480-4E77-90B5-01C6CAB74A84}"/>
    <hyperlink ref="T1592" r:id="rId851" xr:uid="{E9ECAB06-34ED-4596-975D-8F621103CFDC}"/>
    <hyperlink ref="T1593" r:id="rId852" xr:uid="{3C8893A1-5B39-40B1-9358-463EA4F344B2}"/>
    <hyperlink ref="T1594" r:id="rId853" xr:uid="{B0986B53-7711-43B5-8AA6-AC80330C359C}"/>
    <hyperlink ref="T1595" r:id="rId854" xr:uid="{C326F460-24B5-4AB9-AC0B-E0E7814A9294}"/>
    <hyperlink ref="T1596" r:id="rId855" xr:uid="{1921210F-6864-4F83-911E-A0484B82C0DE}"/>
    <hyperlink ref="T1639" r:id="rId856" xr:uid="{0A86EED9-D8B1-4035-B28F-B472BB8EFA01}"/>
    <hyperlink ref="T1598" r:id="rId857" xr:uid="{910E9105-BBDD-4550-B4B2-D73FB33671CD}"/>
    <hyperlink ref="T1599" r:id="rId858" xr:uid="{2D81FBFB-61B7-4AED-AFE7-E74E4F06468C}"/>
    <hyperlink ref="T1600" r:id="rId859" xr:uid="{906C7877-BEAF-415F-9B19-BC297587E9C5}"/>
    <hyperlink ref="T1601" r:id="rId860" xr:uid="{681B16BB-3554-4562-8A7D-EE0C26649DAF}"/>
    <hyperlink ref="S1547" r:id="rId861" xr:uid="{0D071057-A7E7-4027-8237-3B3C0A9716EC}"/>
    <hyperlink ref="T1436" r:id="rId862" xr:uid="{EE884647-13D8-4077-8884-077A7A5DC2B5}"/>
    <hyperlink ref="T154" r:id="rId863" xr:uid="{D17C824B-3AEA-4BCE-94E7-82E0937D31CD}"/>
    <hyperlink ref="T1345" r:id="rId864" xr:uid="{757269B7-44B9-4B06-9D13-5ECBB95E4AA8}"/>
    <hyperlink ref="T1346" r:id="rId865" xr:uid="{D44ABF48-C6AF-45DC-AEA2-6AE00B74A5C1}"/>
    <hyperlink ref="T1347" r:id="rId866" xr:uid="{3F2CC1AE-D1B7-4881-B67C-339FE5E7AC1A}"/>
    <hyperlink ref="T1348" r:id="rId867" xr:uid="{E814D32C-4F09-46C7-B3FF-E1275519EC37}"/>
    <hyperlink ref="T1349" r:id="rId868" xr:uid="{515E4147-F108-4C37-B380-15EFEAD853C8}"/>
    <hyperlink ref="T1350" r:id="rId869" xr:uid="{0F874202-728A-4ED9-9DC8-61CEABD8A49C}"/>
    <hyperlink ref="T1351" r:id="rId870" xr:uid="{F88B6DD1-318E-45D6-8432-B50C348E824B}"/>
    <hyperlink ref="T1352" r:id="rId871" xr:uid="{C4E61F00-E354-4EB5-AD12-997C529CD78B}"/>
    <hyperlink ref="T1353" r:id="rId872" xr:uid="{D8C478DF-2B9A-4740-8246-A8FE182533AB}"/>
    <hyperlink ref="T1354" r:id="rId873" xr:uid="{21F50A39-0D06-4495-9F30-4A66080A1A58}"/>
    <hyperlink ref="T1355" r:id="rId874" xr:uid="{1D44E22A-D670-4DBF-9279-8EF5532C4FAB}"/>
    <hyperlink ref="T1356" r:id="rId875" xr:uid="{FB61CB77-A8DE-4411-B42E-63825EE2CF19}"/>
    <hyperlink ref="T1357" r:id="rId876" xr:uid="{A6EBAC20-428F-4E19-829A-E9F944931295}"/>
    <hyperlink ref="T1358" r:id="rId877" xr:uid="{EF8217F5-29FE-433A-877B-159DCA7E2147}"/>
    <hyperlink ref="T1110" r:id="rId878" xr:uid="{A8A840D7-F293-46B1-AB5A-90A3B197F9C5}"/>
    <hyperlink ref="T1360" r:id="rId879" xr:uid="{9807F0F6-9B55-4E82-9464-DBB6A42B6F45}"/>
    <hyperlink ref="T1361" r:id="rId880" xr:uid="{ED21A1CC-24F1-48F7-AB9E-DFB92EBA655B}"/>
    <hyperlink ref="T1362" r:id="rId881" xr:uid="{38629AEE-EE21-4D9E-A1C1-6ABA5C017DEC}"/>
    <hyperlink ref="T1363" r:id="rId882" xr:uid="{2D8198B7-F708-4817-9B3C-D8C74E921185}"/>
    <hyperlink ref="T1364" r:id="rId883" xr:uid="{238F5880-BAAF-4F7F-B8C3-7990392D6DA0}"/>
    <hyperlink ref="T1365" r:id="rId884" xr:uid="{B3415092-EB90-40C7-B717-9C7CA0452CB3}"/>
    <hyperlink ref="T1366" r:id="rId885" xr:uid="{86B8CE5E-33FB-49C8-95B3-197C50BC9897}"/>
    <hyperlink ref="T1367" r:id="rId886" xr:uid="{53FA4B86-6142-4498-8BC9-FAE2F9FDB7C7}"/>
    <hyperlink ref="T1369" r:id="rId887" xr:uid="{6145B12A-25F1-47D2-8CFA-99E734654F56}"/>
    <hyperlink ref="T1370" r:id="rId888" xr:uid="{C21B2BC7-A091-4B1A-A964-F5678BC497CC}"/>
    <hyperlink ref="T1371" r:id="rId889" xr:uid="{D57CC430-D344-4C09-9BDC-665B7BEB19D0}"/>
    <hyperlink ref="T1372" r:id="rId890" xr:uid="{DB76C303-163D-411A-84C1-C612EBF87523}"/>
    <hyperlink ref="T1373" r:id="rId891" xr:uid="{427CC669-6CBA-4963-862C-B5FC7BCB1AB0}"/>
    <hyperlink ref="T1374" r:id="rId892" xr:uid="{0F2F0695-C242-4665-B0B1-3D7AAA9CFABC}"/>
    <hyperlink ref="T1375" r:id="rId893" xr:uid="{C930F083-ED41-44E4-87CE-CAB8B3A4D962}"/>
    <hyperlink ref="T1376" r:id="rId894" xr:uid="{90B76F34-82AA-4338-89BD-DF372BC45B8F}"/>
    <hyperlink ref="T1377" r:id="rId895" xr:uid="{B70A2C86-09DA-4D75-989C-4CE6ADBA248D}"/>
    <hyperlink ref="T1378" r:id="rId896" xr:uid="{4CC5AF61-B03B-42D6-9FD9-29FDD2B543F0}"/>
    <hyperlink ref="T1379" r:id="rId897" xr:uid="{C37D21A2-0C27-4642-8D4F-93CE1DACB1B0}"/>
    <hyperlink ref="T1206" r:id="rId898" xr:uid="{B5733BB1-29D9-4252-9BAE-568D05D09C5A}"/>
    <hyperlink ref="T1207" r:id="rId899" xr:uid="{7178A1C0-D234-4A2E-9B92-50F1C531DAA6}"/>
    <hyperlink ref="T1208" r:id="rId900" xr:uid="{67865979-9DB6-4B1D-9524-3D7FD9E300E2}"/>
    <hyperlink ref="T1198" r:id="rId901" xr:uid="{11855198-5051-4FF2-A227-3C33945D140B}"/>
    <hyperlink ref="T1199" r:id="rId902" xr:uid="{C88AACD6-1992-4E88-83BA-608246C7E5CB}"/>
    <hyperlink ref="T1200" r:id="rId903" xr:uid="{720A92B1-5C3D-4DFE-B434-F83AB059C5FD}"/>
    <hyperlink ref="T1201" r:id="rId904" xr:uid="{7BFA4AC1-7542-4846-B73D-C6D91EBDC9A9}"/>
    <hyperlink ref="T1196" r:id="rId905" xr:uid="{19221858-045D-4DF1-9159-0854D5CC259A}"/>
    <hyperlink ref="T1192" r:id="rId906" xr:uid="{69FDCED2-E859-4ABF-A194-8FFB64E9E59F}"/>
    <hyperlink ref="T1193" r:id="rId907" xr:uid="{5E6E6B00-110F-401A-A44D-FD234D21AC0B}"/>
    <hyperlink ref="T1194" r:id="rId908" xr:uid="{512868E2-4A1C-4E69-BB4E-BAD34389FA21}"/>
    <hyperlink ref="T1190" r:id="rId909" xr:uid="{2AA58A26-C64B-41B0-AC2B-01EAF5A048DC}"/>
    <hyperlink ref="T1180" r:id="rId910" xr:uid="{9F8F39E3-5380-4061-B4DC-C414B8B191DD}"/>
    <hyperlink ref="T1177" r:id="rId911" xr:uid="{0E7A2F62-74FF-4F02-A54A-BC9BFF5934D4}"/>
    <hyperlink ref="T1173" r:id="rId912" xr:uid="{43BB5451-DB2E-4E19-930C-89C42EEAC5C7}"/>
    <hyperlink ref="T1170" r:id="rId913" xr:uid="{B34F4346-6EED-40B4-837B-CF756722F16C}"/>
    <hyperlink ref="T1166" r:id="rId914" xr:uid="{B00526A4-B762-49BC-97DA-EF0D94AC7622}"/>
    <hyperlink ref="T1167" r:id="rId915" xr:uid="{97F51544-06A6-4C20-BDED-F40DCDF66567}"/>
    <hyperlink ref="T1162" r:id="rId916" xr:uid="{132CF080-DF79-464F-9D68-2DD5188BFB41}"/>
    <hyperlink ref="T1163" r:id="rId917" xr:uid="{392BA085-4C50-46ED-8D39-A8AA6E7EA0D3}"/>
    <hyperlink ref="T1164" r:id="rId918" xr:uid="{4C01037D-B1C9-43EF-85AF-51F63376BD09}"/>
    <hyperlink ref="T1159" r:id="rId919" xr:uid="{A8063CE3-841C-42C7-B9BA-DD59A8423956}"/>
    <hyperlink ref="T1152" r:id="rId920" xr:uid="{53F570CF-8426-4252-8952-F3C0CE44FF8D}"/>
    <hyperlink ref="T1153" r:id="rId921" xr:uid="{822056B2-B728-4109-B2DB-B02FFA7586DA}"/>
    <hyperlink ref="T1138" r:id="rId922" xr:uid="{2D14CDF2-B103-4DC5-BDFD-D9BE48EA1A05}"/>
    <hyperlink ref="T1139" r:id="rId923" xr:uid="{A4330057-4964-4F59-852E-890BD7C49FDD}"/>
    <hyperlink ref="T1140" r:id="rId924" xr:uid="{757C4995-3EAA-4CBB-9215-965A2EDA66A2}"/>
    <hyperlink ref="T1141" r:id="rId925" xr:uid="{B8D82F29-2DB5-4E97-A24F-96727A5D4DD5}"/>
    <hyperlink ref="T1142" r:id="rId926" xr:uid="{3152F2F4-EE7C-43AE-AEF1-4D29BD36A2BB}"/>
    <hyperlink ref="T1144" r:id="rId927" xr:uid="{6E40A8F9-2AAC-48E1-8956-9BF2D1F48016}"/>
    <hyperlink ref="T1145" r:id="rId928" xr:uid="{ED55E14A-DAB1-4120-AB8F-F42E676427A8}"/>
    <hyperlink ref="T1133" r:id="rId929" xr:uid="{579026EB-686A-4CF6-9010-368379A3106D}"/>
    <hyperlink ref="T1130" r:id="rId930" xr:uid="{70348907-A9B9-4BDD-841D-0A902D5B82B1}"/>
    <hyperlink ref="T480" r:id="rId931" xr:uid="{9B92F03F-0FE8-4F3D-BEC2-F0B61E4257EB}"/>
    <hyperlink ref="T1124" r:id="rId932" xr:uid="{32ECB873-CB72-452A-B5EF-82C76EFC6479}"/>
    <hyperlink ref="T1125" r:id="rId933" xr:uid="{5ED3F74F-4904-4783-B2BE-64356302D2E3}"/>
    <hyperlink ref="T1126" r:id="rId934" xr:uid="{1C26FB1F-1DB8-4741-9237-A82BA4E2ED20}"/>
    <hyperlink ref="T1117" r:id="rId935" xr:uid="{1DC4A345-BC96-4B30-9940-79F86B3980A4}"/>
    <hyperlink ref="T1118" r:id="rId936" xr:uid="{40E04506-B5D9-4DDA-835E-7741F2518FC9}"/>
    <hyperlink ref="T1119" r:id="rId937" xr:uid="{93F7BC29-7874-4D95-9983-DA6CCBF93AA0}"/>
    <hyperlink ref="T1120" r:id="rId938" xr:uid="{201D1692-0652-4D7C-807A-7488056A1A6D}"/>
    <hyperlink ref="T1115" r:id="rId939" xr:uid="{05A3A043-857E-44CC-8121-EA431575E111}"/>
    <hyperlink ref="T1109" r:id="rId940" xr:uid="{F7EDDF7C-FAF9-420B-A6BD-7F629644934C}"/>
    <hyperlink ref="T842" r:id="rId941" xr:uid="{139FAA22-A9BB-42F9-B17C-773A63265726}"/>
    <hyperlink ref="T1112" r:id="rId942" xr:uid="{BDDBC457-8FBF-4A51-87F3-71E5AC402294}"/>
    <hyperlink ref="T467" r:id="rId943" xr:uid="{95EA7F16-9AE7-4504-A339-2F0C7CF9A5C4}"/>
    <hyperlink ref="T1102" r:id="rId944" xr:uid="{6564F9FB-C938-4E64-A53F-3CE19B5C2423}"/>
    <hyperlink ref="T1103" r:id="rId945" xr:uid="{FDA0625E-98FF-4298-B935-86767D6D8226}"/>
    <hyperlink ref="T1104" r:id="rId946" xr:uid="{8670A0A8-14FE-43C9-81A5-4A37AD3511AF}"/>
    <hyperlink ref="T1105" r:id="rId947" xr:uid="{DB3DD2C5-C6BC-4F5A-AADC-D8796E29FC03}"/>
    <hyperlink ref="T1106" r:id="rId948" xr:uid="{7BD0F232-77A7-4D4F-B0DC-0BE1D7D13734}"/>
    <hyperlink ref="T1099" r:id="rId949" xr:uid="{865714E0-3E23-4954-853E-B15E7138F8D3}"/>
    <hyperlink ref="T1092" r:id="rId950" xr:uid="{6233E667-640C-4C83-8DAB-8A79DD01AAC5}"/>
    <hyperlink ref="T1090" r:id="rId951" xr:uid="{215373B0-1AA5-4281-A9B8-4329C728BD21}"/>
    <hyperlink ref="T1087" r:id="rId952" xr:uid="{801AF599-09CC-4A32-9F86-4BB401E0F84B}"/>
    <hyperlink ref="T1083" r:id="rId953" xr:uid="{FCD4B384-8201-4BD5-AECC-B4C9B038542D}"/>
    <hyperlink ref="T1085" r:id="rId954" xr:uid="{5554D11F-5F50-4497-9AF8-9E9957E506AE}"/>
    <hyperlink ref="S1088" r:id="rId955" xr:uid="{D075B492-B244-4A7D-A0CF-F5DEBDA6DA22}"/>
    <hyperlink ref="T1088" r:id="rId956" xr:uid="{7E387D89-8D4C-44AE-A720-58CEC23F3CC9}"/>
    <hyperlink ref="T1077" r:id="rId957" xr:uid="{CDC0C0ED-C037-4A24-AE0B-69398896DA09}"/>
    <hyperlink ref="T1074" r:id="rId958" xr:uid="{59B2A1CC-92D9-4434-BDB1-2C4B9ABA626D}"/>
    <hyperlink ref="T1072" r:id="rId959" xr:uid="{CC0B8588-B4EB-4056-897C-4BFA0853965C}"/>
    <hyperlink ref="T1070" r:id="rId960" xr:uid="{7EE4647F-4703-4758-BBFE-8DE44653BEC8}"/>
    <hyperlink ref="T1067" r:id="rId961" xr:uid="{4EAEA0E8-25B8-4E1B-914B-CC9E5B3D31C2}"/>
    <hyperlink ref="T1057" r:id="rId962" xr:uid="{40124472-E7C9-4171-A529-5B9E02C1FAB5}"/>
    <hyperlink ref="T1044" r:id="rId963" xr:uid="{262699D8-F3B3-4BD7-AF15-AE74854F1121}"/>
    <hyperlink ref="T1045" r:id="rId964" xr:uid="{241CDA2A-B0C2-4E65-94BF-0B6DF9F35803}"/>
    <hyperlink ref="T1046" r:id="rId965" xr:uid="{5352BA84-4958-4FB4-98C6-82BA2ED27DBD}"/>
    <hyperlink ref="T1037" r:id="rId966" xr:uid="{43C2DC3B-3CB7-4A0B-A1A3-B355432F82EB}"/>
    <hyperlink ref="T1038" r:id="rId967" xr:uid="{A7B24500-90AF-4809-BA91-6BE9BDED3802}"/>
    <hyperlink ref="T1039" r:id="rId968" xr:uid="{C8536B94-842E-423E-BE3A-EF05806B53AE}"/>
    <hyperlink ref="T1040" r:id="rId969" xr:uid="{CDCDBE1B-4EFA-4CDB-B686-CD66BF1D3CAA}"/>
    <hyperlink ref="T1041" r:id="rId970" xr:uid="{088E1A9F-FEE3-45EF-A8AC-55F93B732081}"/>
    <hyperlink ref="T1030" r:id="rId971" xr:uid="{B938166B-3D95-4F6D-8760-3D1FB6E86BD7}"/>
    <hyperlink ref="T1031" r:id="rId972" xr:uid="{8DE6FC4F-DFD0-4047-AAF3-F8522DBC294F}"/>
    <hyperlink ref="T1033" r:id="rId973" xr:uid="{22D3A689-3338-49E4-98A8-195B3A676739}"/>
    <hyperlink ref="T1025" r:id="rId974" xr:uid="{721515EF-16DF-4859-8DC7-324EA5A9053D}"/>
    <hyperlink ref="T1026" r:id="rId975" xr:uid="{36A014E5-48C1-4E70-A84C-0428938F3E39}"/>
    <hyperlink ref="T5" r:id="rId976" xr:uid="{C57FCBE1-4022-4955-AAFA-0D8A6579E22D}"/>
    <hyperlink ref="T8" r:id="rId977" xr:uid="{017B6762-0991-4A00-94EE-4416B34DD76F}"/>
    <hyperlink ref="T9" r:id="rId978" xr:uid="{CD3A2185-586C-4B3F-9DAE-91855CFECAE7}"/>
    <hyperlink ref="T1168" r:id="rId979" xr:uid="{AD5A3C51-2EBA-4815-852B-80753042CC22}"/>
    <hyperlink ref="T461" r:id="rId980" xr:uid="{09BB6A59-B67E-40C9-8A9E-9128BDF441D6}"/>
    <hyperlink ref="T289" r:id="rId981" xr:uid="{FEFD7FD3-2710-4EAC-968D-52BB9E96B7EB}"/>
    <hyperlink ref="T11" r:id="rId982" xr:uid="{458A4209-83F8-4952-899F-4EBDEE1B13B4}"/>
    <hyperlink ref="T12" r:id="rId983" xr:uid="{823F80E1-474F-4AA4-9950-C65C2A5023C5}"/>
    <hyperlink ref="T13" r:id="rId984" xr:uid="{5F767F6D-2447-4793-86D6-73FA7415C644}"/>
    <hyperlink ref="T14" r:id="rId985" xr:uid="{0217B362-870D-45D8-A08A-B1AE32956199}"/>
    <hyperlink ref="T15" r:id="rId986" xr:uid="{EB21E8B0-3DDE-4934-95B2-BE147B8FBD92}"/>
    <hyperlink ref="T16" r:id="rId987" xr:uid="{6D406E9D-ADBA-488F-99CA-A6EB568B1068}"/>
    <hyperlink ref="T17" r:id="rId988" xr:uid="{7CD7E34F-4633-4EF8-A2EE-E5BC40476522}"/>
    <hyperlink ref="T18" r:id="rId989" xr:uid="{103C41DD-06B3-490F-85B6-63BA0BEC1DAB}"/>
    <hyperlink ref="T19" r:id="rId990" xr:uid="{557AEF02-8ED4-456C-A820-8B12B4688067}"/>
    <hyperlink ref="T447" r:id="rId991" xr:uid="{92ABCEE8-BB66-45D8-A1A2-8CD392F9BA29}"/>
    <hyperlink ref="T490" r:id="rId992" xr:uid="{1EC905F5-99AC-47DE-B2E2-A24E5954BE0E}"/>
    <hyperlink ref="T49" r:id="rId993" xr:uid="{921260AC-050B-4938-8305-C255EE54EFF8}"/>
    <hyperlink ref="T558" r:id="rId994" xr:uid="{1C97AD28-734C-47B7-9E50-BE8652DACC37}"/>
    <hyperlink ref="T24" r:id="rId995" xr:uid="{B3AAD3AD-287F-4BA9-B779-9AC958D6DF05}"/>
    <hyperlink ref="T26" r:id="rId996" xr:uid="{3F348B5D-30D6-465A-8D07-FFC72DD600C8}"/>
    <hyperlink ref="T27" r:id="rId997" xr:uid="{C79E26B8-21A7-4D72-AA63-842A65F3F9C7}"/>
    <hyperlink ref="T28" r:id="rId998" xr:uid="{5305784D-F078-4913-A0CE-E36C24A8C6A8}"/>
    <hyperlink ref="T29" r:id="rId999" xr:uid="{497E6EF6-BD5C-417C-81DF-7E5552ACA029}"/>
    <hyperlink ref="T30" r:id="rId1000" xr:uid="{CF6D0397-3B43-4BAA-8DA6-ED5B3B8BB811}"/>
    <hyperlink ref="T31" r:id="rId1001" xr:uid="{29CEA18B-DD0F-4615-8100-9FA6EA1CC578}"/>
    <hyperlink ref="T162" r:id="rId1002" xr:uid="{AD0DF0D3-3CFB-46A4-AB05-4C31806E54C8}"/>
    <hyperlink ref="T33" r:id="rId1003" xr:uid="{96719643-C395-41B0-B916-E6B5418B03F4}"/>
    <hyperlink ref="T10" r:id="rId1004" xr:uid="{87BA2EF9-E9C2-40D3-8E48-8ACB8A5B5D89}"/>
    <hyperlink ref="T167" r:id="rId1005" xr:uid="{EF052471-FD2D-4B9F-8819-85CA826DAA2F}"/>
    <hyperlink ref="T36" r:id="rId1006" xr:uid="{23592F3D-F605-4186-A927-9F7EA8EA978B}"/>
    <hyperlink ref="T37" r:id="rId1007" xr:uid="{ED84CF11-D04D-466A-9D14-322ED88B1CA3}"/>
    <hyperlink ref="T38" r:id="rId1008" xr:uid="{F3C5D021-C8C1-4931-A88D-08D4DF81BC4F}"/>
    <hyperlink ref="T39" r:id="rId1009" xr:uid="{9950696B-2E48-4BD9-87B9-8908556E925C}"/>
    <hyperlink ref="T40" r:id="rId1010" xr:uid="{12D996A1-A494-4FB1-905A-20CE8F53BCD2}"/>
    <hyperlink ref="T41" r:id="rId1011" xr:uid="{A9A36DDD-63BE-44CA-80F0-559E803FD3C4}"/>
    <hyperlink ref="T42" r:id="rId1012" xr:uid="{3E523223-F393-4679-9630-78E94106AB54}"/>
    <hyperlink ref="T43" r:id="rId1013" xr:uid="{284D17E9-04ED-4250-9803-D657FD06F803}"/>
    <hyperlink ref="T44" r:id="rId1014" xr:uid="{5F156BA0-7D07-4A6A-9D93-732E1C88C1C2}"/>
    <hyperlink ref="T45" r:id="rId1015" xr:uid="{A57AFD2B-0E94-4ADD-A4B5-B65D32D13D01}"/>
    <hyperlink ref="T46" r:id="rId1016" xr:uid="{46F0BC6E-D362-4DE6-8B7C-E1AFCDA3567C}"/>
    <hyperlink ref="T47" r:id="rId1017" xr:uid="{460CA44F-7A63-4192-BAB8-F5C9E89730B7}"/>
    <hyperlink ref="T48" r:id="rId1018" xr:uid="{5D57BCF5-A1D2-4FF8-AD9C-BE1F1E3E305C}"/>
    <hyperlink ref="T297" r:id="rId1019" xr:uid="{80780A00-DB58-4EC0-83EB-620BE6D7DA07}"/>
    <hyperlink ref="T50" r:id="rId1020" xr:uid="{A2EA7CA9-52CE-425A-AA0E-EB2A2D183053}"/>
    <hyperlink ref="T51" r:id="rId1021" xr:uid="{05BDAA5F-EAD9-4351-9808-78CFF79C087C}"/>
    <hyperlink ref="T52" r:id="rId1022" xr:uid="{7F3A072E-9B29-419F-89CB-9C6D74DEA71A}"/>
    <hyperlink ref="T53" r:id="rId1023" xr:uid="{FD8F4BEA-5E97-4F41-8D1F-395609289A0D}"/>
    <hyperlink ref="T54" r:id="rId1024" xr:uid="{EA92C6F8-96A7-487D-A3BB-F35D24FBF608}"/>
    <hyperlink ref="T55" r:id="rId1025" xr:uid="{1A3B7C4B-181D-44FF-B1FD-34B9FE2D6CF1}"/>
    <hyperlink ref="T56" r:id="rId1026" xr:uid="{3CC2534F-CCB1-4418-BDD8-9D6056F2D63D}"/>
    <hyperlink ref="T57" r:id="rId1027" xr:uid="{ADE8081A-2A29-4127-86EC-F16D588D5F5D}"/>
    <hyperlink ref="T58" r:id="rId1028" xr:uid="{A521BCE8-18C0-4202-91A5-A8E4731F52E6}"/>
    <hyperlink ref="T59" r:id="rId1029" xr:uid="{A59FA6AD-D07E-4279-8241-8CF656496395}"/>
    <hyperlink ref="T329" r:id="rId1030" xr:uid="{05CDDC76-8BE3-4993-A983-CA12466BC532}"/>
    <hyperlink ref="T388" r:id="rId1031" xr:uid="{BF0F8D0E-C2D0-4959-84F9-131FD2EA9E8B}"/>
    <hyperlink ref="T62" r:id="rId1032" xr:uid="{4ED17CF5-8F14-4A83-B477-9BFAA342FC62}"/>
    <hyperlink ref="T63" r:id="rId1033" xr:uid="{BE08AE77-F866-4D84-A734-053A610E3D9D}"/>
    <hyperlink ref="T64" r:id="rId1034" xr:uid="{1213A9BD-AA7E-4594-A42D-D67CC38ACC08}"/>
    <hyperlink ref="T65" r:id="rId1035" xr:uid="{E2D604B1-7DB4-4995-9585-19D681B239D4}"/>
    <hyperlink ref="T66" r:id="rId1036" xr:uid="{D7F03FD7-E4A2-4EF1-BAF6-538F92EE2E42}"/>
    <hyperlink ref="T67" r:id="rId1037" xr:uid="{63761399-F30F-4CFC-9D39-505EBC751497}"/>
    <hyperlink ref="T68" r:id="rId1038" xr:uid="{DE044ED8-922B-45B2-B533-03384C1500A7}"/>
    <hyperlink ref="T69" r:id="rId1039" xr:uid="{34F8EC1B-CC39-4E1A-83DB-6DC9CA5FA3CF}"/>
    <hyperlink ref="T70" r:id="rId1040" xr:uid="{8C51CC74-22D1-40FE-A3EE-F86075A5CDC9}"/>
    <hyperlink ref="T71" r:id="rId1041" xr:uid="{80E10700-C091-4FFD-BEBB-CD144736A159}"/>
    <hyperlink ref="T72" r:id="rId1042" xr:uid="{5CE27200-CE00-4F59-BB75-E5F73A21D223}"/>
    <hyperlink ref="T73" r:id="rId1043" xr:uid="{B81E3D9A-94F1-43D7-81D9-F929B955C96D}"/>
    <hyperlink ref="T74" r:id="rId1044" xr:uid="{972CDC19-2526-4E4C-ABCA-89B01A5F6DA5}"/>
    <hyperlink ref="T75" r:id="rId1045" xr:uid="{D06F855D-39E4-4834-B2F4-A036155FC20B}"/>
    <hyperlink ref="T76" r:id="rId1046" xr:uid="{586A0FD7-842B-41B4-B857-8479F09D6581}"/>
    <hyperlink ref="T77" r:id="rId1047" xr:uid="{9E210D05-2366-43B1-9F8A-4FA8AFE67F4A}"/>
    <hyperlink ref="T78" r:id="rId1048" xr:uid="{7D80A9DE-976B-4890-9503-286476735D81}"/>
    <hyperlink ref="T79" r:id="rId1049" xr:uid="{A5037683-0175-4C31-AA9C-E0CAC38681D0}"/>
    <hyperlink ref="T80" r:id="rId1050" xr:uid="{49B5AE70-ABA8-4D07-8119-ACABB583AC77}"/>
    <hyperlink ref="T81" r:id="rId1051" xr:uid="{E04BDFA9-5B4A-48CF-A7F3-96C338E3C0E0}"/>
    <hyperlink ref="T82" r:id="rId1052" xr:uid="{BBC9B6B8-1FBA-4A0F-A07D-1E9FA73E3171}"/>
    <hyperlink ref="T83" r:id="rId1053" xr:uid="{2E6DCFFB-3AF8-476B-A6B3-9C758FD23C6B}"/>
    <hyperlink ref="T84" r:id="rId1054" xr:uid="{D56A3271-2199-4EDB-AFD5-B8CA15FC622E}"/>
    <hyperlink ref="T85" r:id="rId1055" xr:uid="{A8169B26-DFDA-436F-8909-77E91436875B}"/>
    <hyperlink ref="T86" r:id="rId1056" xr:uid="{7BC7283D-723F-473F-95B0-27748C6DFD9F}"/>
    <hyperlink ref="T87" r:id="rId1057" xr:uid="{7E156048-67AF-42B5-A507-EED12AEFB096}"/>
    <hyperlink ref="T88" r:id="rId1058" xr:uid="{45137C20-894E-4D39-B979-71E91CCF3916}"/>
    <hyperlink ref="T89" r:id="rId1059" xr:uid="{8200DE1A-9062-4182-A69B-CC60B15F60D8}"/>
    <hyperlink ref="T90" r:id="rId1060" xr:uid="{2C59AEDB-E618-46B9-9B20-E6065E84BEAA}"/>
    <hyperlink ref="T91" r:id="rId1061" xr:uid="{A370BBFC-6ED8-4AF5-A056-1AE4E1F546FD}"/>
    <hyperlink ref="T92" r:id="rId1062" xr:uid="{DB894024-D0CC-4395-946F-495E76EE398E}"/>
    <hyperlink ref="T93" r:id="rId1063" xr:uid="{FB90E61E-2722-4304-BD59-0637DA32FC4F}"/>
    <hyperlink ref="T94" r:id="rId1064" xr:uid="{77B2FDB3-996B-4E24-83A6-7297313D0F10}"/>
    <hyperlink ref="T95" r:id="rId1065" xr:uid="{86A9736E-2736-4CAB-92D3-3CDBC7D46263}"/>
    <hyperlink ref="T96" r:id="rId1066" xr:uid="{A406F6BE-BEFF-40A6-8FBE-D0D2F8271E70}"/>
    <hyperlink ref="T598" r:id="rId1067" xr:uid="{1B56B631-F64A-400F-9391-CAC4D5AB8CAF}"/>
    <hyperlink ref="T98" r:id="rId1068" xr:uid="{33A5E69B-8C9D-4CF5-A3A8-88DA887365A8}"/>
    <hyperlink ref="T99" r:id="rId1069" xr:uid="{7B57BA2E-B77E-4E4D-B5D1-18CF7FA4C777}"/>
    <hyperlink ref="T100" r:id="rId1070" xr:uid="{53A80A4B-4621-43F9-8073-76A92EFE2523}"/>
    <hyperlink ref="T101" r:id="rId1071" xr:uid="{E8ACCD72-AE28-451A-9DF0-2C7666584C5F}"/>
    <hyperlink ref="T102" r:id="rId1072" xr:uid="{8267602A-38FD-4133-990C-3C51B89BCB40}"/>
    <hyperlink ref="T103" r:id="rId1073" xr:uid="{5E9017D7-044D-4660-B372-CEB6884E1E37}"/>
    <hyperlink ref="T552" r:id="rId1074" xr:uid="{B479D037-FE59-4181-AABF-FCDCC443D430}"/>
    <hyperlink ref="T105" r:id="rId1075" xr:uid="{5459AB0B-FF11-403D-B3BE-5E980917A648}"/>
    <hyperlink ref="T106" r:id="rId1076" xr:uid="{EB973581-BE78-4029-B73D-4FA88E04D2BE}"/>
    <hyperlink ref="T590" r:id="rId1077" xr:uid="{6004BD9F-64AE-4882-ABE9-818DAEEA3222}"/>
    <hyperlink ref="T108" r:id="rId1078" xr:uid="{B55F5B16-F22F-4A29-882F-4217AC0E4DBB}"/>
    <hyperlink ref="T109" r:id="rId1079" xr:uid="{AA208B2B-39E8-48EE-BB69-DFE82635DCA3}"/>
    <hyperlink ref="T110" r:id="rId1080" xr:uid="{D7761785-66F1-411D-BB31-AD64D764F0A4}"/>
    <hyperlink ref="T111" r:id="rId1081" xr:uid="{F90578D1-F374-4051-8E9A-5781C90EB25A}"/>
    <hyperlink ref="T112" r:id="rId1082" xr:uid="{AEF00FD4-4EF5-42B7-AA69-D081E0F87547}"/>
    <hyperlink ref="T113" r:id="rId1083" xr:uid="{A0F54F48-5418-4ECE-9D9F-966346EA9439}"/>
    <hyperlink ref="T114" r:id="rId1084" xr:uid="{F8026ADF-BA8A-444B-92E8-1935335664F7}"/>
    <hyperlink ref="T115" r:id="rId1085" xr:uid="{CE17C1B3-566F-4882-86CF-9A483FAF50A2}"/>
    <hyperlink ref="T116" r:id="rId1086" xr:uid="{216AA357-ACEC-4141-9E42-B7E40E616376}"/>
    <hyperlink ref="T117" r:id="rId1087" xr:uid="{C3AD9D4A-2B4D-415F-BD7D-D01A5F9B7A59}"/>
    <hyperlink ref="T118" r:id="rId1088" xr:uid="{2A963098-C8A2-43AB-A7E7-E0DB00182314}"/>
    <hyperlink ref="T119" r:id="rId1089" xr:uid="{85A480DF-FE9B-4235-A4B2-084A978D1F6F}"/>
    <hyperlink ref="T120" r:id="rId1090" xr:uid="{5830BF7E-2FD0-4427-AE4D-B9B9081664D3}"/>
    <hyperlink ref="T121" r:id="rId1091" xr:uid="{EC380917-2E19-4310-9904-E061338B0B3F}"/>
    <hyperlink ref="T599" r:id="rId1092" xr:uid="{F6A989E5-06D8-414B-BA44-75FE026A4111}"/>
    <hyperlink ref="T123" r:id="rId1093" xr:uid="{365A8FAA-B2DE-4595-BBD0-8F87A656E71E}"/>
    <hyperlink ref="T124" r:id="rId1094" xr:uid="{A533283B-9879-4E43-A649-96286765EF7F}"/>
    <hyperlink ref="T125" r:id="rId1095" xr:uid="{1FF45320-32E5-4BC9-8F69-F2F770A16A96}"/>
    <hyperlink ref="T126" r:id="rId1096" xr:uid="{D0F7176E-4E76-44AF-8F62-3AF490E8761F}"/>
    <hyperlink ref="T127" r:id="rId1097" xr:uid="{7125B103-BF17-41B8-BF8B-AE7B50FA4D4E}"/>
    <hyperlink ref="T128" r:id="rId1098" xr:uid="{5DA98A40-8315-425B-98AA-A6FBABEA76F2}"/>
    <hyperlink ref="T129" r:id="rId1099" xr:uid="{777C93F1-1ED8-489F-BF02-6F99A214DDF1}"/>
    <hyperlink ref="T263" r:id="rId1100" xr:uid="{E5CE213F-27FD-4BF4-A12F-96FF75FD6DC2}"/>
    <hyperlink ref="T131" r:id="rId1101" xr:uid="{A0F239C8-B4C3-494C-B0E7-B447793CBAAF}"/>
    <hyperlink ref="T132" r:id="rId1102" xr:uid="{1D5EF7C0-B319-433F-8ECB-5ED8AF3C54FB}"/>
    <hyperlink ref="T286" r:id="rId1103" xr:uid="{F8F0D6C7-A0B9-4080-A736-C2E8AB0B8B53}"/>
    <hyperlink ref="T134" r:id="rId1104" xr:uid="{2290D937-ED8A-4CD2-9614-849AA75DFA2F}"/>
    <hyperlink ref="T570" r:id="rId1105" xr:uid="{EEF37B69-4674-4296-A107-424C2A99AA90}"/>
    <hyperlink ref="T136" r:id="rId1106" xr:uid="{D4FF4FA1-1255-4C59-9478-C380727BE4DD}"/>
    <hyperlink ref="T137" r:id="rId1107" xr:uid="{6FD19EB4-0A6B-491F-9F97-6AC8BAADDBF5}"/>
    <hyperlink ref="T138" r:id="rId1108" xr:uid="{FCCD5AB2-D11E-4BA4-AD8F-708F0FBEF54A}"/>
    <hyperlink ref="T139" r:id="rId1109" xr:uid="{7CE81E82-0A7C-4EBF-8123-593767765B56}"/>
    <hyperlink ref="T140" r:id="rId1110" xr:uid="{A76242F2-EC3D-4A23-9B33-5F033FA0844A}"/>
    <hyperlink ref="T141" r:id="rId1111" xr:uid="{AF8505E6-8468-4509-B6C8-A74C18230447}"/>
    <hyperlink ref="T142" r:id="rId1112" xr:uid="{9989FE96-76CB-4722-A485-69AC0C7CB776}"/>
    <hyperlink ref="T143" r:id="rId1113" xr:uid="{8944F514-5ECC-4ABF-B175-3E5061F875C5}"/>
    <hyperlink ref="T144" r:id="rId1114" xr:uid="{0FCD7DFE-6CA0-4463-9FA1-D259BD9A9ECF}"/>
    <hyperlink ref="T145" r:id="rId1115" xr:uid="{8638B556-C57A-466F-AE40-62B7B5C2614F}"/>
    <hyperlink ref="T148" r:id="rId1116" xr:uid="{A4947F02-E2B9-4670-9139-E58E9AA20D35}"/>
    <hyperlink ref="T149" r:id="rId1117" xr:uid="{9AD1723F-0379-48C6-9EA1-7C46B02B957B}"/>
    <hyperlink ref="T150" r:id="rId1118" xr:uid="{51AFEF6A-3188-4E8B-A995-D426379FCF38}"/>
    <hyperlink ref="T151" r:id="rId1119" xr:uid="{3405A545-84A4-470B-8542-F806383B7049}"/>
    <hyperlink ref="T152" r:id="rId1120" xr:uid="{2F0D0CBE-7C4B-4CF1-8448-D86789CF34A7}"/>
    <hyperlink ref="T153" r:id="rId1121" xr:uid="{6BFCEA17-33A6-4248-9AD1-C76225B9E50D}"/>
    <hyperlink ref="T612" r:id="rId1122" xr:uid="{E39ECC80-C16B-45D0-BC50-F648E8F788CF}"/>
    <hyperlink ref="T155" r:id="rId1123" xr:uid="{58016E8D-D21C-4B57-BC8F-14977B0C1220}"/>
    <hyperlink ref="T156" r:id="rId1124" xr:uid="{9ECFD7A2-3C63-4C1E-A61A-EDC6A675F0FE}"/>
    <hyperlink ref="T157" r:id="rId1125" xr:uid="{8C50BF64-9468-4C69-B07E-A76DE9E60104}"/>
    <hyperlink ref="T158" r:id="rId1126" xr:uid="{50431D3A-A96E-4D32-B71D-958FDE259764}"/>
    <hyperlink ref="T159" r:id="rId1127" xr:uid="{A1DC09F5-D2B0-43A3-9C95-7E804FF2DE39}"/>
    <hyperlink ref="T160" r:id="rId1128" xr:uid="{F26285D2-3000-46A7-A300-2971B772ACE8}"/>
    <hyperlink ref="T161" r:id="rId1129" xr:uid="{6A220EDF-D0F6-413F-A1B2-BE9BAF49CD78}"/>
    <hyperlink ref="T306" r:id="rId1130" xr:uid="{F461E240-B59A-475A-8114-18D75F1A282E}"/>
    <hyperlink ref="T163" r:id="rId1131" xr:uid="{B9703D5E-F1F1-4EC5-B025-01EFDD0E8DCD}"/>
    <hyperlink ref="T164" r:id="rId1132" xr:uid="{E5ABEEBE-8E35-46C7-8884-29B6B7987C37}"/>
    <hyperlink ref="T165" r:id="rId1133" xr:uid="{DAA5C6AA-5275-4E37-82E1-2137A9959B8E}"/>
    <hyperlink ref="T166" r:id="rId1134" xr:uid="{C49B0446-6500-4E26-8FB4-300585EDCB85}"/>
    <hyperlink ref="T370" r:id="rId1135" xr:uid="{2D796271-8467-4B60-BC5B-B5C3D8718B9F}"/>
    <hyperlink ref="T168" r:id="rId1136" xr:uid="{BBFAC1C9-A38A-49E5-BE58-28BAACAC7C4A}"/>
    <hyperlink ref="T614" r:id="rId1137" xr:uid="{944DF533-6DD7-4E8A-977E-0602C0B566A9}"/>
    <hyperlink ref="T1217" r:id="rId1138" xr:uid="{BE603F6E-6C7D-49E8-B1BA-07A398D49EA9}"/>
    <hyperlink ref="T171" r:id="rId1139" xr:uid="{C8C5EE6D-D539-48CB-9E27-281EACB63474}"/>
    <hyperlink ref="T172" r:id="rId1140" xr:uid="{F425531D-354C-4EB0-9C45-01D8629C29E2}"/>
    <hyperlink ref="T173" r:id="rId1141" xr:uid="{067BEE50-34A0-43BC-9C87-4422938E74D1}"/>
    <hyperlink ref="T174" r:id="rId1142" xr:uid="{98EB9793-FF47-4476-B23B-F9B38856DBCF}"/>
    <hyperlink ref="T750" r:id="rId1143" xr:uid="{78A0ED8E-AEB4-4F7E-8D7A-E6B0FCE90F34}"/>
    <hyperlink ref="T176" r:id="rId1144" xr:uid="{26D8BDF9-E099-4A5A-9A0B-8AA4B7FBF6A8}"/>
    <hyperlink ref="T177" r:id="rId1145" xr:uid="{B1EFD011-E382-4416-BBAD-6C33A69EBA14}"/>
    <hyperlink ref="T178" r:id="rId1146" xr:uid="{39B0521E-4CC0-4D82-A628-920CC45F14D9}"/>
    <hyperlink ref="T179" r:id="rId1147" xr:uid="{BEA240EA-6241-4EC3-8DD7-4EC0963B8BF4}"/>
    <hyperlink ref="T180" r:id="rId1148" xr:uid="{7FA90C92-4CEB-47B3-8F29-0F4BD894C416}"/>
    <hyperlink ref="T181" r:id="rId1149" xr:uid="{7B66464D-0C04-45C0-AE66-3428BDD185A7}"/>
    <hyperlink ref="T182" r:id="rId1150" xr:uid="{7D9B5E96-586D-4340-8A56-41D94006476E}"/>
    <hyperlink ref="T183" r:id="rId1151" xr:uid="{56261DB0-F178-4307-946C-A4E03DABE9C3}"/>
    <hyperlink ref="T184" r:id="rId1152" xr:uid="{DCA3EAB1-48C2-4A30-938D-9EA38D89AB4A}"/>
    <hyperlink ref="T185" r:id="rId1153" xr:uid="{16A82D54-D9B7-4FB9-B1A0-5ECA8E592BE7}"/>
    <hyperlink ref="T186" r:id="rId1154" xr:uid="{F960B6BC-726E-4812-806D-EACF1FC6CC87}"/>
    <hyperlink ref="T187" r:id="rId1155" xr:uid="{688A1D02-B144-4DF1-8532-24D5E5AC2FE5}"/>
    <hyperlink ref="T188" r:id="rId1156" xr:uid="{BEBBBF6E-D784-4166-B240-B1D7DFDCB2B9}"/>
    <hyperlink ref="T189" r:id="rId1157" xr:uid="{2E48242C-1A3C-490E-947D-47EDBADB8C67}"/>
    <hyperlink ref="T190" r:id="rId1158" xr:uid="{19F5E744-F5E8-4DDF-B55A-AD377D621648}"/>
    <hyperlink ref="T191" r:id="rId1159" xr:uid="{9C7F84DF-AEC1-4FC5-80BC-A02A19F7F3F3}"/>
    <hyperlink ref="T1684" r:id="rId1160" xr:uid="{33FEF353-5FF7-4145-9C83-B21E34687565}"/>
    <hyperlink ref="T193" r:id="rId1161" xr:uid="{82777228-EF30-4768-ABE1-E0BE99482731}"/>
    <hyperlink ref="T194" r:id="rId1162" xr:uid="{BCFED891-BF24-43D9-8D5E-0C722C0212F2}"/>
    <hyperlink ref="T195" r:id="rId1163" xr:uid="{87A3AF92-6954-4D12-814A-1926CBEDF257}"/>
    <hyperlink ref="T196" r:id="rId1164" xr:uid="{558C897C-0B28-4028-9C51-54F5A44E3428}"/>
    <hyperlink ref="T197" r:id="rId1165" xr:uid="{A3E056BA-DD28-4B0E-B90C-33A8A9F78542}"/>
    <hyperlink ref="T198" r:id="rId1166" xr:uid="{2BAD99FD-E957-4EE8-8E26-58FCB83C80BF}"/>
    <hyperlink ref="T199" r:id="rId1167" xr:uid="{F74683EA-CC40-4F90-B81D-162BAA8F899F}"/>
    <hyperlink ref="T200" r:id="rId1168" xr:uid="{E0FD9EBF-57F7-4E14-9F24-8E81EBB273E5}"/>
    <hyperlink ref="T201" r:id="rId1169" xr:uid="{CADA6B5B-E97C-4141-8634-D089D3F21520}"/>
    <hyperlink ref="T1616" r:id="rId1170" xr:uid="{94A1F0DD-ACE3-4ED0-83C5-5167FC55D667}"/>
    <hyperlink ref="T203" r:id="rId1171" xr:uid="{0A54C910-4A5F-4933-8529-D1BA5B2ED10B}"/>
    <hyperlink ref="T204" r:id="rId1172" xr:uid="{4951A112-9F3B-435D-8839-7810869FD35A}"/>
    <hyperlink ref="T205" r:id="rId1173" xr:uid="{BDDFE730-F08D-4676-96A3-6DC569CD0780}"/>
    <hyperlink ref="T206" r:id="rId1174" xr:uid="{52E5B1B6-2374-44EA-8718-CDAECD3FB780}"/>
    <hyperlink ref="T207" r:id="rId1175" xr:uid="{10833DC6-9B43-4241-A6B2-C4BD8FA192A9}"/>
    <hyperlink ref="T208" r:id="rId1176" xr:uid="{5D766D42-D430-4C51-8C7A-5D6448AD3643}"/>
    <hyperlink ref="T615" r:id="rId1177" xr:uid="{544988FE-E763-485D-986F-6A4BB8DA746B}"/>
    <hyperlink ref="T210" r:id="rId1178" xr:uid="{EF5DA96E-1A4F-4E4C-8E44-1A4D4C091C6D}"/>
    <hyperlink ref="T211" r:id="rId1179" xr:uid="{F98F2437-EF49-41A4-9157-55BDC887C6E8}"/>
    <hyperlink ref="T212" r:id="rId1180" xr:uid="{21CE061A-AEAE-4E81-AE79-4F3F6725851F}"/>
    <hyperlink ref="T213" r:id="rId1181" xr:uid="{FAB3AEEF-A6A7-4390-B72D-EEC88CA517E0}"/>
    <hyperlink ref="T214" r:id="rId1182" xr:uid="{EBD9CB07-0985-45D3-BB10-982EAF72066B}"/>
    <hyperlink ref="T215" r:id="rId1183" xr:uid="{03154FAB-DB26-4830-9929-AD6A4DF2C6E4}"/>
    <hyperlink ref="T216" r:id="rId1184" xr:uid="{19FBAAE7-C909-4E40-81A1-F8D805407522}"/>
    <hyperlink ref="T217" r:id="rId1185" xr:uid="{C4C09E22-799E-41EA-AD74-5659D03AE11F}"/>
    <hyperlink ref="T218" r:id="rId1186" xr:uid="{82046E95-F7B7-4D15-BE80-28A194796334}"/>
    <hyperlink ref="T219" r:id="rId1187" xr:uid="{8D6FDB00-F5E1-4CA9-A050-CF920CDD700D}"/>
    <hyperlink ref="T220" r:id="rId1188" xr:uid="{5BE09184-EB7C-4268-8AE6-1F06970D41F8}"/>
    <hyperlink ref="T221" r:id="rId1189" xr:uid="{DE76DC4B-2C01-4B5A-AC67-F0E025F8C5A4}"/>
    <hyperlink ref="T222" r:id="rId1190" xr:uid="{E6546394-F25A-498A-815F-ADE738299289}"/>
    <hyperlink ref="T223" r:id="rId1191" xr:uid="{7A0A018F-747E-4FD5-BAA4-65DDB3D00A10}"/>
    <hyperlink ref="T224" r:id="rId1192" xr:uid="{EFD818AE-92B2-49DE-8816-0C137336FBBA}"/>
    <hyperlink ref="T225" r:id="rId1193" xr:uid="{5FFE7F7F-4228-43AE-A2F4-AF11160695FF}"/>
    <hyperlink ref="T226" r:id="rId1194" xr:uid="{4E139EA6-B7F9-4943-A47C-121CD587C52C}"/>
    <hyperlink ref="T227" r:id="rId1195" xr:uid="{E8825C76-5644-4FA1-840C-CAC733E1859A}"/>
    <hyperlink ref="T228" r:id="rId1196" xr:uid="{BA4BC570-FE48-4503-80A6-106DBB4FC567}"/>
    <hyperlink ref="T229" r:id="rId1197" xr:uid="{A8B23A70-4D90-42A1-8845-E6356DDB168E}"/>
    <hyperlink ref="T230" r:id="rId1198" xr:uid="{33796C71-B1AE-4D23-BDD1-C9A9D58C402D}"/>
    <hyperlink ref="T231" r:id="rId1199" xr:uid="{4D9DCE49-F431-482C-BC8E-FF129E2B7C54}"/>
    <hyperlink ref="T232" r:id="rId1200" xr:uid="{CE64BF4F-85B6-4783-B2CA-66CE0902EEB2}"/>
    <hyperlink ref="T233" r:id="rId1201" xr:uid="{D133CE8C-DA87-4FA4-8759-FE196EF5C785}"/>
    <hyperlink ref="T234" r:id="rId1202" xr:uid="{DF6518E3-645B-44B5-9A2A-7DFF3733B1E6}"/>
    <hyperlink ref="T235" r:id="rId1203" xr:uid="{B23F34C3-C360-45F4-B10A-016DF8803399}"/>
    <hyperlink ref="T823" r:id="rId1204" xr:uid="{EC1ED274-D9BE-4522-8CBC-3320FE90DE8F}"/>
    <hyperlink ref="T237" r:id="rId1205" xr:uid="{B52E917C-0A70-4954-8416-55CEF7E2499C}"/>
    <hyperlink ref="T238" r:id="rId1206" xr:uid="{D75DFC67-D955-473A-BC89-060396347D26}"/>
    <hyperlink ref="T239" r:id="rId1207" xr:uid="{DD33F76F-D846-41CE-BF24-BF654D58BF71}"/>
    <hyperlink ref="T240" r:id="rId1208" xr:uid="{519E5F4F-633D-4513-972A-6B13C0D00C32}"/>
    <hyperlink ref="T241" r:id="rId1209" xr:uid="{203C20F2-6D39-408E-B8DC-A15946D62CBE}"/>
    <hyperlink ref="T242" r:id="rId1210" xr:uid="{0A6E4A3C-C970-4C65-A8CB-8989F5B7EFCE}"/>
    <hyperlink ref="T243" r:id="rId1211" xr:uid="{0329E9DC-92DB-4D56-8CC2-41AB8874B78C}"/>
    <hyperlink ref="T716" r:id="rId1212" xr:uid="{31E5F4A0-E919-42E5-B003-6D5B8484DABC}"/>
    <hyperlink ref="T245" r:id="rId1213" xr:uid="{8BF3A765-35F3-47FC-960A-035813ADE3E7}"/>
    <hyperlink ref="T246" r:id="rId1214" xr:uid="{5206A49F-610C-4E10-B782-4955E6697E6B}"/>
    <hyperlink ref="T247" r:id="rId1215" xr:uid="{23D82CEA-94F2-4DEF-BDB7-CB614D14AFD4}"/>
    <hyperlink ref="T248" r:id="rId1216" xr:uid="{9F279EFE-B754-4E8E-84E8-CE100FED62FE}"/>
    <hyperlink ref="T249" r:id="rId1217" xr:uid="{5D6A96B3-A569-4EDB-9072-C86F63A7371C}"/>
    <hyperlink ref="T250" r:id="rId1218" xr:uid="{FD9DD019-9B4C-48B3-8656-42E09951F7B0}"/>
    <hyperlink ref="T251" r:id="rId1219" xr:uid="{F01BB77F-8A04-463E-9760-7BD164B958F2}"/>
    <hyperlink ref="T252" r:id="rId1220" xr:uid="{C08D6993-7833-4E54-A86E-C41A338E310F}"/>
    <hyperlink ref="T253" r:id="rId1221" xr:uid="{4B0ADCDB-1856-435A-A407-8FDB655CC1D2}"/>
    <hyperlink ref="T254" r:id="rId1222" xr:uid="{B387823D-6376-46F7-BB08-7682E219A63D}"/>
    <hyperlink ref="T255" r:id="rId1223" xr:uid="{266FB989-B21F-4169-89FC-D2D220CFD140}"/>
    <hyperlink ref="T256" r:id="rId1224" xr:uid="{34675052-C52B-4DB0-B5D6-D557012885D1}"/>
    <hyperlink ref="T257" r:id="rId1225" xr:uid="{0C3E3678-6273-477C-A6CC-7221D8A70AA9}"/>
    <hyperlink ref="T258" r:id="rId1226" xr:uid="{518BC0F4-0F4C-4FDE-ADC9-0B7EFE97B27C}"/>
    <hyperlink ref="T259" r:id="rId1227" xr:uid="{4CA79E82-4579-46ED-8EB4-2907955764D2}"/>
    <hyperlink ref="T261" r:id="rId1228" xr:uid="{5624694A-A93A-4217-B2DF-060EF5564F04}"/>
    <hyperlink ref="T262" r:id="rId1229" xr:uid="{3BABD3F8-898B-42A8-84BC-5DBF45EB1FBF}"/>
    <hyperlink ref="T130" r:id="rId1230" xr:uid="{D71E4A6A-C349-4331-BA78-503788A62473}"/>
    <hyperlink ref="T264" r:id="rId1231" xr:uid="{5FA5E6E7-FE45-416D-A73D-730562677D36}"/>
    <hyperlink ref="T265" r:id="rId1232" xr:uid="{F05E6B7F-2FE6-431B-B1C8-DE6F95F67F4B}"/>
    <hyperlink ref="T1128" r:id="rId1233" xr:uid="{E1A0E96E-9484-4B42-BC97-D34171B53F87}"/>
    <hyperlink ref="T267" r:id="rId1234" xr:uid="{20A49A2A-F1B5-47A6-8B51-198382F1C953}"/>
    <hyperlink ref="T697" r:id="rId1235" xr:uid="{16014DC3-ED05-47AE-A726-E94478117421}"/>
    <hyperlink ref="T269" r:id="rId1236" xr:uid="{8913D295-4977-4D58-9FE6-12E93B634AB5}"/>
    <hyperlink ref="T270" r:id="rId1237" xr:uid="{47FC54EB-A49B-47A2-8F9F-FEE1BDFDD1B9}"/>
    <hyperlink ref="T271" r:id="rId1238" xr:uid="{EBB47BD9-F731-4BC3-A1BA-27E2D0956B72}"/>
    <hyperlink ref="T1154" r:id="rId1239" xr:uid="{30EC2FCC-7FE1-4CE6-A6E0-70D894CA3509}"/>
    <hyperlink ref="T273" r:id="rId1240" xr:uid="{7A789F45-A8EF-4AB6-9E25-749BD5690CE1}"/>
    <hyperlink ref="T274" r:id="rId1241" xr:uid="{4E2E33CA-F7AF-4A07-B957-4414EDEF952C}"/>
    <hyperlink ref="T275" r:id="rId1242" xr:uid="{FD2E21ED-74DD-4123-90B5-B00DB3212613}"/>
    <hyperlink ref="T276" r:id="rId1243" xr:uid="{F5FD0A21-B8BF-44B6-AE2C-C5AF68C0A74C}"/>
    <hyperlink ref="T277" r:id="rId1244" xr:uid="{C68F060A-B672-4F50-AF0B-56F9B57E8B5C}"/>
    <hyperlink ref="T278" r:id="rId1245" xr:uid="{83E96856-F6A9-418C-9A46-2AF684853CA5}"/>
    <hyperlink ref="T279" r:id="rId1246" xr:uid="{B23B709F-EE4E-443D-A517-4C02F33D4ACB}"/>
    <hyperlink ref="T280" r:id="rId1247" xr:uid="{D5BED2FF-64AC-462C-9DF9-E66FFFCD4B44}"/>
    <hyperlink ref="T281" r:id="rId1248" xr:uid="{9283F243-CBC1-4643-8AC5-43AC351BBA81}"/>
    <hyperlink ref="T282" r:id="rId1249" xr:uid="{9148D694-FD53-43CB-BC3D-D7742D9AE93B}"/>
    <hyperlink ref="T283" r:id="rId1250" xr:uid="{5B479E73-E3B4-4B5F-958F-9BAEF3D4D3BA}"/>
    <hyperlink ref="T284" r:id="rId1251" xr:uid="{43D88985-5CF5-4335-8D45-795947F47B81}"/>
    <hyperlink ref="T285" r:id="rId1252" xr:uid="{7D588202-BEE1-44A3-BE52-E215508E05BB}"/>
    <hyperlink ref="T287" r:id="rId1253" xr:uid="{DD7BF339-1E4F-48DF-869D-63AE1EE1D6B7}"/>
    <hyperlink ref="T288" r:id="rId1254" xr:uid="{BBA01CEB-7B63-41FB-BBEB-1B328D6F58B6}"/>
    <hyperlink ref="T34" r:id="rId1255" xr:uid="{8D3CF1A9-6FA5-414A-BEE2-D044C674126B}"/>
    <hyperlink ref="T290" r:id="rId1256" xr:uid="{7BE8363A-2D1D-4EF8-9945-52872D243F79}"/>
    <hyperlink ref="T291" r:id="rId1257" xr:uid="{71498F45-09A2-4FCE-8A3F-A22735678C4E}"/>
    <hyperlink ref="T20" r:id="rId1258" xr:uid="{62F799D8-B98C-45DC-8540-AF5813359E3D}"/>
    <hyperlink ref="T293" r:id="rId1259" xr:uid="{9CBA0E79-E01D-4499-BDAC-B2B24D76654B}"/>
    <hyperlink ref="T1246" r:id="rId1260" xr:uid="{31AD483D-0707-44D3-A1EF-B6D8E060FE29}"/>
    <hyperlink ref="T295" r:id="rId1261" xr:uid="{160BE127-7E28-4502-83A0-797CF8E58069}"/>
    <hyperlink ref="T296" r:id="rId1262" xr:uid="{1CCA016F-5EE6-4B44-BB10-D68853F342F4}"/>
    <hyperlink ref="T423" r:id="rId1263" xr:uid="{EF25BC0B-753D-4540-A823-1F7711E12CFC}"/>
    <hyperlink ref="T298" r:id="rId1264" xr:uid="{EE6B7548-4520-46FD-A360-362722BD1736}"/>
    <hyperlink ref="T299" r:id="rId1265" xr:uid="{F1F31C3A-FC7C-4D3B-9412-9B76CB392227}"/>
    <hyperlink ref="T300" r:id="rId1266" xr:uid="{63D767EC-3FC9-4A54-998F-6C87C28719EB}"/>
    <hyperlink ref="T301" r:id="rId1267" xr:uid="{8C201130-79F9-41E9-BA8C-12C53F89F5D9}"/>
    <hyperlink ref="T302" r:id="rId1268" xr:uid="{B071DD68-6EAD-4387-9C9F-03A510DA1EF6}"/>
    <hyperlink ref="T303" r:id="rId1269" xr:uid="{03270724-4B21-4CAF-A8EB-71012E06058F}"/>
    <hyperlink ref="T304" r:id="rId1270" xr:uid="{EF81908A-DB7A-4214-8A9E-4AD49D1DB441}"/>
    <hyperlink ref="T305" r:id="rId1271" xr:uid="{FD5F4255-8357-42F1-B871-0B28EE0E39F5}"/>
    <hyperlink ref="T616" r:id="rId1272" xr:uid="{FE9C291F-1A74-4F2B-914F-191EFB8D8440}"/>
    <hyperlink ref="T307" r:id="rId1273" xr:uid="{E78673FB-163E-4BDE-A603-FD303FA52A76}"/>
    <hyperlink ref="T309" r:id="rId1274" xr:uid="{098F038F-9218-49C2-8021-A3747A5F3AEE}"/>
    <hyperlink ref="T310" r:id="rId1275" xr:uid="{3A6C57D1-083F-49EF-9227-B04E9C964855}"/>
    <hyperlink ref="T311" r:id="rId1276" xr:uid="{1BE96A93-711C-40D8-8A45-2E4650E30B96}"/>
    <hyperlink ref="T312" r:id="rId1277" xr:uid="{F3756AC6-5EB1-410C-8AB7-2DDF7FA121BE}"/>
    <hyperlink ref="T313" r:id="rId1278" xr:uid="{86A3DC25-AB89-480A-9DD9-8655FA7A8A3A}"/>
    <hyperlink ref="T314" r:id="rId1279" xr:uid="{1C80A7FE-E285-48CE-8D04-2061E71D56C7}"/>
    <hyperlink ref="T412" r:id="rId1280" xr:uid="{D2A053DA-2A8B-4FED-839A-EB6CB2FFEEA2}"/>
    <hyperlink ref="T316" r:id="rId1281" xr:uid="{2BAC7191-ED97-4E4C-861C-DE6EC1C7BE06}"/>
    <hyperlink ref="T317" r:id="rId1282" xr:uid="{9FBB3D10-B416-40AD-B95E-07FE160964D5}"/>
    <hyperlink ref="T319" r:id="rId1283" xr:uid="{D1C253CE-B60F-45CE-BCD9-7D9FE899CA31}"/>
    <hyperlink ref="T320" r:id="rId1284" xr:uid="{4E2C0B34-3992-4F09-915A-CD00479F6267}"/>
    <hyperlink ref="T321" r:id="rId1285" xr:uid="{6A76F0DD-3C93-4ADC-ACB2-A5E75BFBE6B1}"/>
    <hyperlink ref="T322" r:id="rId1286" xr:uid="{43A3BC0F-6494-4D4C-9336-9567747491AB}"/>
    <hyperlink ref="T323" r:id="rId1287" xr:uid="{C0CE44F5-DD35-4220-AD2E-B364A9EEFA85}"/>
    <hyperlink ref="T324" r:id="rId1288" xr:uid="{4F541822-55CC-4693-BC4A-50ED4A4D0A79}"/>
    <hyperlink ref="T325" r:id="rId1289" xr:uid="{28FF7BC4-A1E8-4C9A-A7EC-E1986EDD927B}"/>
    <hyperlink ref="T326" r:id="rId1290" xr:uid="{0F0F6073-ADEE-4F63-B82B-0BBC3514436B}"/>
    <hyperlink ref="T335" r:id="rId1291" xr:uid="{ECB6ACF0-8694-41F5-BEFB-E74924B867FF}"/>
    <hyperlink ref="T328" r:id="rId1292" xr:uid="{69BBC02C-2F88-4AE8-9AE3-4B00ED2961AA}"/>
    <hyperlink ref="T60" r:id="rId1293" xr:uid="{DEBCB62C-30C9-41DE-A008-8A667A46B513}"/>
    <hyperlink ref="T1344" r:id="rId1294" xr:uid="{9C13C9FF-9F7E-478F-87AE-22341DF31A7A}"/>
    <hyperlink ref="T473" r:id="rId1295" xr:uid="{D87ED6B8-C2AC-4B5D-838F-7180D8ADC42E}"/>
    <hyperlink ref="T332" r:id="rId1296" xr:uid="{3560522F-F5E3-4CCD-8898-711ADFEF2871}"/>
    <hyperlink ref="T333" r:id="rId1297" xr:uid="{22586C3C-D85C-4C53-AB9A-2B8D3565B330}"/>
    <hyperlink ref="T334" r:id="rId1298" xr:uid="{BAAD5442-D26E-435C-AFCE-A91F3F7C47B4}"/>
    <hyperlink ref="T525" r:id="rId1299" xr:uid="{B144DCEC-988C-41AB-B0CC-3BF230562F7F}"/>
    <hyperlink ref="T1187" r:id="rId1300" xr:uid="{4F2AB323-FB2B-41FB-86F5-F168FB0C21A5}"/>
    <hyperlink ref="T337" r:id="rId1301" xr:uid="{799AFAA0-658E-4243-9BB6-DC509B95FA76}"/>
    <hyperlink ref="T338" r:id="rId1302" xr:uid="{07A8741B-CB19-4E70-A011-AA907B920DA5}"/>
    <hyperlink ref="T339" r:id="rId1303" xr:uid="{7549E298-A157-4F11-8260-965EA5375DDD}"/>
    <hyperlink ref="T341" r:id="rId1304" xr:uid="{DA5537C8-A93D-498B-BFBD-0CF61E53682D}"/>
    <hyperlink ref="T342" r:id="rId1305" xr:uid="{E08E27DD-9318-4B7B-8532-022EB0228CE0}"/>
    <hyperlink ref="T343" r:id="rId1306" xr:uid="{90C02017-A230-4F47-ADB1-7468023EB665}"/>
    <hyperlink ref="T345" r:id="rId1307" xr:uid="{7FEAE705-4229-4FB1-9A0F-A7AB4DC345E3}"/>
    <hyperlink ref="T346" r:id="rId1308" xr:uid="{8961D40B-84AA-4967-94F6-472352A45DE4}"/>
    <hyperlink ref="T347" r:id="rId1309" xr:uid="{2795F352-701E-4B15-AED4-82628F058C5C}"/>
    <hyperlink ref="T348" r:id="rId1310" xr:uid="{E1BEEBA8-7100-4D08-BE81-78F2E6B8E69B}"/>
    <hyperlink ref="T349" r:id="rId1311" xr:uid="{84AD3C28-E149-4512-AE45-9E7AA45479D8}"/>
    <hyperlink ref="T350" r:id="rId1312" xr:uid="{245264FC-DB84-4059-BDC4-A7E8900320C4}"/>
    <hyperlink ref="T390" r:id="rId1313" xr:uid="{57C7E93D-47EE-4234-A862-E09F6C3A24C5}"/>
    <hyperlink ref="T391" r:id="rId1314" xr:uid="{9D6CE402-6F55-4469-B20B-FB14E5223EE6}"/>
    <hyperlink ref="T392" r:id="rId1315" xr:uid="{B124D4FA-FC05-41D5-A488-4A37DACFFA65}"/>
    <hyperlink ref="T393" r:id="rId1316" xr:uid="{CB0AF404-FA06-452F-80E7-7CF048CF731D}"/>
    <hyperlink ref="T394" r:id="rId1317" xr:uid="{9844EE45-D925-4ED7-969F-3B127D88B933}"/>
    <hyperlink ref="T395" r:id="rId1318" xr:uid="{5A808A4E-689B-41E6-AEF8-AEE3146DCFD8}"/>
    <hyperlink ref="T396" r:id="rId1319" xr:uid="{1802F01A-A939-4624-8377-4641E025A0B6}"/>
    <hyperlink ref="T397" r:id="rId1320" xr:uid="{C7C87838-5153-4A2F-9B9B-4B91F8F6E132}"/>
    <hyperlink ref="T398" r:id="rId1321" xr:uid="{960B2ACC-F65B-49CA-85F0-3E8BF3756D83}"/>
    <hyperlink ref="T399" r:id="rId1322" xr:uid="{C1B4632B-F1EA-4635-8469-15FF834F943C}"/>
    <hyperlink ref="T400" r:id="rId1323" xr:uid="{16CDE613-BEB6-43D1-804D-53456DA02A0C}"/>
    <hyperlink ref="T401" r:id="rId1324" xr:uid="{12C3CAA6-B2B2-4480-B624-7B1AFBE867A0}"/>
    <hyperlink ref="T402" r:id="rId1325" xr:uid="{5881FBB5-954F-41FE-BB2E-81BF6EC909E8}"/>
    <hyperlink ref="T405" r:id="rId1326" xr:uid="{00C051BB-3F8B-4073-BFD0-E2DEE7D4A094}"/>
    <hyperlink ref="T406" r:id="rId1327" xr:uid="{41455BED-4EC4-49B3-9299-C239E1E6AEE7}"/>
    <hyperlink ref="T407" r:id="rId1328" xr:uid="{653750C3-7D16-480E-A3C9-BF36D573D0C4}"/>
    <hyperlink ref="T408" r:id="rId1329" xr:uid="{086D6BEA-CE58-4B38-8168-8CB7D53A8683}"/>
    <hyperlink ref="T840" r:id="rId1330" xr:uid="{F1518247-AA5B-47FA-AA65-5735BB9CA721}"/>
    <hyperlink ref="T410" r:id="rId1331" xr:uid="{5F3928E1-4F1D-4A53-971B-79732998367D}"/>
    <hyperlink ref="T1496" r:id="rId1332" xr:uid="{88B151B0-D8C0-4300-855B-15EEAD5A1117}"/>
    <hyperlink ref="T404" r:id="rId1333" xr:uid="{3AA7AD2A-18F3-4609-984C-70E711CAB335}"/>
    <hyperlink ref="T413" r:id="rId1334" xr:uid="{0E56CD35-F3E6-4562-8417-1E88501EB245}"/>
    <hyperlink ref="T950" r:id="rId1335" xr:uid="{8B6FB0B9-160E-41B0-921E-6D1DEFCCF151}"/>
    <hyperlink ref="T415" r:id="rId1336" xr:uid="{C90CA026-E304-47DC-8A5C-29EFFDA03D6D}"/>
    <hyperlink ref="T416" r:id="rId1337" xr:uid="{CE76A42B-BF85-45BE-92B4-FED622760FFE}"/>
    <hyperlink ref="T417" r:id="rId1338" xr:uid="{93FCBE68-7D97-4FA9-B337-489EA3AE78A5}"/>
    <hyperlink ref="T418" r:id="rId1339" xr:uid="{323B6F1A-7B2F-4444-B46B-1B2AFD8FF1DD}"/>
    <hyperlink ref="T419" r:id="rId1340" xr:uid="{4B2FD030-31F4-4F1A-84B9-86C60B87A401}"/>
    <hyperlink ref="T420" r:id="rId1341" xr:uid="{E192329A-9868-43E3-B53B-4C224FE7B314}"/>
    <hyperlink ref="T421" r:id="rId1342" xr:uid="{15F32EE9-387F-435D-A290-33BC1BB11F82}"/>
    <hyperlink ref="T649" r:id="rId1343" xr:uid="{5C789C6F-3D2C-47AA-820B-2FF522B2C7C7}"/>
    <hyperlink ref="T424" r:id="rId1344" xr:uid="{0F5BED96-79C6-4909-AC75-C2936C86DB47}"/>
    <hyperlink ref="T425" r:id="rId1345" xr:uid="{D76CF6A0-2A67-4F36-9240-2E671FBFC2DD}"/>
    <hyperlink ref="T426" r:id="rId1346" xr:uid="{CE8AF1B8-7D6E-4709-BCB6-A72E4BF1EBF6}"/>
    <hyperlink ref="T427" r:id="rId1347" xr:uid="{AFE8D694-4C86-4BAF-9DBB-D40D4567AA7B}"/>
    <hyperlink ref="T428" r:id="rId1348" xr:uid="{AC532645-F8FF-42B9-9B77-1B84BFCD0504}"/>
    <hyperlink ref="T429" r:id="rId1349" xr:uid="{E6A10233-67D3-4A16-B8F3-6C859E0D0717}"/>
    <hyperlink ref="T430" r:id="rId1350" xr:uid="{BF136644-00BD-436B-9213-416EDFFB9D55}"/>
    <hyperlink ref="T455" r:id="rId1351" xr:uid="{BA80C038-4104-461A-B3B8-BA845A6B39A3}"/>
    <hyperlink ref="T460" r:id="rId1352" xr:uid="{16578D91-E77A-48DC-9E19-3F2CDCD7BA4B}"/>
    <hyperlink ref="T765" r:id="rId1353" xr:uid="{29E3DAA1-1DD1-4BD5-B38F-99326C9B44C8}"/>
    <hyperlink ref="T492" r:id="rId1354" xr:uid="{36355F4D-05C4-4D09-A443-1817042F123B}"/>
    <hyperlink ref="T494" r:id="rId1355" xr:uid="{557842A8-D4EE-40FA-B653-2E7199196DD2}"/>
    <hyperlink ref="T539" r:id="rId1356" xr:uid="{E2DF49E2-246E-49A4-97EE-4CB39139F47C}"/>
    <hyperlink ref="T375" r:id="rId1357" xr:uid="{40EB9475-4D75-4AE1-BC0B-961D126C5B92}"/>
    <hyperlink ref="T577" r:id="rId1358" xr:uid="{8F93C61A-1539-473C-BAA1-FD8AE3A05523}"/>
    <hyperlink ref="T579" r:id="rId1359" xr:uid="{3146C61C-45C7-4431-82DA-DCE26E82F0EF}"/>
    <hyperlink ref="T122" r:id="rId1360" xr:uid="{B23D289C-F5F5-4DED-B1B4-63CE8D65BFAA}"/>
    <hyperlink ref="T147" r:id="rId1361" xr:uid="{0C3762F8-DF74-407A-9195-2750A5400544}"/>
    <hyperlink ref="T661" r:id="rId1362" xr:uid="{3F28AF70-5A62-4F1F-BF02-1687667938EA}"/>
    <hyperlink ref="T617" r:id="rId1363" xr:uid="{D328AD0C-BDE0-4A02-BEF9-A7E503CAD626}"/>
    <hyperlink ref="T1004" r:id="rId1364" xr:uid="{6B3582E6-0AE5-4C99-BDB2-FCABA9B1F527}"/>
    <hyperlink ref="S464" r:id="rId1365" xr:uid="{1FA9E96F-00A4-44CC-9496-C05CD184555A}"/>
    <hyperlink ref="T431" r:id="rId1366" xr:uid="{A7987EB9-003D-47C4-B33E-080662180112}"/>
    <hyperlink ref="T463" r:id="rId1367" xr:uid="{4DB93EAC-A641-4C1B-916F-01577E09F26F}"/>
    <hyperlink ref="T464" r:id="rId1368" xr:uid="{3278BDEA-0203-4717-A6FC-53ED53B3D8C8}"/>
    <hyperlink ref="T465" r:id="rId1369" xr:uid="{8E177EFD-9044-43EC-AC36-FE3C9323FCC2}"/>
    <hyperlink ref="T202" r:id="rId1370" xr:uid="{3CF0C6E7-FCCC-4678-AE02-7341A311AECB}"/>
    <hyperlink ref="T468" r:id="rId1371" xr:uid="{E000FD85-220C-46CD-9E7C-149BA4AF9233}"/>
    <hyperlink ref="T470" r:id="rId1372" xr:uid="{B0BF023B-802E-4CC7-B235-EC9AD33FE39A}"/>
    <hyperlink ref="T476" r:id="rId1373" xr:uid="{324C5046-6D6B-4D87-970D-700FF29A54C2}"/>
    <hyperlink ref="T477" r:id="rId1374" xr:uid="{34304602-DDBB-488E-9F0A-DF6384080CDA}"/>
    <hyperlink ref="T479" r:id="rId1375" xr:uid="{3FB21B75-A679-4EAD-BCD2-CC7F736D6E94}"/>
    <hyperlink ref="T872" r:id="rId1376" xr:uid="{4BADB48A-CEF4-420D-A6EF-B798DE786A4D}"/>
    <hyperlink ref="T482" r:id="rId1377" xr:uid="{FBE91B73-3D5E-4AD1-824E-4397865E1CE6}"/>
    <hyperlink ref="T487" r:id="rId1378" xr:uid="{EBCDD957-92F3-47CC-8942-D406ACB13081}"/>
    <hyperlink ref="T491" r:id="rId1379" xr:uid="{9896C4FC-CC40-4E35-916A-CD463596C6FE}"/>
    <hyperlink ref="T493" r:id="rId1380" xr:uid="{99C93AD1-628F-4237-8411-1A612370AD0D}"/>
    <hyperlink ref="T495" r:id="rId1381" xr:uid="{ACC135EE-C5DF-49A7-8D9B-9AB42008F63F}"/>
    <hyperlink ref="T496" r:id="rId1382" xr:uid="{00B83557-800F-4C7C-9DCE-E40FDE87D91E}"/>
    <hyperlink ref="T497" r:id="rId1383" xr:uid="{BC80CC02-7C06-43A5-AD3E-ED3F902234AD}"/>
    <hyperlink ref="T501" r:id="rId1384" xr:uid="{62B9627D-8D45-4786-B592-F484104730E0}"/>
    <hyperlink ref="T504" r:id="rId1385" xr:uid="{4CB3B82F-D5F5-4B2F-9441-46AFCD6C8D95}"/>
    <hyperlink ref="T505" r:id="rId1386" xr:uid="{BADA0FC6-E348-4E73-B633-D016A35777B6}"/>
    <hyperlink ref="T507" r:id="rId1387" xr:uid="{B9AB087E-3E3E-4E3F-9BE9-424FB9D2D2E6}"/>
    <hyperlink ref="T508" r:id="rId1388" xr:uid="{7BAA236E-76CE-4C14-BD3F-11BDDEEAE797}"/>
    <hyperlink ref="T509" r:id="rId1389" xr:uid="{428AC880-F5D0-43A3-AB8B-A021FFD7E556}"/>
    <hyperlink ref="T510" r:id="rId1390" xr:uid="{1C6A520C-7554-4E5A-87EE-9F8117ED63BF}"/>
    <hyperlink ref="T512" r:id="rId1391" xr:uid="{D5ADBCD7-3E6A-4727-BDBC-7BC34A6E3CEB}"/>
    <hyperlink ref="T514" r:id="rId1392" xr:uid="{8A6F4792-E8E2-405B-A279-84C7A981A788}"/>
    <hyperlink ref="T517" r:id="rId1393" xr:uid="{BF8726C1-0A12-4A90-94D0-527FE88731F3}"/>
    <hyperlink ref="T524" r:id="rId1394" xr:uid="{D32729A9-E253-48EE-BDCD-6C8E11FD758A}"/>
    <hyperlink ref="T533" r:id="rId1395" xr:uid="{F6165103-AA96-460C-B30C-676323614A17}"/>
    <hyperlink ref="T541" r:id="rId1396" xr:uid="{53A50632-0E6E-47CA-82C1-C26825F6D76E}"/>
    <hyperlink ref="T542" r:id="rId1397" xr:uid="{62E995B6-C454-4736-91AB-C83E5F582CC4}"/>
    <hyperlink ref="T543" r:id="rId1398" xr:uid="{83B780F3-3223-4FD6-88AA-5C7D493470C8}"/>
    <hyperlink ref="T544" r:id="rId1399" xr:uid="{1C9E74E5-E454-41EC-B544-E408A22DB644}"/>
    <hyperlink ref="T545" r:id="rId1400" xr:uid="{D4B3E432-6704-4CE7-BAE9-43F651BF5F7F}"/>
    <hyperlink ref="T546" r:id="rId1401" xr:uid="{BB694C56-223B-4412-A14A-B0137C9EA303}"/>
    <hyperlink ref="T548" r:id="rId1402" xr:uid="{FF8F0E2C-8094-4654-B28D-11C98A62424E}"/>
    <hyperlink ref="T549" r:id="rId1403" xr:uid="{8A364FCE-67A6-4915-82AB-A7644E09C7AC}"/>
    <hyperlink ref="T550" r:id="rId1404" xr:uid="{6110154F-D25B-41CB-8298-823AD3298D4E}"/>
    <hyperlink ref="T551" r:id="rId1405" xr:uid="{E70F397B-F663-4D72-BD57-75C2F680B8CB}"/>
    <hyperlink ref="T554" r:id="rId1406" xr:uid="{36051C5A-F1CC-4A03-9927-6E365DFB8EA5}"/>
    <hyperlink ref="T555" r:id="rId1407" xr:uid="{38B66705-4B7B-4AF2-8A25-C5932E845E66}"/>
    <hyperlink ref="T556" r:id="rId1408" xr:uid="{D8458C00-8FF6-4BB4-A442-8122BDB0F2D1}"/>
    <hyperlink ref="T559" r:id="rId1409" xr:uid="{9EF0CF56-151A-4844-ABA9-1749A3EB9CAF}"/>
    <hyperlink ref="T560" r:id="rId1410" xr:uid="{AAA6F51F-7840-46D4-8401-DECC0FDF019D}"/>
    <hyperlink ref="T561" r:id="rId1411" xr:uid="{4475431E-9E8A-4C0B-9B85-7AC5038D1A44}"/>
    <hyperlink ref="T562" r:id="rId1412" xr:uid="{0C2562CE-991E-4128-8603-F60852CC2845}"/>
    <hyperlink ref="T563" r:id="rId1413" xr:uid="{6AE4CD70-E519-45CD-974A-0EB68F19CF5D}"/>
    <hyperlink ref="T565" r:id="rId1414" xr:uid="{AE41B1C6-15A2-4A04-9134-E64C07F105DE}"/>
    <hyperlink ref="T566" r:id="rId1415" xr:uid="{BE09D342-5715-49B3-BEC6-425F60E837AA}"/>
    <hyperlink ref="T1359" r:id="rId1416" xr:uid="{F76C2AFB-F623-4754-811B-D106A8A49BAA}"/>
    <hyperlink ref="T571" r:id="rId1417" xr:uid="{FF46D48C-8714-4F8A-8DB4-E508A7612D7F}"/>
    <hyperlink ref="T574" r:id="rId1418" xr:uid="{F2D014A8-C690-470E-AAA3-CBC37201953B}"/>
    <hyperlink ref="T575" r:id="rId1419" xr:uid="{6B24F352-A7DE-4261-A9F4-FC453F1B44D5}"/>
    <hyperlink ref="T578" r:id="rId1420" xr:uid="{3A6C7071-45F4-491C-ADDD-5FD8F0C01257}"/>
    <hyperlink ref="T580" r:id="rId1421" xr:uid="{50CA03CE-E028-4C48-AE09-2D6645ABCEDC}"/>
    <hyperlink ref="T582" r:id="rId1422" xr:uid="{8BF8CD75-A77D-45AC-9AC5-42982B1F4715}"/>
    <hyperlink ref="T583" r:id="rId1423" xr:uid="{EF3C9819-1B31-4EB6-9DAF-4993BC52900C}"/>
    <hyperlink ref="T584" r:id="rId1424" xr:uid="{44B4F5BB-7634-4723-9BC7-7D808950EDF9}"/>
    <hyperlink ref="T585" r:id="rId1425" xr:uid="{FC54A6CC-6C23-4DBD-AD92-9C8DF00E89FB}"/>
    <hyperlink ref="T586" r:id="rId1426" xr:uid="{0B7C2AF5-6693-40DC-8792-90B6BB6CDDDC}"/>
    <hyperlink ref="T591" r:id="rId1427" xr:uid="{DED554FF-9837-4276-9187-851AD49F957A}"/>
    <hyperlink ref="T593" r:id="rId1428" xr:uid="{A773BA2E-3925-4688-803C-7E6BCBC4D981}"/>
    <hyperlink ref="T594" r:id="rId1429" xr:uid="{1A58755A-577B-4AC9-B6B9-0B765F686E9F}"/>
    <hyperlink ref="T596" r:id="rId1430" xr:uid="{C2A1CDC3-78C4-4214-9B51-C63FC90D14D9}"/>
    <hyperlink ref="T597" r:id="rId1431" xr:uid="{C2144F6C-33C6-447A-B674-22C88EB88381}"/>
    <hyperlink ref="T600" r:id="rId1432" xr:uid="{ECE12E23-CD4E-447D-9F77-D7765693AE64}"/>
    <hyperlink ref="T637" r:id="rId1433" xr:uid="{DDA7B9E6-BC1B-4A9F-A1BF-8FBF906BF2A9}"/>
    <hyperlink ref="T607" r:id="rId1434" xr:uid="{8FDA3F14-EEF9-482C-AF0C-8779DB45D2E5}"/>
    <hyperlink ref="T608" r:id="rId1435" xr:uid="{10140EF3-76EF-42A7-89FE-00C9FA4DB307}"/>
    <hyperlink ref="T619" r:id="rId1436" xr:uid="{A5D4AFB5-7CF8-4E6B-A7C4-2F9A9032B02E}"/>
    <hyperlink ref="T620" r:id="rId1437" xr:uid="{6D0CEE51-C2D9-4C9F-A57B-B590E1DB910A}"/>
    <hyperlink ref="T622" r:id="rId1438" xr:uid="{895F98E7-8CA9-4B4E-8325-FEC1EAC6D69C}"/>
    <hyperlink ref="T623" r:id="rId1439" xr:uid="{1D30A8E8-0CE7-4FC5-ADB0-AC0532C8DCE4}"/>
    <hyperlink ref="T624" r:id="rId1440" xr:uid="{B166939D-F74B-47C0-BDEE-FA901321955A}"/>
    <hyperlink ref="T626" r:id="rId1441" xr:uid="{362D691B-9484-457B-8559-2A532B0EE8BE}"/>
    <hyperlink ref="T630" r:id="rId1442" xr:uid="{3EA2BCC8-58CC-4987-875B-CEBBE18D8876}"/>
    <hyperlink ref="T631" r:id="rId1443" xr:uid="{06961F95-727F-44C8-9B44-0F1F32C2E56A}"/>
    <hyperlink ref="T632" r:id="rId1444" xr:uid="{993C6DD3-F915-4BE2-B916-C006ACB71283}"/>
    <hyperlink ref="T634" r:id="rId1445" xr:uid="{06FC336A-C551-49BC-9AE4-B6D71040B09B}"/>
    <hyperlink ref="T636" r:id="rId1446" xr:uid="{96198042-0CE8-4130-8C04-A94CA21C3C58}"/>
    <hyperlink ref="T606" r:id="rId1447" xr:uid="{1169146E-6BF3-43F4-8FB2-FF72D547CC9B}"/>
    <hyperlink ref="T638" r:id="rId1448" xr:uid="{2146E7FF-1CAF-4BDA-819C-041BDB365398}"/>
    <hyperlink ref="T641" r:id="rId1449" xr:uid="{736EDD3D-CF30-41FA-90BB-9E9BB1E55596}"/>
    <hyperlink ref="T644" r:id="rId1450" xr:uid="{839BB378-D957-4205-9AF0-FFD1A5731201}"/>
    <hyperlink ref="T645" r:id="rId1451" xr:uid="{504C2B4D-9564-481F-AD61-C9150613F243}"/>
    <hyperlink ref="T646" r:id="rId1452" xr:uid="{E5414D85-B575-4675-8788-23EE00854099}"/>
    <hyperlink ref="T647" r:id="rId1453" xr:uid="{01DAE8C1-0E6C-46E7-8549-79E3945BD677}"/>
    <hyperlink ref="T648" r:id="rId1454" xr:uid="{DDAD2B7D-7624-427A-837F-210F9D515A39}"/>
    <hyperlink ref="T260" r:id="rId1455" xr:uid="{C6F60540-D545-4B0E-83C1-06D3447FA32B}"/>
    <hyperlink ref="T652" r:id="rId1456" xr:uid="{A6EF345B-F6D0-4E61-BF10-71CDC6858C31}"/>
    <hyperlink ref="T655" r:id="rId1457" xr:uid="{3AF2047D-0DB0-4868-AE90-40135F796521}"/>
    <hyperlink ref="T656" r:id="rId1458" xr:uid="{35FA1895-6083-4B7E-8EB0-315812CEFB40}"/>
    <hyperlink ref="T657" r:id="rId1459" xr:uid="{7576F586-F402-41C0-8FEB-8E1193B796E2}"/>
    <hyperlink ref="T658" r:id="rId1460" xr:uid="{EC4AC6E9-1068-40F1-9BD9-04268D348101}"/>
    <hyperlink ref="T660" r:id="rId1461" xr:uid="{63BFCD6A-7B20-4FE1-823A-666187F589BD}"/>
    <hyperlink ref="T662" r:id="rId1462" xr:uid="{EDCDEDA6-850A-4A65-9C20-098F6372E2B1}"/>
    <hyperlink ref="T665" r:id="rId1463" xr:uid="{667510FF-FC3B-48BE-B66C-FCF7A7F171F8}"/>
    <hyperlink ref="T666" r:id="rId1464" xr:uid="{8A38F9BE-74BB-4A09-BF37-A5797BC4270E}"/>
    <hyperlink ref="T667" r:id="rId1465" xr:uid="{CFA9964D-C266-4E3D-9939-587D216717F9}"/>
    <hyperlink ref="T670" r:id="rId1466" xr:uid="{FBF42F78-B614-446E-A443-4D5A0F415318}"/>
    <hyperlink ref="T671" r:id="rId1467" xr:uid="{AA804185-446A-4B74-B025-F15EC5AF053C}"/>
    <hyperlink ref="T676" r:id="rId1468" xr:uid="{0DE9454E-9512-4544-AE34-CC32FDA05971}"/>
    <hyperlink ref="T680" r:id="rId1469" xr:uid="{5E3299B1-A86F-4FD0-9BC1-3565F8452CDC}"/>
    <hyperlink ref="T682" r:id="rId1470" xr:uid="{C5FFDE4F-3D81-4D14-82CE-D91E5F42A5F4}"/>
    <hyperlink ref="T685" r:id="rId1471" xr:uid="{B67BA4E1-571F-4D9F-84D7-0782AF8349AC}"/>
    <hyperlink ref="T688" r:id="rId1472" xr:uid="{136C4205-D4AF-4BB7-B29E-A370641313D7}"/>
    <hyperlink ref="T690" r:id="rId1473" xr:uid="{F98BC061-577C-4ACF-9D75-DC33785B506A}"/>
    <hyperlink ref="T692" r:id="rId1474" xr:uid="{91367200-9C41-4B4A-AC6D-D36E6D805C64}"/>
    <hyperlink ref="T693" r:id="rId1475" xr:uid="{21B1AAC6-2F49-4083-B1A5-1858997E455D}"/>
    <hyperlink ref="T695" r:id="rId1476" xr:uid="{5A0F1963-6C11-414E-939F-2E76DAF30A29}"/>
    <hyperlink ref="T698" r:id="rId1477" xr:uid="{CBF33E35-5A10-440B-A2F2-3EE8A7D8A3E8}"/>
    <hyperlink ref="T699" r:id="rId1478" xr:uid="{4C6E0821-CE6A-4FFD-9E60-A4DB04D315C1}"/>
    <hyperlink ref="T701" r:id="rId1479" xr:uid="{F2E82CDF-7BEE-42E9-8C04-F695531B79FA}"/>
    <hyperlink ref="T704" r:id="rId1480" xr:uid="{CB87835B-DD5F-4F82-8D1B-8517A5621F1F}"/>
    <hyperlink ref="T707" r:id="rId1481" xr:uid="{E64F9A57-6654-418D-96D2-E3BE60EDF6FD}"/>
    <hyperlink ref="T708" r:id="rId1482" xr:uid="{833EE179-C25F-4D27-9E79-063038F2A229}"/>
    <hyperlink ref="T318" r:id="rId1483" xr:uid="{C3B3D7B8-DE54-424C-809F-3FCDC72BAA6A}"/>
    <hyperlink ref="T710" r:id="rId1484" xr:uid="{C2D764F2-AD55-4C72-8A36-24727529980C}"/>
    <hyperlink ref="T711" r:id="rId1485" xr:uid="{0CEB5D2D-390C-4D59-B63F-DA2313DCEC61}"/>
    <hyperlink ref="T714" r:id="rId1486" xr:uid="{312CFE1E-3151-4F63-AA85-DC3F84F560D9}"/>
    <hyperlink ref="T715" r:id="rId1487" xr:uid="{B9117572-5786-4281-9BAB-39B82B0E7DF1}"/>
    <hyperlink ref="T717" r:id="rId1488" xr:uid="{24EA2BC4-7538-4D78-B506-CE78290F7786}"/>
    <hyperlink ref="T718" r:id="rId1489" xr:uid="{4276D06A-925B-473C-A060-E1FA5C20F345}"/>
    <hyperlink ref="T719" r:id="rId1490" xr:uid="{81BEBCAE-0042-436D-8D24-B70E77F8486E}"/>
    <hyperlink ref="T724" r:id="rId1491" xr:uid="{DB0942AF-9966-4F4B-AB22-E01611BF2D26}"/>
    <hyperlink ref="T725" r:id="rId1492" xr:uid="{37DEF87F-D42A-4405-8494-4DFCDA9436FF}"/>
    <hyperlink ref="T726" r:id="rId1493" xr:uid="{B13056EB-9DD9-47D2-B215-09BBD9697BAF}"/>
    <hyperlink ref="T732" r:id="rId1494" xr:uid="{DF55C45B-D052-4DD9-8B9B-14A63E795FC0}"/>
    <hyperlink ref="T734" r:id="rId1495" xr:uid="{56F6A93F-BA49-42D6-AEC6-320A75E7C41C}"/>
    <hyperlink ref="T735" r:id="rId1496" xr:uid="{89F3F97A-11FA-4EDE-BC46-042CF6C1EAA2}"/>
    <hyperlink ref="T736" r:id="rId1497" xr:uid="{84E999B1-CD63-42DE-BBD3-62F1ED8E8230}"/>
    <hyperlink ref="T737" r:id="rId1498" xr:uid="{778F5097-72F5-45A5-A527-93AD9435BAF6}"/>
    <hyperlink ref="T738" r:id="rId1499" xr:uid="{67E1386F-BAF7-45EC-B290-E69152B41416}"/>
    <hyperlink ref="T743" r:id="rId1500" xr:uid="{0FFCD6F9-7890-4744-84D0-FF05E8893CDA}"/>
    <hyperlink ref="T744" r:id="rId1501" xr:uid="{52BAA125-EED9-42AC-BEE4-2A9C9F407C0D}"/>
    <hyperlink ref="T967" r:id="rId1502" xr:uid="{18225821-D1E2-4E7B-9ADA-344755118294}"/>
    <hyperlink ref="T1065" r:id="rId1503" xr:uid="{7039BB48-1AD6-4AC2-87EA-B7DB48C3948C}"/>
    <hyperlink ref="T752" r:id="rId1504" xr:uid="{905F581C-A345-4DC9-94B0-BF2501F8293A}"/>
    <hyperlink ref="T757" r:id="rId1505" xr:uid="{7C1147B4-7D7A-4305-A467-C538CD8215DE}"/>
    <hyperlink ref="T758" r:id="rId1506" xr:uid="{CDD674F1-0460-4A6B-81F6-D0B7736A3E20}"/>
    <hyperlink ref="T759" r:id="rId1507" xr:uid="{36A7B382-2650-433F-AD7B-B5F89E121889}"/>
    <hyperlink ref="T760" r:id="rId1508" xr:uid="{39E5DAFE-E77C-47CC-9A16-225CD07652B5}"/>
    <hyperlink ref="T767" r:id="rId1509" xr:uid="{F4F851B2-36C2-4286-ADFF-1A967EA41C24}"/>
    <hyperlink ref="T768" r:id="rId1510" xr:uid="{4038E732-0C58-436C-8A44-7183FBC4183B}"/>
    <hyperlink ref="T770" r:id="rId1511" xr:uid="{01E7609E-91B9-4453-8AC3-F7705DD02115}"/>
    <hyperlink ref="T771" r:id="rId1512" xr:uid="{1ADCF1B2-26B7-4CE9-975E-BF499591EB84}"/>
    <hyperlink ref="T772" r:id="rId1513" xr:uid="{6DAB4E70-6C33-499A-B1AA-1F4065E30BB6}"/>
    <hyperlink ref="T773" r:id="rId1514" xr:uid="{4A412B3D-0D58-40DD-AB5F-8C689144A888}"/>
    <hyperlink ref="T774" r:id="rId1515" xr:uid="{390AE22A-698C-43A5-93C0-E50513273691}"/>
    <hyperlink ref="T779" r:id="rId1516" xr:uid="{BE614948-3EDC-45D2-8D20-E41AF255A990}"/>
    <hyperlink ref="T780" r:id="rId1517" xr:uid="{063897E3-AA5C-4005-9B14-4EFEB2F983D8}"/>
    <hyperlink ref="T781" r:id="rId1518" xr:uid="{BF36316A-09BA-4EE1-8C6F-366BC440B8DD}"/>
    <hyperlink ref="T783" r:id="rId1519" xr:uid="{94F07B76-6EEE-471C-8362-829C741EA66B}"/>
    <hyperlink ref="T785" r:id="rId1520" xr:uid="{1F168C68-0F5B-4286-8CC2-06B1501681D6}"/>
    <hyperlink ref="T795" r:id="rId1521" xr:uid="{4975DEA4-62A1-4C0C-A346-5B3A69BB9E2A}"/>
    <hyperlink ref="T1069" r:id="rId1522" xr:uid="{EBC36F06-96DA-473F-8935-97A37732DCEE}"/>
    <hyperlink ref="T797" r:id="rId1523" xr:uid="{EEAA9FE7-D604-42BE-B949-78DDFB50B1DC}"/>
    <hyperlink ref="T798" r:id="rId1524" xr:uid="{C5048C72-E572-4B38-ACBA-3ED6BD0D683F}"/>
    <hyperlink ref="T799" r:id="rId1525" xr:uid="{6AC0EA61-2020-496D-9238-AEF7CCD3D6E3}"/>
    <hyperlink ref="T801" r:id="rId1526" xr:uid="{9805CCC4-B124-46DB-87FE-5E7FC96F9D2B}"/>
    <hyperlink ref="T806" r:id="rId1527" xr:uid="{940EE433-CA65-4C8C-89D6-1A5F28B33755}"/>
    <hyperlink ref="T808" r:id="rId1528" xr:uid="{AAE82C23-CC4D-4EE9-801B-E2CD30E26337}"/>
    <hyperlink ref="T811" r:id="rId1529" xr:uid="{553BFD27-8B0F-426F-82BB-4C56A6143992}"/>
    <hyperlink ref="T816" r:id="rId1530" xr:uid="{69BB7567-0070-45A1-B6C3-E08CC6261B00}"/>
    <hyperlink ref="T817" r:id="rId1531" xr:uid="{B74367F2-1BDC-4F72-91A9-02D53C0696CD}"/>
    <hyperlink ref="T818" r:id="rId1532" xr:uid="{0D95505E-ABD8-4DAB-BAFF-4321185673B0}"/>
    <hyperlink ref="T819" r:id="rId1533" xr:uid="{22A08974-C64B-4A66-840F-BD5D71AAB51C}"/>
    <hyperlink ref="T821" r:id="rId1534" xr:uid="{AC009FDE-F150-4402-AF4A-29DFA6752075}"/>
    <hyperlink ref="T822" r:id="rId1535" xr:uid="{2DB5C615-D7BA-40A4-A7D4-D7F45461DD69}"/>
    <hyperlink ref="T61" r:id="rId1536" xr:uid="{6FC4A408-4056-4B8D-BF44-237DA2E5B102}"/>
    <hyperlink ref="T824" r:id="rId1537" xr:uid="{96BE7637-1603-42F1-9B81-DFF94B9B34BC}"/>
    <hyperlink ref="T825" r:id="rId1538" xr:uid="{75E4E276-2D95-4114-B068-9463C6FB4E5E}"/>
    <hyperlink ref="T828" r:id="rId1539" xr:uid="{C04FD65D-F851-486B-A9F2-BB7A683759AA}"/>
    <hyperlink ref="T829" r:id="rId1540" xr:uid="{ED3495C7-D688-4A30-B358-1D1E6BBE392F}"/>
    <hyperlink ref="T832" r:id="rId1541" xr:uid="{698433AA-27BD-4A5F-967B-8101A9969FE2}"/>
    <hyperlink ref="T835" r:id="rId1542" xr:uid="{24C0969E-E11B-4354-8204-3649A2A8454C}"/>
    <hyperlink ref="T836" r:id="rId1543" xr:uid="{BEAEEC9E-7A01-425D-AE67-CD27FAB5DCF1}"/>
    <hyperlink ref="T838" r:id="rId1544" xr:uid="{EEBF1E95-B8F0-46E9-8A70-73A262E0F6B5}"/>
    <hyperlink ref="T839" r:id="rId1545" xr:uid="{F1F2BC6F-8392-4227-BC4B-AA33A7BDCED6}"/>
    <hyperlink ref="T135" r:id="rId1546" xr:uid="{C631BF2D-8102-42A6-A27B-FB0C7FDC748B}"/>
    <hyperlink ref="T843" r:id="rId1547" xr:uid="{11A54335-6B22-45D1-BB49-B9E884E9E0A0}"/>
    <hyperlink ref="T844" r:id="rId1548" xr:uid="{A338EE95-EE53-4CAD-BBAE-7CBA675A6F03}"/>
    <hyperlink ref="T848" r:id="rId1549" xr:uid="{AF50DE90-CEBC-4D00-A249-7F264E0B261E}"/>
    <hyperlink ref="T849" r:id="rId1550" xr:uid="{8F73C3E9-5392-4371-BE67-E0D2291D4BAA}"/>
    <hyperlink ref="T851" r:id="rId1551" xr:uid="{10A224A6-AC59-4884-BD57-2095D3652191}"/>
    <hyperlink ref="T852" r:id="rId1552" xr:uid="{502B28B8-4893-4A5A-A0A2-852C70826D3D}"/>
    <hyperlink ref="T857" r:id="rId1553" xr:uid="{0137D0C6-0CF0-4034-836D-F5F74EC37904}"/>
    <hyperlink ref="T865" r:id="rId1554" xr:uid="{F8006974-3697-4DD1-B62C-427CE88AF571}"/>
    <hyperlink ref="T871" r:id="rId1555" xr:uid="{4FAA0176-DE0C-40B4-98D1-33066028AB0D}"/>
    <hyperlink ref="T266" r:id="rId1556" xr:uid="{6FA1CB7B-B256-4C1C-8650-2BD7A8F79E38}"/>
    <hyperlink ref="T873" r:id="rId1557" xr:uid="{7F8E24AC-0903-4F43-A831-E3FD3B7756A9}"/>
    <hyperlink ref="T875" r:id="rId1558" xr:uid="{49BB76E6-180F-4B75-A357-E7EF67AF9D42}"/>
    <hyperlink ref="T877" r:id="rId1559" xr:uid="{1D10B70F-5F75-49E2-9000-84039EE6875C}"/>
    <hyperlink ref="T881" r:id="rId1560" xr:uid="{FB8AAACC-EBC7-409A-9897-0489828E05F1}"/>
    <hyperlink ref="T885" r:id="rId1561" xr:uid="{3C9EF192-0A85-4C55-96DB-4F9EA83822D7}"/>
    <hyperlink ref="T886" r:id="rId1562" xr:uid="{C7188073-BFD7-4EF7-BCFF-40423144DABC}"/>
    <hyperlink ref="T888" r:id="rId1563" xr:uid="{BD7D6FA1-D455-4211-B0AD-B2E01A9C94FE}"/>
    <hyperlink ref="T891" r:id="rId1564" xr:uid="{927A0F55-7CC1-4561-91FA-0439BA85C7EC}"/>
    <hyperlink ref="T892" r:id="rId1565" xr:uid="{9F04F6B7-246C-4552-9A20-E1026A86C659}"/>
    <hyperlink ref="T897" r:id="rId1566" xr:uid="{6E558AC0-1A97-4E18-AAC5-28725C230481}"/>
    <hyperlink ref="T898" r:id="rId1567" xr:uid="{6F8AC858-B607-4A96-A771-7F99C0A83203}"/>
    <hyperlink ref="T903" r:id="rId1568" xr:uid="{E9220966-7B9F-43BB-84FC-9EAACB57346E}"/>
    <hyperlink ref="T904" r:id="rId1569" xr:uid="{75821B68-006F-4B82-A4B2-246DB69F28C8}"/>
    <hyperlink ref="T906" r:id="rId1570" xr:uid="{15BAF052-F329-4C92-99C2-0296E39BF429}"/>
    <hyperlink ref="T907" r:id="rId1571" xr:uid="{99FE79FA-1B06-4057-B5D7-103624BD26C9}"/>
    <hyperlink ref="T908" r:id="rId1572" xr:uid="{77A71B0D-C67D-45A4-AEE5-A7D06D1C8511}"/>
    <hyperlink ref="T909" r:id="rId1573" xr:uid="{736827C2-0E08-41D9-BC23-960D7018ACE5}"/>
    <hyperlink ref="T913" r:id="rId1574" xr:uid="{6C09C15E-7DC9-42FE-8C6B-3B719B47F7A5}"/>
    <hyperlink ref="T915" r:id="rId1575" xr:uid="{65E8A5B0-8F74-4CDB-B4D2-979D03A73D7B}"/>
    <hyperlink ref="T917" r:id="rId1576" xr:uid="{88F62E53-F731-4CF1-B683-390C8B3527B2}"/>
    <hyperlink ref="T923" r:id="rId1577" xr:uid="{2C8B3071-2856-427F-B0D1-A0F26AD67713}"/>
    <hyperlink ref="T925" r:id="rId1578" xr:uid="{7B0DFA64-749E-4A77-9621-B9DEB3E7CD69}"/>
    <hyperlink ref="T931" r:id="rId1579" xr:uid="{45D6AF4A-183A-4C53-B323-571D7B659C53}"/>
    <hyperlink ref="T933" r:id="rId1580" xr:uid="{34F9ACBE-68FF-47B0-A6BA-6F85EFF26005}"/>
    <hyperlink ref="T934" r:id="rId1581" xr:uid="{E6DD5A42-3CF8-4B7C-9393-D60D8806CA09}"/>
    <hyperlink ref="T936" r:id="rId1582" xr:uid="{040DC2FD-66C1-495C-8656-F3143B14E49D}"/>
    <hyperlink ref="T939" r:id="rId1583" xr:uid="{840D6866-D87E-4183-B410-76B03BA47A96}"/>
    <hyperlink ref="T940" r:id="rId1584" xr:uid="{AC7EF9ED-F483-49C3-9D5A-A2AA1E41DACB}"/>
    <hyperlink ref="T946" r:id="rId1585" xr:uid="{042F56E9-A04C-4FC7-B073-C3AB33E438D6}"/>
    <hyperlink ref="T949" r:id="rId1586" xr:uid="{D431AAB1-7FD8-4317-B0D8-9868564ACB1A}"/>
    <hyperlink ref="T951" r:id="rId1587" xr:uid="{0426079C-A566-450B-8D96-7FD095B3737C}"/>
    <hyperlink ref="T953" r:id="rId1588" xr:uid="{3DA8EB18-304C-42C5-B1BE-325B4BAB0604}"/>
    <hyperlink ref="T956" r:id="rId1589" xr:uid="{4014AB2E-974B-48D5-B33B-D73087CF3D0E}"/>
    <hyperlink ref="T960" r:id="rId1590" xr:uid="{0CD39A1B-C045-4C12-BE0C-8AD3E8D50CC9}"/>
    <hyperlink ref="T961" r:id="rId1591" xr:uid="{232F4AC5-2888-4085-83EF-6A5705918A54}"/>
    <hyperlink ref="T966" r:id="rId1592" xr:uid="{E3C664C1-AFEE-46D3-BC93-EEB764BA947B}"/>
    <hyperlink ref="T175" r:id="rId1593" xr:uid="{BE0BAFEB-6242-48D3-8633-84B29E58BA2F}"/>
    <hyperlink ref="T969" r:id="rId1594" xr:uid="{25932663-71B4-4330-BE82-755691A92FA3}"/>
    <hyperlink ref="T972" r:id="rId1595" xr:uid="{766FEE13-2EB0-412D-9309-7BBBEDDD68CB}"/>
    <hyperlink ref="T975" r:id="rId1596" xr:uid="{1801C7D2-6760-4904-B9AF-5E82F58295FF}"/>
    <hyperlink ref="T976" r:id="rId1597" xr:uid="{63E91C99-527B-4EC4-B236-09FFCEC57891}"/>
    <hyperlink ref="T979" r:id="rId1598" xr:uid="{52CD6C73-37CB-43AB-882C-B1CEFC2D5CBF}"/>
    <hyperlink ref="T980" r:id="rId1599" xr:uid="{067BB504-D336-495F-AB74-F21C8678C26F}"/>
    <hyperlink ref="T981" r:id="rId1600" xr:uid="{9AB3B18F-FD44-4E7E-9C20-90552FE9058E}"/>
    <hyperlink ref="T982" r:id="rId1601" xr:uid="{B9A9B94C-8BCB-4D99-B9EB-8EA481C6845B}"/>
    <hyperlink ref="T985" r:id="rId1602" xr:uid="{21023C49-F0B3-47CE-B132-27CAABBF8020}"/>
    <hyperlink ref="T999" r:id="rId1603" xr:uid="{C392B1AF-F3D8-4E1A-B647-040FD6149BA6}"/>
    <hyperlink ref="T1002" r:id="rId1604" xr:uid="{82F09FDE-DC8F-464F-A199-7CDA63AED2C5}"/>
    <hyperlink ref="T1003" r:id="rId1605" xr:uid="{12C60189-5ABE-4128-AF74-2B77F35ED383}"/>
    <hyperlink ref="T1005" r:id="rId1606" xr:uid="{112AA268-642B-4C8F-8A5C-F54B9004C2EF}"/>
    <hyperlink ref="T1006" r:id="rId1607" xr:uid="{435C5B99-17DA-4B28-B6EB-F732810858B4}"/>
    <hyperlink ref="T1010" r:id="rId1608" xr:uid="{A440C9CE-6F59-4E4E-99E5-BE78EE0D7F0E}"/>
    <hyperlink ref="T1015" r:id="rId1609" xr:uid="{31098314-DF6B-493F-95E1-F091A9E0A3A7}"/>
    <hyperlink ref="T1016" r:id="rId1610" xr:uid="{5C91F0CE-E450-445F-B028-FB57A4CEE014}"/>
    <hyperlink ref="T1017" r:id="rId1611" xr:uid="{E985B3B9-F036-4E09-8934-FEE1DFC2CB61}"/>
    <hyperlink ref="T1019" r:id="rId1612" xr:uid="{5D44AF71-33D7-4EEA-BBCE-AECBD4E2DF80}"/>
    <hyperlink ref="T1020" r:id="rId1613" xr:uid="{896D93F3-2868-4F59-BED1-AFA5A528F82B}"/>
    <hyperlink ref="T1021" r:id="rId1614" xr:uid="{F9264C5E-193E-43C6-AB06-5381D925EFF8}"/>
    <hyperlink ref="T1022" r:id="rId1615" xr:uid="{BB4388F2-2771-4515-BFFA-E10EC671A347}"/>
    <hyperlink ref="T1062" r:id="rId1616" xr:uid="{6E8D8333-91AB-44E0-BE25-C477EB77988E}"/>
    <hyperlink ref="T1148" r:id="rId1617" xr:uid="{3A41EE0D-54E2-4616-9B31-00C9E3F7D972}"/>
    <hyperlink ref="T1149" r:id="rId1618" xr:uid="{EA3D0FC5-4F3D-4AF3-8229-4C65F6C4A160}"/>
    <hyperlink ref="T1150" r:id="rId1619" xr:uid="{6059F127-05E1-4C2D-B2FC-516421E4585C}"/>
    <hyperlink ref="T1602" r:id="rId1620" xr:uid="{1D1EB9EE-6E94-469F-A76F-FABB206508E3}"/>
    <hyperlink ref="T1603" r:id="rId1621" xr:uid="{484E298C-6A0F-4816-936A-7000A66EDA42}"/>
    <hyperlink ref="T1604" r:id="rId1622" xr:uid="{268A917D-278D-41CC-A72D-83364E00DC72}"/>
    <hyperlink ref="T1605" r:id="rId1623" xr:uid="{E99D5550-0633-456F-A90E-67DF946E9FB6}"/>
    <hyperlink ref="T1606" r:id="rId1624" xr:uid="{C7BE78C6-77BD-47F1-BD28-0B5659E15300}"/>
    <hyperlink ref="T1607" r:id="rId1625" xr:uid="{9462E549-5617-40FE-ADEE-968BD3D4DD40}"/>
    <hyperlink ref="T1608" r:id="rId1626" xr:uid="{CCB73B81-3967-458D-9B5D-05C7C9518291}"/>
    <hyperlink ref="T1609" r:id="rId1627" xr:uid="{47E81992-41DB-49F8-9154-8E2A5A64A828}"/>
    <hyperlink ref="T1610" r:id="rId1628" xr:uid="{1FCDD2A3-5229-4E39-BF3C-26741A1A23F0}"/>
    <hyperlink ref="T1611" r:id="rId1629" xr:uid="{D78F145C-B40B-465A-BAE5-647AAB46C4CB}"/>
    <hyperlink ref="T1612" r:id="rId1630" xr:uid="{03052684-0660-4229-A686-C9264C56FACB}"/>
    <hyperlink ref="T1613" r:id="rId1631" xr:uid="{49D35D1D-3827-43E3-8615-36480D1C15F6}"/>
    <hyperlink ref="T1614" r:id="rId1632" xr:uid="{DE9015D0-9602-4518-8223-496FEE14082F}"/>
    <hyperlink ref="T1615" r:id="rId1633" xr:uid="{2713A1CE-7405-436A-AE9E-06EDF02E27D7}"/>
    <hyperlink ref="T796" r:id="rId1634" xr:uid="{763C1C8D-06AB-4B16-BDD7-0756AAE5BEC1}"/>
    <hyperlink ref="T1617" r:id="rId1635" xr:uid="{3B6DBF59-1C9A-4B92-966A-642CF0C48183}"/>
    <hyperlink ref="T1618" r:id="rId1636" xr:uid="{57AF6DDA-DDDD-4EF6-A5FD-37343D1DB484}"/>
    <hyperlink ref="T1619" r:id="rId1637" xr:uid="{70BBD4C5-A13A-41BC-A0AF-4D0460EFC563}"/>
    <hyperlink ref="T1620" r:id="rId1638" xr:uid="{53AF0CCB-87A9-4B3A-B81A-FCCF6A00117F}"/>
    <hyperlink ref="T1621" r:id="rId1639" xr:uid="{44E21444-3FA6-46EA-83DF-326E539E426A}"/>
    <hyperlink ref="T1622" r:id="rId1640" xr:uid="{E2C74F3F-C29C-4BBD-B6A3-44EE7EF7BB59}"/>
    <hyperlink ref="T1623" r:id="rId1641" xr:uid="{EC734C64-1AEC-47A1-9135-B2593900E956}"/>
    <hyperlink ref="T1624" r:id="rId1642" xr:uid="{A12311E2-7176-4A4D-B2D3-AEF96605D326}"/>
    <hyperlink ref="T1625" r:id="rId1643" xr:uid="{360B3471-A11A-4438-8C0B-6CEF0B1399AB}"/>
    <hyperlink ref="T1626" r:id="rId1644" xr:uid="{7D0185AD-618E-42A8-92C1-5BB5BD6F708F}"/>
    <hyperlink ref="T1627" r:id="rId1645" xr:uid="{5C7AF8C5-DCDA-4EB4-92E3-914BD10D761D}"/>
    <hyperlink ref="T1628" r:id="rId1646" xr:uid="{DB2D4A86-C3E0-40A7-BB9B-6226FD3C9A80}"/>
    <hyperlink ref="T1368" r:id="rId1647" xr:uid="{A8FB98FC-3393-4F3A-B291-3E945EA203CF}"/>
    <hyperlink ref="S1387" r:id="rId1648" xr:uid="{0464DA98-5C1C-44C1-A191-DDDC78EC0C3D}"/>
    <hyperlink ref="T1629" r:id="rId1649" xr:uid="{AA695BBF-D335-4F56-B851-A92CE1C7CBC9}"/>
    <hyperlink ref="T1630" r:id="rId1650" xr:uid="{0AEB15F3-94F7-4A69-BFD0-EB334AA3B3A1}"/>
    <hyperlink ref="T1631" r:id="rId1651" xr:uid="{B8B69A06-AB86-4AFD-BF64-89734B127A1C}"/>
    <hyperlink ref="T1632" r:id="rId1652" xr:uid="{CEB6DC1D-51D1-423E-A69B-DD0598B5D461}"/>
    <hyperlink ref="T1633" r:id="rId1653" xr:uid="{94C6C675-6005-4C66-BC8C-ADD96DC7F9ED}"/>
    <hyperlink ref="T1634" r:id="rId1654" xr:uid="{052C60F5-8FDA-402F-8513-633AF95749AE}"/>
    <hyperlink ref="T1635" r:id="rId1655" xr:uid="{57E78A8B-4F85-40B2-A0D7-48BF008CD516}"/>
    <hyperlink ref="T1636" r:id="rId1656" xr:uid="{85C00DF7-DC90-4192-87BC-5AF517400A16}"/>
    <hyperlink ref="T1637" r:id="rId1657" xr:uid="{D54EF484-A458-45FF-9B9A-28F7FAA50DD1}"/>
    <hyperlink ref="T1638" r:id="rId1658" xr:uid="{C121FCEE-083E-47DD-B751-C364510E6383}"/>
    <hyperlink ref="T268" r:id="rId1659" xr:uid="{21965E26-908E-4C3F-8EE1-6F0148F9F767}"/>
    <hyperlink ref="T1640" r:id="rId1660" xr:uid="{F032A190-948B-4CF4-B45E-AE51E84851F9}"/>
    <hyperlink ref="T1641" r:id="rId1661" xr:uid="{D8590848-3C30-47F0-A274-EDF3578E0E8F}"/>
    <hyperlink ref="T1642" r:id="rId1662" xr:uid="{879BFBEE-BF02-4910-A58A-C5C767828BD0}"/>
    <hyperlink ref="T1643" r:id="rId1663" xr:uid="{DC0CCDBF-633B-4945-8283-363C5697C21D}"/>
    <hyperlink ref="T1644" r:id="rId1664" xr:uid="{78D32962-2C8C-4F53-837C-6796F2F4D31E}"/>
    <hyperlink ref="T1645" r:id="rId1665" xr:uid="{81E2184F-EB94-46ED-BE4D-328DE90DC00B}"/>
    <hyperlink ref="T1646" r:id="rId1666" xr:uid="{D73447F5-5B48-48CB-9A12-E7531387359C}"/>
    <hyperlink ref="T1647" r:id="rId1667" xr:uid="{2283CE10-2739-455C-A09E-E63341F6BD8C}"/>
    <hyperlink ref="T1648" r:id="rId1668" xr:uid="{890D11B5-8FEE-4EC5-93D3-CE0F3267E204}"/>
    <hyperlink ref="T1649" r:id="rId1669" xr:uid="{594BC7C8-087F-429B-B9CC-A21452B36D34}"/>
    <hyperlink ref="T1650" r:id="rId1670" xr:uid="{8D589C5A-B61F-474C-B9B5-9EAACF69A219}"/>
    <hyperlink ref="T1651" r:id="rId1671" xr:uid="{23753997-7A64-498F-B4E3-0048D08218F2}"/>
    <hyperlink ref="T1652" r:id="rId1672" xr:uid="{C9CDAA63-87AE-4A94-8552-347C78F6C6CD}"/>
    <hyperlink ref="T1653" r:id="rId1673" xr:uid="{0966B201-D243-4629-A1FB-744C81AC1C05}"/>
    <hyperlink ref="T1654" r:id="rId1674" xr:uid="{44ECAFA6-9B1B-4EE1-94E7-03DCC4115F13}"/>
    <hyperlink ref="T1655" r:id="rId1675" xr:uid="{67376C6C-A8FA-42EE-9899-FAB508EA072D}"/>
    <hyperlink ref="T35" r:id="rId1676" xr:uid="{7D25D393-47A5-473F-B4B4-53E872E8D707}"/>
    <hyperlink ref="T1657" r:id="rId1677" xr:uid="{C7012D62-35AC-4255-80FA-F2FD9778A7B1}"/>
    <hyperlink ref="T1658" r:id="rId1678" xr:uid="{BB5C0BD5-6686-4B16-B596-F45D9E9736F5}"/>
    <hyperlink ref="T1659" r:id="rId1679" xr:uid="{806DF2F5-2D09-42FF-97E6-D1CEC041D01B}"/>
    <hyperlink ref="T1660" r:id="rId1680" xr:uid="{78E68BDF-B15E-4051-84B8-518AF29F82C8}"/>
    <hyperlink ref="T1661" r:id="rId1681" xr:uid="{3966F810-169F-48B3-9231-D4887297AED2}"/>
    <hyperlink ref="T1662" r:id="rId1682" xr:uid="{4AA57BBB-F2CB-41EE-854E-5C3FE78B2DA1}"/>
    <hyperlink ref="T1663" r:id="rId1683" xr:uid="{76733A03-D83E-4CFA-81D0-04CBE6FA138E}"/>
    <hyperlink ref="T1664" r:id="rId1684" xr:uid="{DE157F0C-CB65-4C29-B8F1-EC5AB83FB28E}"/>
    <hyperlink ref="T1665" r:id="rId1685" xr:uid="{4B856F6C-5E53-4D7B-8237-E0D8540CE209}"/>
    <hyperlink ref="T1666" r:id="rId1686" xr:uid="{BDF7F727-6C28-4F86-833B-96F2D1C71BDF}"/>
    <hyperlink ref="T1667" r:id="rId1687" xr:uid="{3E49A509-6AE8-46A6-827F-2DEE53410EFE}"/>
    <hyperlink ref="T1668" r:id="rId1688" xr:uid="{216310EF-AD53-4400-BAAD-F86CD18327B3}"/>
    <hyperlink ref="T854" r:id="rId1689" xr:uid="{31DB593D-C988-4CA7-A1A4-C176EAA92D03}"/>
    <hyperlink ref="T1670" r:id="rId1690" xr:uid="{FB553439-E93C-4D22-8180-10899C8A78C3}"/>
    <hyperlink ref="T1671" r:id="rId1691" xr:uid="{A9792BE0-B1B6-45DE-85CB-7F513B6F531D}"/>
    <hyperlink ref="T1672" r:id="rId1692" xr:uid="{C3D5B5E1-7727-45B5-8497-47D14B577382}"/>
    <hyperlink ref="T1673" r:id="rId1693" xr:uid="{2AC44C7E-D4C3-481F-A5AF-A0B996412B28}"/>
    <hyperlink ref="T1674" r:id="rId1694" xr:uid="{F85135AB-92E4-4556-83C0-C54811393719}"/>
    <hyperlink ref="T1675" r:id="rId1695" xr:uid="{482DE92D-5D1D-4102-B34B-18761063149A}"/>
    <hyperlink ref="T1676" r:id="rId1696" xr:uid="{F7E728E0-5F35-485F-B29A-0D3DD9CA56EC}"/>
    <hyperlink ref="T1677" r:id="rId1697" xr:uid="{0F6EAC00-337E-4AF9-BAD6-49A086DEE6F3}"/>
    <hyperlink ref="T1678" r:id="rId1698" xr:uid="{71AF6B40-C6A3-4163-9962-BB2AA75EABF6}"/>
    <hyperlink ref="T1679" r:id="rId1699" xr:uid="{E4AF2F46-7721-45CF-87F5-A5283046ACA9}"/>
    <hyperlink ref="T1680" r:id="rId1700" xr:uid="{CBAFFEEF-9A9C-4AC2-81F0-4DC5117BEF9A}"/>
    <hyperlink ref="T1681" r:id="rId1701" xr:uid="{1A05343C-BD33-4245-B39E-EE11F4532A99}"/>
    <hyperlink ref="T1682" r:id="rId1702" xr:uid="{3B55A383-4FA7-489E-86B7-28C5C6A3B669}"/>
    <hyperlink ref="T1683" r:id="rId1703" xr:uid="{39ED350B-09CA-47D7-B78D-5CEA41F891C3}"/>
    <hyperlink ref="T763" r:id="rId1704" xr:uid="{8D33837B-AA2E-44B9-9440-742E630AE0D8}"/>
    <hyperlink ref="T1685" r:id="rId1705" xr:uid="{C691FC03-BEC5-42BA-8E9F-63DDA55B92CF}"/>
    <hyperlink ref="T1686" r:id="rId1706" xr:uid="{D5CBABDB-5B81-4091-9C0C-E4F71066B036}"/>
    <hyperlink ref="T1687" r:id="rId1707" xr:uid="{050E3D61-3A71-4E03-A281-DD484E241EC1}"/>
    <hyperlink ref="T1688" r:id="rId1708" xr:uid="{E0283BB6-96CB-4567-9ECF-52BD517EFE31}"/>
    <hyperlink ref="T1689" r:id="rId1709" xr:uid="{685B4E4A-9681-43F0-87D8-396F68F7604C}"/>
    <hyperlink ref="T1690" r:id="rId1710" xr:uid="{BEA13953-69ED-46C2-9F76-107DB8A3CA0E}"/>
    <hyperlink ref="T1691" r:id="rId1711" xr:uid="{F6665E08-8999-4AF2-B27B-CB02EEF85A6D}"/>
    <hyperlink ref="T1692" r:id="rId1712" xr:uid="{290D778C-9656-4C82-BC99-373112EEDC1C}"/>
    <hyperlink ref="T1693" r:id="rId1713" xr:uid="{961AFEEC-7082-4BA2-A810-9BA6EE40E386}"/>
    <hyperlink ref="T1694" r:id="rId1714" xr:uid="{7A8D526F-75EF-461F-B1F9-E85E94EE85BB}"/>
    <hyperlink ref="T1695" r:id="rId1715" xr:uid="{94AA3247-6C35-42C6-A69B-F00040003371}"/>
    <hyperlink ref="T1696" r:id="rId1716" xr:uid="{94793A49-2A5F-440F-BB85-D32116ADB191}"/>
    <hyperlink ref="T1697" r:id="rId1717" xr:uid="{1EF3E295-49F7-4DE5-B9E5-0DE459E96D51}"/>
    <hyperlink ref="T1698" r:id="rId1718" xr:uid="{40FF342B-801E-4B41-96DB-4978063F7ABD}"/>
    <hyperlink ref="T1699" r:id="rId1719" xr:uid="{5A483057-EF6A-4EC9-A548-621835BDEA82}"/>
    <hyperlink ref="T1700" r:id="rId1720" xr:uid="{A2021A4E-E30A-40B8-A21C-7C9B9D293A89}"/>
    <hyperlink ref="T1701" r:id="rId1721" xr:uid="{7F27C3EA-F1D0-45B9-9526-21B638A08D14}"/>
    <hyperlink ref="T1702" r:id="rId1722" xr:uid="{52015744-8B7C-4F41-9AEA-611CE5C1F973}"/>
    <hyperlink ref="T1703" r:id="rId1723" xr:uid="{BFCA4381-E1EC-454A-AABF-1CC33BE4DD68}"/>
    <hyperlink ref="T1704" r:id="rId1724" xr:uid="{A7F63FCD-C977-4E67-A14E-3EEFF866C53E}"/>
    <hyperlink ref="T1705" r:id="rId1725" xr:uid="{D0CC5399-CEE5-4FB8-9875-103B811941BD}"/>
    <hyperlink ref="T1706" r:id="rId1726" xr:uid="{7727A95F-91DC-46B7-A2AE-AEA0F7F1C308}"/>
    <hyperlink ref="T1707" r:id="rId1727" xr:uid="{91A5EF6D-FD8A-4290-AAAA-800E974314FB}"/>
    <hyperlink ref="T1708" r:id="rId1728" xr:uid="{5CF1DC50-2295-4569-A782-B941B784EDD3}"/>
    <hyperlink ref="T1709" r:id="rId1729" xr:uid="{3C0B9B9B-E19B-4FBB-A347-35F57D1E3C13}"/>
    <hyperlink ref="T1710" r:id="rId1730" xr:uid="{9D9CDFCF-DE69-495F-B628-FE5B5241AAA4}"/>
    <hyperlink ref="T1711" r:id="rId1731" xr:uid="{01C05E0B-CBA3-43D4-8528-6C95448FB460}"/>
    <hyperlink ref="T1712" r:id="rId1732" xr:uid="{6C6D8F71-EB52-46E5-8816-5E529224BF95}"/>
    <hyperlink ref="T1713" r:id="rId1733" xr:uid="{21851D9A-1B68-4CF2-A6FB-657BC53442FB}"/>
    <hyperlink ref="T1714" r:id="rId1734" xr:uid="{CBD09DAA-D395-4750-BFFC-1A3DAB858922}"/>
    <hyperlink ref="T1715" r:id="rId1735" xr:uid="{A8BAE821-4100-493E-8CFA-828499FE57AC}"/>
    <hyperlink ref="T1716" r:id="rId1736" xr:uid="{ADAC1842-E07E-4B64-A535-2EE6B9904FE6}"/>
    <hyperlink ref="T1717" r:id="rId1737" xr:uid="{2B5FC4A2-57D6-4E2A-BC6C-23F4EB72C420}"/>
    <hyperlink ref="T1718" r:id="rId1738" xr:uid="{46A58EE4-78DA-4D5C-95E4-A8413FDE9D1A}"/>
    <hyperlink ref="T1719" r:id="rId1739" xr:uid="{720F24EC-9A92-4FA0-A986-BE678A03692B}"/>
    <hyperlink ref="T1720" r:id="rId1740" xr:uid="{78A0BA0B-4BD3-4F95-8354-8DB55FEF3A14}"/>
    <hyperlink ref="T1721" r:id="rId1741" xr:uid="{90DA431E-E368-48D2-9A88-39F080BAF100}"/>
    <hyperlink ref="T1722" r:id="rId1742" xr:uid="{63C1D6C3-0DED-44E4-B9B4-C1DABA261F8F}"/>
    <hyperlink ref="T1723" r:id="rId1743" xr:uid="{0FA7756D-D9B0-44D4-A85D-D0E2393EE746}"/>
    <hyperlink ref="T1724" r:id="rId1744" xr:uid="{2D86EAE9-9A50-40BA-BB9F-D6F21EAE7F06}"/>
    <hyperlink ref="T1725" r:id="rId1745" xr:uid="{A6B40F51-00CD-410F-BAF6-71E533944323}"/>
    <hyperlink ref="T1726" r:id="rId1746" xr:uid="{CCA99226-3E08-4416-96DA-6DB38CCAE9DC}"/>
    <hyperlink ref="T1727" r:id="rId1747" xr:uid="{AF5E2144-C008-4C55-9729-79B6820AE9EA}"/>
    <hyperlink ref="T1728" r:id="rId1748" xr:uid="{140A6CE5-E671-4D9A-930C-ECD08E77F6CA}"/>
    <hyperlink ref="T1729" r:id="rId1749" xr:uid="{8CF56FD3-0D22-45D6-87D6-6ACCFA8F7CBF}"/>
    <hyperlink ref="T1730" r:id="rId1750" xr:uid="{C0368E78-C557-4C78-9E01-CE0633F49BEE}"/>
    <hyperlink ref="T1731" r:id="rId1751" xr:uid="{2A1D3026-262E-49A0-85F7-F84CE649F277}"/>
    <hyperlink ref="T1732" r:id="rId1752" xr:uid="{F444766F-6FB1-476C-AA91-C6BEC1CEB11C}"/>
    <hyperlink ref="T1733" r:id="rId1753" xr:uid="{67C455FD-C5B6-4F81-A59F-E959955EF855}"/>
    <hyperlink ref="T1734" r:id="rId1754" xr:uid="{C5993D86-FFA4-4962-9508-B222E315E931}"/>
    <hyperlink ref="T1735" r:id="rId1755" xr:uid="{7C742D70-4B0D-44AB-8F32-AF17515CB709}"/>
    <hyperlink ref="T1736" r:id="rId1756" xr:uid="{160568D6-FE65-4FB2-A87E-F9B9C6F621EF}"/>
    <hyperlink ref="T1737" r:id="rId1757" xr:uid="{7A988AC8-AD2C-4629-848F-0FE9E3905AD2}"/>
    <hyperlink ref="T1738" r:id="rId1758" xr:uid="{F1915C02-A9EE-4B71-800A-6369827BB9B0}"/>
    <hyperlink ref="T1739" r:id="rId1759" xr:uid="{4ECDD50A-6157-4A4B-AF0D-D84E08ABEDF2}"/>
    <hyperlink ref="T1740" r:id="rId1760" xr:uid="{C3519E7B-EB79-4C11-9C46-969DC89BED97}"/>
    <hyperlink ref="T1741" r:id="rId1761" xr:uid="{41093796-768B-4D77-A986-311FED8E4833}"/>
    <hyperlink ref="T1742" r:id="rId1762" xr:uid="{9587BA36-283D-4316-877A-D183A3CE072A}"/>
    <hyperlink ref="T1743" r:id="rId1763" xr:uid="{1796DB0D-1C7A-49A4-8979-32FC57DC992F}"/>
    <hyperlink ref="T1744" r:id="rId1764" xr:uid="{3B5D10F4-02DF-431D-BB67-09F82CBC0C45}"/>
    <hyperlink ref="T1745" r:id="rId1765" xr:uid="{D08D681D-1F4B-4FC1-A9A8-3772E4E01861}"/>
    <hyperlink ref="T1746" r:id="rId1766" xr:uid="{D9315A03-F80A-4391-A16C-DAA4E27E12A0}"/>
    <hyperlink ref="T1747" r:id="rId1767" xr:uid="{F697426B-BA2B-43F2-B746-121BBAC4A944}"/>
    <hyperlink ref="T1748" r:id="rId1768" xr:uid="{D3C4C0E3-C94E-4FD2-A42D-3E457D3F1768}"/>
    <hyperlink ref="T1749" r:id="rId1769" xr:uid="{0C958D26-EEA2-4932-9868-164770C0AC73}"/>
    <hyperlink ref="T1750" r:id="rId1770" xr:uid="{D235DB4B-D971-4628-9C54-113165F2CE72}"/>
    <hyperlink ref="T1751" r:id="rId1771" xr:uid="{9A221CD7-B67A-47A2-AB3F-2EBB5521FD0A}"/>
    <hyperlink ref="T1752" r:id="rId1772" xr:uid="{FFAF808B-4F8E-4C4D-9BA8-0101F2929B36}"/>
    <hyperlink ref="T1753" r:id="rId1773" xr:uid="{636C71C2-60CE-4D07-B079-33446156671A}"/>
    <hyperlink ref="T1754" r:id="rId1774" xr:uid="{C4781351-7DC6-4804-99C4-8470905FBBD1}"/>
    <hyperlink ref="T1755" r:id="rId1775" xr:uid="{08889655-A7D2-45D4-8BA6-85FA9A4461A9}"/>
    <hyperlink ref="T1756" r:id="rId1776" xr:uid="{A2BB380F-02E9-4BFE-B358-6C613DBD476B}"/>
    <hyperlink ref="T1757" r:id="rId1777" xr:uid="{D8A75352-682C-4B93-9066-43113AA805B6}"/>
    <hyperlink ref="T1758" r:id="rId1778" xr:uid="{643B0AEB-2956-40FF-AB4B-4C59C2CEE7C8}"/>
    <hyperlink ref="T1759" r:id="rId1779" xr:uid="{D2D7B1DB-23AD-410C-A734-2CABF847B765}"/>
    <hyperlink ref="T1760" r:id="rId1780" xr:uid="{7AD66C8A-1AC6-442A-B1A8-71F5E9677460}"/>
    <hyperlink ref="T1761" r:id="rId1781" xr:uid="{D0E7636D-CEBA-41DA-B8C6-63F662725F73}"/>
    <hyperlink ref="T1762" r:id="rId1782" xr:uid="{20EC342D-F2FE-4F29-A812-95EDCB82B605}"/>
    <hyperlink ref="T1763" r:id="rId1783" xr:uid="{6D13A882-E9F8-431C-A60F-4E2D38B5C850}"/>
    <hyperlink ref="T1764" r:id="rId1784" xr:uid="{30C913A4-79D3-4D35-885C-CD142A87B3FA}"/>
    <hyperlink ref="T1765" r:id="rId1785" xr:uid="{739DC578-3FDB-4F93-83B6-9C3062F77A46}"/>
    <hyperlink ref="T1766" r:id="rId1786" xr:uid="{AE946AEE-BA9B-42C7-B968-2DF53C0ED139}"/>
    <hyperlink ref="S466" r:id="rId1787" xr:uid="{BC249738-9248-4E45-A199-45EF63AA7915}"/>
    <hyperlink ref="S474" r:id="rId1788" xr:uid="{8064D803-9B2A-4FB4-9658-24426C1FC7A1}"/>
    <hyperlink ref="S499" r:id="rId1789" xr:uid="{328E00EF-CE44-4C59-8E79-7BF563AAFB95}"/>
    <hyperlink ref="T466" r:id="rId1790" xr:uid="{AE23C4A1-2CCB-413A-B998-63F23ED72F39}"/>
    <hyperlink ref="T474" r:id="rId1791" xr:uid="{57BCC2D3-7088-48FC-A54A-20063DB7787B}"/>
    <hyperlink ref="T499" r:id="rId1792" xr:uid="{32F9BF3D-8862-4A7C-A929-8D8270BA6A35}"/>
    <hyperlink ref="S500" r:id="rId1793" xr:uid="{A8A0362A-64BB-46EF-9AF9-6A8A2296353D}"/>
    <hyperlink ref="S650" r:id="rId1794" xr:uid="{084CBBF6-9752-46AC-A69F-84EE093E2526}"/>
    <hyperlink ref="S653" r:id="rId1795" xr:uid="{6BB7C489-1D30-45DE-BD13-3683788288E6}"/>
    <hyperlink ref="T500" r:id="rId1796" xr:uid="{C0FA438D-28BF-4F70-8737-D5FF30B1524B}"/>
    <hyperlink ref="T650" r:id="rId1797" xr:uid="{6DEDA92A-1A8B-4439-9682-FAB757114B2D}"/>
    <hyperlink ref="T653" r:id="rId1798" xr:uid="{EDB286C9-B63E-4D02-A31C-445C739A4D18}"/>
    <hyperlink ref="S722" r:id="rId1799" xr:uid="{E8062C61-532B-4034-A6AC-4CCCA22670EF}"/>
    <hyperlink ref="S730" r:id="rId1800" xr:uid="{41BB9D50-DCBA-43AE-B249-AD1512BD395C}"/>
    <hyperlink ref="S740" r:id="rId1801" xr:uid="{DB4E3A86-ABC6-458A-9260-07EF47D1C659}"/>
    <hyperlink ref="T722" r:id="rId1802" xr:uid="{2D3637B8-9E08-476E-9CA6-FE69629F9603}"/>
    <hyperlink ref="T730" r:id="rId1803" xr:uid="{8BD31C6F-08A5-4021-8A2E-9FEAE7174CA6}"/>
    <hyperlink ref="T740" r:id="rId1804" xr:uid="{8F4C6C1E-836A-4812-BD30-F4DC79F64038}"/>
    <hyperlink ref="S826" r:id="rId1805" xr:uid="{76B607FF-3943-44C1-8749-9AAB8A1B8AF0}"/>
    <hyperlink ref="S830" r:id="rId1806" xr:uid="{907800B9-33E3-4884-86CF-473B822BD57E}"/>
    <hyperlink ref="T826" r:id="rId1807" xr:uid="{0CFC7882-3D23-451F-8863-CEC4B6B7F5B2}"/>
    <hyperlink ref="T1768" r:id="rId1808" xr:uid="{6696B06C-9FDE-4ADD-8E53-ACC24FFFF40D}"/>
    <hyperlink ref="T1769" r:id="rId1809" xr:uid="{75BC2F98-13F0-4E1B-A640-0CB20FE89D3C}"/>
    <hyperlink ref="T1770" r:id="rId1810" xr:uid="{0F7E92E8-D3A9-4FE2-B847-42283A4CF05B}"/>
    <hyperlink ref="T1771" r:id="rId1811" xr:uid="{13F09E3E-E160-40FD-B869-C12FD3779A73}"/>
    <hyperlink ref="T1772" r:id="rId1812" xr:uid="{99861D7D-5E4D-448D-B3BE-3F339764EA87}"/>
    <hyperlink ref="T1773" r:id="rId1813" xr:uid="{C8E51998-1CE3-4692-8557-0590547E9585}"/>
    <hyperlink ref="T1774" r:id="rId1814" xr:uid="{92F7097A-2B1B-4B4A-A328-F32C0F538DD0}"/>
    <hyperlink ref="T1775" r:id="rId1815" xr:uid="{973902A7-AF70-4D13-9921-1778DE08B7F2}"/>
    <hyperlink ref="T1776" r:id="rId1816" xr:uid="{5E09A949-D594-4452-9879-1D71C2C87B5C}"/>
    <hyperlink ref="T1777" r:id="rId1817" xr:uid="{E954DB2E-DAF0-4622-894D-ED6FEBE8C6BB}"/>
    <hyperlink ref="T1778" r:id="rId1818" xr:uid="{ED9A52BF-6EBB-4B4F-AC8B-A421BEAC844C}"/>
    <hyperlink ref="T1779" r:id="rId1819" xr:uid="{F7FCB2BD-22B9-48B5-BFB6-9BCD8B8F9755}"/>
    <hyperlink ref="T1780" r:id="rId1820" xr:uid="{63E54A1E-0604-41F0-9E94-5C2FF58BF160}"/>
    <hyperlink ref="T1781" r:id="rId1821" xr:uid="{334EE330-75DB-4F25-A927-F6E9CD8348C5}"/>
    <hyperlink ref="T1782" r:id="rId1822" xr:uid="{4ED3F934-A8DF-4A9E-8655-5CB87860E608}"/>
    <hyperlink ref="T1783" r:id="rId1823" xr:uid="{7326A930-ADD1-4851-AFA2-B1AE8E5F6653}"/>
    <hyperlink ref="T1784" r:id="rId1824" xr:uid="{E1907DAA-F2AA-47B3-AE46-39A1CCB584AB}"/>
    <hyperlink ref="T1785" r:id="rId1825" xr:uid="{9A3CE04E-D281-41B4-B41E-7E1A0D933B23}"/>
    <hyperlink ref="T1786" r:id="rId1826" xr:uid="{3B451002-96DF-4626-9859-97F9EB1294B4}"/>
    <hyperlink ref="T1787" r:id="rId1827" xr:uid="{0E5A0F34-4AA4-464F-8909-B17F4CAC288B}"/>
    <hyperlink ref="T1788" r:id="rId1828" xr:uid="{24E30D4F-F170-489C-B232-520853C8448B}"/>
    <hyperlink ref="T1789" r:id="rId1829" xr:uid="{46CAFFF4-96CA-4412-B762-B7A7D3DBC7AB}"/>
    <hyperlink ref="T1790" r:id="rId1830" xr:uid="{5929051E-385E-4E8D-B034-2665DD1AC54E}"/>
    <hyperlink ref="T1791" r:id="rId1831" xr:uid="{AA9DF738-73F9-42FA-8041-007CD541C6F5}"/>
    <hyperlink ref="T1792" r:id="rId1832" xr:uid="{218C89C5-9761-4F52-942B-4D210F3BA4E1}"/>
    <hyperlink ref="T1793" r:id="rId1833" xr:uid="{2F3C6B09-C1F8-4A63-9482-8F9050F8A787}"/>
    <hyperlink ref="T1794" r:id="rId1834" xr:uid="{1917CE73-EB88-4B71-BF93-6A4A6C4736CD}"/>
    <hyperlink ref="T1795" r:id="rId1835" xr:uid="{5E597F05-4532-4F42-8840-4AF6E2AA2E5A}"/>
    <hyperlink ref="T1797" r:id="rId1836" xr:uid="{A817021C-E4D0-49F6-BA69-CB766D512E6D}"/>
    <hyperlink ref="T1798" r:id="rId1837" xr:uid="{C9EC858F-694C-4249-AA6B-C45F9EFDEB80}"/>
    <hyperlink ref="T1799" r:id="rId1838" xr:uid="{D6B07B81-8BC8-4648-A0C2-A98BC2AFEA92}"/>
    <hyperlink ref="T1800" r:id="rId1839" xr:uid="{907532DB-E5E9-4BA8-B6B5-397D446B69B1}"/>
    <hyperlink ref="T1801" r:id="rId1840" xr:uid="{1192F927-AC78-4C13-BAF2-772947B3608F}"/>
    <hyperlink ref="T1802" r:id="rId1841" xr:uid="{9BBD223F-33EC-4587-AC4B-B538F69B10F7}"/>
    <hyperlink ref="T1803" r:id="rId1842" xr:uid="{8C3463BB-E4C1-4C18-B5D5-96C02C4A61A4}"/>
    <hyperlink ref="T1804" r:id="rId1843" xr:uid="{B1D523B1-1C13-4FCD-9649-AFB72A1E497D}"/>
    <hyperlink ref="T1805" r:id="rId1844" xr:uid="{324CFBB1-D86F-4F6A-8ABA-FE3F6D208CC7}"/>
    <hyperlink ref="T1806" r:id="rId1845" xr:uid="{D6102AD8-1BA6-49FF-94AB-D1914E9B3829}"/>
    <hyperlink ref="T1807" r:id="rId1846" xr:uid="{90D95B33-C1A0-4916-8674-74A9686EC608}"/>
    <hyperlink ref="T1767" r:id="rId1847" xr:uid="{764F07B0-A19F-47CA-A4A2-3E8257AD4D6F}"/>
    <hyperlink ref="T1796" r:id="rId1848" xr:uid="{16257666-F4BB-4022-AEC5-B18D68544199}"/>
    <hyperlink ref="S841" r:id="rId1849" xr:uid="{BA09E98C-2EC4-4CC1-BF81-81AB2E3B53A2}"/>
    <hyperlink ref="T830" r:id="rId1850" xr:uid="{A5FF419E-58FC-4D56-A8A7-DD197A7A105F}"/>
    <hyperlink ref="T841" r:id="rId1851" xr:uid="{92582119-7C43-43C3-91EE-E59BDD9F66F4}"/>
    <hyperlink ref="S486" r:id="rId1852" xr:uid="{5E74D2EA-287A-428B-9962-4650ED9B2CF3}"/>
    <hyperlink ref="S879" r:id="rId1853" xr:uid="{7F6CB8A4-E7E3-478E-83B1-7DE65237AA2D}"/>
    <hyperlink ref="S921" r:id="rId1854" xr:uid="{DA232D3C-B72D-4F55-B49E-BA2885A96DA6}"/>
    <hyperlink ref="T486" r:id="rId1855" xr:uid="{951A93BA-2EEC-4A2F-8ABE-256738B1292D}"/>
    <hyperlink ref="T879" r:id="rId1856" xr:uid="{546D821F-CAA2-4EE8-A87D-AC0EB8340A85}"/>
    <hyperlink ref="T921" r:id="rId1857" xr:uid="{00B8F16E-6833-4774-B897-157A2B22AB0B}"/>
    <hyperlink ref="T1093" r:id="rId1858" xr:uid="{659A5B3F-7702-4E95-9144-41B50C0A44AE}"/>
    <hyperlink ref="T1808" r:id="rId1859" xr:uid="{2C805397-D218-407B-B2DF-EAA7E193B3CD}"/>
    <hyperlink ref="T1809" r:id="rId1860" xr:uid="{96CF3774-2B50-4F6B-966F-F4E4773AADE8}"/>
    <hyperlink ref="T1810" r:id="rId1861" xr:uid="{EB4A75F2-4CB1-46E8-87E0-E27354A0B03E}"/>
    <hyperlink ref="T1811" r:id="rId1862" xr:uid="{4B5B7173-3A15-4866-B97B-12B32B7D5CDC}"/>
    <hyperlink ref="T1812" r:id="rId1863" xr:uid="{A497AF50-8D0E-4E00-A48B-568B971A8D09}"/>
    <hyperlink ref="T1813" r:id="rId1864" xr:uid="{71D93A85-8895-4B77-851E-4D8759931A00}"/>
    <hyperlink ref="T1814" r:id="rId1865" xr:uid="{E024EACD-B285-4B49-BBD5-2926D2E70F6C}"/>
    <hyperlink ref="T1815" r:id="rId1866" xr:uid="{E8E45F4A-FEF3-463A-8B29-31ACF0702BE3}"/>
    <hyperlink ref="T1816" r:id="rId1867" xr:uid="{BB8460F0-943B-40BA-AD39-088792F3C926}"/>
    <hyperlink ref="T1817" r:id="rId1868" xr:uid="{9650A1A9-645F-4556-AE4A-DA45080A73D0}"/>
    <hyperlink ref="T1818" r:id="rId1869" xr:uid="{AD4541A1-74A9-4532-ABDC-1C9784C52932}"/>
    <hyperlink ref="T1819" r:id="rId1870" xr:uid="{9E3D47F1-30E0-4376-9D50-1F82066764A6}"/>
    <hyperlink ref="T1820" r:id="rId1871" xr:uid="{75E3F1BD-E559-41A8-AD46-C934E938CBC1}"/>
    <hyperlink ref="T1821" r:id="rId1872" xr:uid="{D09D265E-30AA-45D6-890A-7A47D8E8F18B}"/>
    <hyperlink ref="T1822" r:id="rId1873" xr:uid="{C8F99217-4023-42CE-BF14-57E1B15F92ED}"/>
    <hyperlink ref="T1823" r:id="rId1874" xr:uid="{0BC21955-797E-42DF-A9DF-C7C3DA3248EF}"/>
    <hyperlink ref="T1824" r:id="rId1875" xr:uid="{530D63EE-B63B-4463-81B7-0CD0BAA70A1E}"/>
    <hyperlink ref="T1825" r:id="rId1876" xr:uid="{C9A44FE8-4D8E-4C76-B155-D3C8D758B4CA}"/>
    <hyperlink ref="T870" r:id="rId1877" xr:uid="{F4027274-0B40-4055-9B08-567D75C84BB4}"/>
    <hyperlink ref="T1827" r:id="rId1878" xr:uid="{7E03DF8A-22F7-4F4A-872E-78462B10405E}"/>
    <hyperlink ref="T1828" r:id="rId1879" xr:uid="{55A70CEF-38E7-4F6E-8700-70754CB689F1}"/>
    <hyperlink ref="T1829" r:id="rId1880" xr:uid="{95101BAB-C253-4DB6-9CBC-F2C48F0D12E4}"/>
    <hyperlink ref="T1830" r:id="rId1881" xr:uid="{D557091D-4016-43FD-A935-B5DDE53E5A86}"/>
    <hyperlink ref="T1831" r:id="rId1882" xr:uid="{7FA9F827-BB52-442C-9DF4-219527FF04A1}"/>
    <hyperlink ref="T1832" r:id="rId1883" xr:uid="{2CB703D7-FA1C-445A-AEF3-20D2B7E5EF54}"/>
    <hyperlink ref="T1833" r:id="rId1884" xr:uid="{E488999D-155C-43C4-B269-DAF67AFEF319}"/>
    <hyperlink ref="T1834" r:id="rId1885" xr:uid="{12EEAF28-2F23-41A5-9358-A1B9DADE03F4}"/>
    <hyperlink ref="T1835" r:id="rId1886" xr:uid="{CA2B7936-BFA9-4A9F-B658-4E2281832725}"/>
    <hyperlink ref="T1836" r:id="rId1887" xr:uid="{5CF6BFD0-8777-4220-AD8D-69C883403663}"/>
    <hyperlink ref="T1089" r:id="rId1888" xr:uid="{B577537C-3DE6-444F-B376-BD777A67004D}"/>
    <hyperlink ref="T1838" r:id="rId1889" xr:uid="{8E3A1421-93DC-4164-92AF-3DE50CCF4B82}"/>
    <hyperlink ref="T1839" r:id="rId1890" xr:uid="{E32B6E1E-171B-4EA6-A2C5-B2EF2C0F9E24}"/>
    <hyperlink ref="S928" r:id="rId1891" xr:uid="{4801852D-80A2-4641-B973-92B839F884B0}"/>
    <hyperlink ref="S983" r:id="rId1892" xr:uid="{A21C21F7-D349-461A-A2BF-2EB10CCD0971}"/>
    <hyperlink ref="S993" r:id="rId1893" xr:uid="{D54913CC-3295-4F43-88E2-F13565829F1F}"/>
    <hyperlink ref="T928" r:id="rId1894" xr:uid="{401FE5A7-FAC4-4592-BA03-FF49AF7C7EC8}"/>
    <hyperlink ref="T983" r:id="rId1895" xr:uid="{11D64888-D14D-4AAA-92BE-FAE7422AA3C4}"/>
    <hyperlink ref="T993" r:id="rId1896" xr:uid="{6F73E1C6-FD31-439B-A1E9-594F95C00EE4}"/>
    <hyperlink ref="S1014" r:id="rId1897" xr:uid="{B145A343-4E46-4602-A60B-C13C6402387E}"/>
    <hyperlink ref="S1024" r:id="rId1898" xr:uid="{A184A1AB-8B69-41DF-AF0B-3F998B4916FA}"/>
    <hyperlink ref="T1014" r:id="rId1899" xr:uid="{B97AD058-E464-4E6B-B020-44A2C344977A}"/>
    <hyperlink ref="T1024" r:id="rId1900" xr:uid="{2293BF98-FBBD-487C-B8DB-9A02DE431F05}"/>
    <hyperlink ref="S1064" r:id="rId1901" xr:uid="{45F28894-D5E2-48C1-8316-FB0FF955C560}"/>
    <hyperlink ref="T1064" r:id="rId1902" xr:uid="{51FF4686-0065-4E92-B499-C0A6FE958926}"/>
    <hyperlink ref="S236" r:id="rId1903" xr:uid="{8048ED14-5059-41B4-9842-7F54D8ACA632}"/>
    <hyperlink ref="T236" r:id="rId1904" xr:uid="{07318876-05AF-422F-9E40-45AD45775182}"/>
    <hyperlink ref="S1143" r:id="rId1905" xr:uid="{67987306-990D-4431-AB2D-74927F44748F}"/>
    <hyperlink ref="S1079" r:id="rId1906" xr:uid="{7E8D02A3-6206-49A4-BD2A-2ADFC1BD2E05}"/>
    <hyperlink ref="T1079" r:id="rId1907" xr:uid="{0DCBBD1A-9BA8-48F1-82FD-3105A3487B37}"/>
    <hyperlink ref="T1143" r:id="rId1908" xr:uid="{25FA7117-59B0-4CE6-84C3-B8B586141D5C}"/>
    <hyperlink ref="S1080" r:id="rId1909" xr:uid="{51991652-EBFF-4611-92BC-07C45C02F938}"/>
    <hyperlink ref="T1080" r:id="rId1910" xr:uid="{524D3340-9E93-41D3-9C34-7FF26BD57109}"/>
    <hyperlink ref="T1840" r:id="rId1911" xr:uid="{2E78FCAB-7E9A-4EFF-BDFD-F7B2AD90F42A}"/>
    <hyperlink ref="T1841" r:id="rId1912" xr:uid="{0700DC83-BEE6-4272-A24B-F42A52713A1C}"/>
    <hyperlink ref="T1842" r:id="rId1913" xr:uid="{551007B9-3EE0-42C6-BFC2-9AC2AB0F0D3C}"/>
    <hyperlink ref="T1843" r:id="rId1914" xr:uid="{DE4008C9-536A-46D2-8C51-6A8A279D09CD}"/>
    <hyperlink ref="T1844" r:id="rId1915" xr:uid="{D06FFF73-B41A-4C95-BCB2-311678379C60}"/>
    <hyperlink ref="T1845" r:id="rId1916" xr:uid="{458723FC-EBAC-4A81-BF6D-5CFE12387324}"/>
    <hyperlink ref="T1846" r:id="rId1917" xr:uid="{6CE299CB-AABE-43F4-B511-70D806C5DEE3}"/>
    <hyperlink ref="T1847" r:id="rId1918" xr:uid="{A0096E93-E7E8-4ABF-9959-34EBD0313CC9}"/>
    <hyperlink ref="T1848" r:id="rId1919" xr:uid="{C8D3C763-6939-4B85-AA62-80825025947A}"/>
    <hyperlink ref="T1849" r:id="rId1920" xr:uid="{A311F4E8-8A56-47E6-B83D-1B23DB21C75F}"/>
    <hyperlink ref="T1850" r:id="rId1921" xr:uid="{C0A7434C-6A22-42DD-839C-1FFB4CC05D9E}"/>
    <hyperlink ref="T1851" r:id="rId1922" xr:uid="{816D0252-87C5-461A-9DAF-457D6E7D86B8}"/>
    <hyperlink ref="T1852" r:id="rId1923" xr:uid="{27A5173A-5465-4255-9D1E-11FCC2F74226}"/>
    <hyperlink ref="T1853" r:id="rId1924" xr:uid="{8FC54776-F35C-45DA-B6DE-6C6E61B63932}"/>
    <hyperlink ref="T1854" r:id="rId1925" xr:uid="{079B5D91-C951-4C43-AB3F-695D7AC61B3B}"/>
    <hyperlink ref="T1855" r:id="rId1926" xr:uid="{381D34A3-1862-4A12-A758-50D11D8BD32C}"/>
    <hyperlink ref="T1856" r:id="rId1927" xr:uid="{8BAD54CA-ABC6-422C-8274-35DAA21D03E5}"/>
    <hyperlink ref="T1857" r:id="rId1928" xr:uid="{10226124-A899-47B8-A380-5BAA38C3F7FB}"/>
    <hyperlink ref="T1858" r:id="rId1929" xr:uid="{20713845-C1F2-47BE-B218-A95DBD329AC4}"/>
    <hyperlink ref="T1859" r:id="rId1930" xr:uid="{9BF5E91E-6BBC-447F-A31E-C3CF48DFEF0F}"/>
    <hyperlink ref="T1860" r:id="rId1931" xr:uid="{84B8CD2B-C01C-4209-A387-C98602C136C4}"/>
    <hyperlink ref="T1861" r:id="rId1932" xr:uid="{BE225718-19EA-4CCE-99A6-B629BE338E1F}"/>
    <hyperlink ref="T1862" r:id="rId1933" xr:uid="{E476CEC1-526C-4C77-87ED-7DDB9B2AFE5A}"/>
    <hyperlink ref="T1863" r:id="rId1934" xr:uid="{9AC2F008-4D29-420E-94B7-1F7F34EA5A29}"/>
    <hyperlink ref="T1864" r:id="rId1935" xr:uid="{9C82886E-86CB-49D3-89B5-A9FA54F129BA}"/>
    <hyperlink ref="T1865" r:id="rId1936" xr:uid="{A26752D0-C181-4C01-8FA0-3C55288D83D6}"/>
    <hyperlink ref="T1866" r:id="rId1937" xr:uid="{9BDDAF14-BE4E-4AAD-82EB-5461A26884F3}"/>
    <hyperlink ref="T1867" r:id="rId1938" xr:uid="{F676FC77-B970-423E-B72A-62251126EF78}"/>
    <hyperlink ref="T1868" r:id="rId1939" xr:uid="{A9466593-BEE3-4887-BA98-8CFFBAE5BB46}"/>
    <hyperlink ref="T1869" r:id="rId1940" xr:uid="{BF582E4C-ECB8-4617-A3B2-A8604A2708AF}"/>
    <hyperlink ref="T1870" r:id="rId1941" xr:uid="{055C9402-A21D-4D0C-81C0-ADC6C254FCE2}"/>
    <hyperlink ref="T1871" r:id="rId1942" xr:uid="{42435800-436A-4F28-817D-65C2135E77CE}"/>
    <hyperlink ref="T1872" r:id="rId1943" xr:uid="{3FB0DEF0-9CEE-492D-B4D8-20CA9A946BC7}"/>
    <hyperlink ref="T1873" r:id="rId1944" xr:uid="{5D159E5C-89F1-4C3C-AC3C-8F0BC62A34A4}"/>
    <hyperlink ref="D1927" r:id="rId1945" tooltip="36.9.30 Thạnh Xuân 52 80 1 5 16 3.35 tỷ Thạnh Xuân Quận 12 3-6 Tỷ HĐ Trần Thế Vinh_ĐC Song Hân 0938121937 H100 nguồn Đầu chủ Trần Thế Vinh_ĐC - Song Hân" display="https://data.thienkhoi.com/Hang/Detail/fij7ip-lz6lwfhz-8914dbea" xr:uid="{4B184807-E146-4663-A644-9ED298AD00A4}"/>
    <hyperlink ref="D1926" r:id="rId1946" tooltip="74.10 (số cũ 8.3B Quang Trung) Nguyễn Duy Cung 71/75 1 4.2 17 7 tỷ Phường 12 Gò Vấp 6-9 Tỷ HĐ Trần Việt Đức Cát Linh 0903381383 H3GB nguồn Đầu chủ Trần Việt Đức - Cát Linh" display="https://data.thienkhoi.com/Hang/Detail/exuljb-lz6lq2dc-81f3e8cc" xr:uid="{782D6EFE-D168-46E9-9B90-FC9E760A4F3F}"/>
    <hyperlink ref="D1925" r:id="rId1947" tooltip="384.20.14 Lý Thái Tổ 41/30 3 5 6 5.28 tỷ Phường 10 Quận 10 3-6 Tỷ HĐ Nguyễn Duy Bảo Thiên Địa 0903373630 H150 nguồn Đầu chủ Nguyễn Duy Bảo - Thiên Địa" display="https://data.thienkhoi.com/Hang/Detail/exufjy-lz6k3trv-32e5965a" xr:uid="{324559F2-0EE9-427F-B9C9-BC16B8490F88}"/>
    <hyperlink ref="D1924" r:id="rId1948" tooltip="B7 Võ Văn Vân 200/190 2 5 40 12.7 tỷ Vĩnh Lộc B Bình Chánh 9-15 Tỷ HĐ Trịnh Xuân Chinh Bảo Phúc 0931464328 H3GB nguồn Đầu chủ Trịnh Xuân Chinh - Bảo Phúc" display="https://data.thienkhoi.com/Hang/Detail/fekih4-lz6jooqq-e40ca385" xr:uid="{6500EEF4-D898-4A10-AA1B-3197C7C97EF7}"/>
    <hyperlink ref="D1923" r:id="rId1949" tooltip="133 Tân Hòa Đông 35.4 4 5.4 13 11.5 tỷ Phường 14 Quận 6 9-15 Tỷ HĐ Nguyễn Hoàng Phúc Hoàng Bách 0777699645 H3GB nguồn Hội đồng thẩm định" display="https://data.thienkhoi.com/Hang/Detail/cv0svx-lz6ja4rd-7bf4805f" xr:uid="{76C1E9D8-8F70-466C-B8C1-E1A92779E1B8}"/>
    <hyperlink ref="D1922" r:id="rId1950" tooltip="259 Bưng Ông Thoàn Bưng Ông Thoàn 820/850 1 16 52 50 tỷ Tăng Nhơn Phú B Quận 9 30-50 Tỷ HĐ Nguyễn Văn Tuấn_ĐC Đại Hùng 0355538999 H3GB nguồn Đối tác" display="https://data.thienkhoi.com/Hang/Detail/5vofnb-lz6j3t2y-cb8e95ad" xr:uid="{AFC53A77-E467-4EF4-B9E6-1F6D92D72BAD}"/>
    <hyperlink ref="D1921" r:id="rId1951" tooltip="118.127b.39 phan huy ich 70 3 4 18 8 tỷ Phường 15 Tân Bình 6-9 Tỷ HĐ Lê Vinh Sang Thiên Kim 0938221286 H3GB nguồn Đầu chủ Lê Vinh Sang - Thiên Kim" display="https://data.thienkhoi.com/Hang/Detail/filc6e-lz6io1v3-d3b208d4" xr:uid="{D1F1E289-EDA2-4466-A0CD-DB05CE7990E0}"/>
    <hyperlink ref="D884" r:id="rId1952" tooltip="496.33.12A Nguyễn Kiệm 36 5 3.8 16 6.68 tỷ Phường 4 Phú Nhuận 6-9 Tỷ HĐ Nguyễn Tiến Hùng Tâm Đức 0902696839 H3GB nguồn Đầu chủ Nguyễn Tiến Hùng - Tâm Đức" display="https://data.thienkhoi.com/Hang/Detail/exfxc7-lz6ief7s-535f50f5" xr:uid="{F57AF195-253C-4060-9942-576F91EF7FC0}"/>
    <hyperlink ref="D1919" r:id="rId1953" tooltip="353.13 Phạm Ngũ Lão Phạm Ngũ Lão 31/34 3 2.6 5.6 tỷ Phạm Ngũ Lão Quận 1 3-6 Tỷ HĐ Nguyễn Văn Tuấn_ĐC Đại Hùng 0355538999 H3GB nguồn Hội đồng thẩm định" display="https://data.thienkhoi.com/Hang/Detail/5vofnb-lz6ho9zt-ec6d1f4" xr:uid="{9C2ADC52-2168-4774-8350-7A9A95782E40}"/>
    <hyperlink ref="D1918" r:id="rId1954" tooltip="390 Trần Hưng Đạo 75 5 4.2 18 29.5 tỷ Phường 11 Quận 5 20-30 Tỷ HĐ Trần Đình Quý_ĐC Bảo Tín 0879999579 H3GB nguồn Hội đồng thẩm định" display="https://data.thienkhoi.com/Hang/Detail/ejxg0r-lz6h1eoy-94df364c" xr:uid="{C1338C2C-5DCF-4A3D-A95F-26DC420EF82F}"/>
    <hyperlink ref="D1917" r:id="rId1955" tooltip="136.25 Vạn Kiếp 65 2 2.8 20 7.7 tỷ Phường 3 Bình Thạnh 6-9 Tỷ HĐ Phan Thị Hương Tinh Anh 0934632268 H3GB nguồn Hội đồng thẩm định" display="https://data.thienkhoi.com/Hang/Detail/g8oyo7-lz6g4ci0-adedb668" xr:uid="{BFA6DC37-11D7-4FD3-93DB-341431617158}"/>
    <hyperlink ref="D1916" r:id="rId1956" tooltip="305F Dương Bá Trạc 46.3 4 4.3 10 4.6 tỷ Phường 1 Quận 8 3-6 Tỷ HĐ Nguyễn Phước Hùng Tây Đô 0767310553 H3GB nguồn Đầu chủ Nguyễn Phước Hùng - Tây Đô" display="https://data.thienkhoi.com/Hang/Detail/d82g3w-lz6fn9gw-75c16912" xr:uid="{6A52355F-016A-4083-8735-8B04C3D5392A}"/>
    <hyperlink ref="D1915" r:id="rId1957" tooltip="25.08 Nguyễn Du 52.5 5 4 13 8.7 tỷ Phường 7 Gò Vấp 6-9 Tỷ HĐ Nguyễn Thị Đào Thành Nam 0974801129 H3GB nguồn Đầu chủ Nguyễn Thị Đào - Thành Nam" display="https://data.thienkhoi.com/Hang/Detail/g4ddd5-lz6fi0t5-3049d538" xr:uid="{A2DB1975-1B19-40DA-B946-5CE08537E263}"/>
    <hyperlink ref="D1914" r:id="rId1958" tooltip="72.92 Huỳnh Văn Nghệ 65 4 4 16 8.9 tỷ Phường 15 Tân Bình 6-9 Tỷ HĐ Đỗ Khoa Hải_ĐC Tín Phát HCM 0986985436 H3GB nguồn Hội đồng thẩm định" display="https://data.thienkhoi.com/Hang/Detail/fg5h54-lz6e7epw-af87219b" xr:uid="{A3A92643-4591-41DF-861B-E465F02E1647}"/>
    <hyperlink ref="D1913" r:id="rId1959" tooltip="42 Đường Số 3 81 4 4.1 20 14.5 tỷ Phường 26 Bình Thạnh 9-15 Tỷ HĐ Trương Xuân Danh _ĐC Đồng Khởi 0932555951 H3GB nguồn Hội đồng thẩm định" display="https://data.thienkhoi.com/Hang/Detail/ff7wrz-lz6e60jn-55d5e571" xr:uid="{AA35C504-A08D-4C55-938A-B70A06DE5E20}"/>
    <hyperlink ref="D1912" r:id="rId1960" tooltip="124.100 Xô Viết Nghệ Tĩnh 32 4 3 12 4.3 tỷ Phường 21 Bình Thạnh 3-6 Tỷ HĐ Đặng Đình Trung Hiếu An Khang 0985884878 H3GB nguồn Đầu chủ Đặng Đình Trung Hiếu - An Khang" display="https://data.thienkhoi.com/Hang/Detail/gayxn2-lz6c96yy-a40fda7a" xr:uid="{1325D76D-439A-4FDD-AA19-CF405BA95803}"/>
    <hyperlink ref="D1911" r:id="rId1961" tooltip="356T Lê Quang Sung 22.3/30 2 3 9 4 tỷ Phường 6 Quận 6 3-6 Tỷ HĐ Trần Kim Long Đại Nam 0936293818 H3GB nguồn Đầu chủ Trần Kim Long - Đại Nam" display="https://data.thienkhoi.com/Hang/Detail/fhg0xm-lz6c7nka-2c98a645" xr:uid="{EC019F06-2C9D-4607-9F3B-98A02D16817B}"/>
    <hyperlink ref="D1910" r:id="rId1962" tooltip="254.29 Âu Cơ 48 2 4 15 6.85 tỷ Phường 9 Tân Bình 6-9 Tỷ HĐ Trần Thị Kim Duyên Hoàng Bách 0888097678 H3GB nguồn Đầu chủ Trần Thị Kim Duyên - Hoàng Bách" display="https://data.thienkhoi.com/Hang/Detail/eor0jy-lz6byh7m-74410bd2" xr:uid="{4FB88C85-D75C-420C-B47C-F67B450BF468}"/>
    <hyperlink ref="D1909" r:id="rId1963" tooltip="Thửa 564 Tờ 23 Số 977 Nguyễn Duy Trinh 236/281 1 6 40 23.5 tỷ Phú Hữu Quận 9 20-30 Tỷ HĐ Nguyễn Thị Đức Hiệp Thiên Địa TĐ 0905036498 H3GB nguồn Hội đồng thẩm định" display="https://data.thienkhoi.com/Hang/Detail/eyu2mq-lz69s0pm-bc7c09cc" xr:uid="{D0326E7E-D89F-46DD-9B97-B9506EC83523}"/>
    <hyperlink ref="D1908" r:id="rId1964" tooltip="10 Nguyễn Trưởng Tộ 11.3 3 2.5 6 3.8 tỷ Phường 17 Phú Nhuận 3-6 Tỷ HĐ Nguyễn Thị Kim Thoa_ĐC Linh Phát 0931211115 H3GB nguồn Đầu chủ Nguyễn Thị Kim Thoa_ĐC - Linh Phát" display="https://data.thienkhoi.com/Hang/Detail/fef33f-lz5rp4mb-4f4c4975" xr:uid="{009B8AAE-52F4-467F-9E8B-B38B84E2DD5F}"/>
    <hyperlink ref="D1907" r:id="rId1965" tooltip="56.77.15A đường số 8 173.8 3 7.7 22 14 tỷ Long Phước Quận 9 9-15 Tỷ HĐ Nguyễn Thị Thuỳ Trang Thiên Ngọc TĐ 0906365423 H300 nguồn Đầu chủ Nguyễn Thị Thuỳ Trang - Thiên Ngọc TĐ" display="https://data.thienkhoi.com/Hang/Detail/ezmk1b-lz5qbh0z-2641a823" xr:uid="{0DBD348D-E8CB-4EF3-B9A2-8F648BCA5D93}"/>
    <hyperlink ref="D1906" r:id="rId1966" tooltip="2581.53.6C ( số: N9-2581.53.6C ) Huỳnh Tấn Phát 91.2 4 6.5 13 9.3 tỷ Phú Xuân Nhà Bè 9-15 Tỷ HĐ Đặng Văn Cơ Khôi Việt 0949619121 H3GB nguồn Đầu chủ Đặng Văn Cơ - Khôi Việt" display="https://data.thienkhoi.com/Hang/Detail/fpdmsx-lz5nwi8g-1c612dde" xr:uid="{CC7125CF-024D-4355-B40C-1E02A9365D6A}"/>
    <hyperlink ref="D1905" r:id="rId1967" tooltip="15.83.38 Võ Duy Ninh 25/29 2 3 10 3 tỷ Phường 22 Bình Thạnh &lt; 3 Tỷ HĐ Đặng Đình Trung Hiếu An Khang 0985884878 H100 nguồn Đầu chủ Đặng Đình Trung Hiếu - An Khang" display="https://data.thienkhoi.com/Hang/Detail/gayxn2-lz5mt0ut-225cd956" xr:uid="{66522F4B-8212-4517-8721-105FBEB29899}"/>
    <hyperlink ref="D1904" r:id="rId1968" tooltip="27.85.55A Điện Biên Phủ 18.5/37.5 2 3 13 2.9 tỷ Phường 15 Bình Thạnh &lt; 3 Tỷ HĐ Vũ Văn Huy_ĐC Gia Bảo 0938283512 H100 nguồn Đầu chủ Vũ Văn Huy_ĐC - Gia Bảo" display="https://data.thienkhoi.com/Hang/Detail/fimo6w-lz5m8irq-93aab4c0" xr:uid="{3CE85F88-E160-44CC-A4CA-4FD255B6CD08}"/>
    <hyperlink ref="D1903" r:id="rId1969" tooltip="39.19C Đường Số 19 82 4 4.3 18 9.5 tỷ Phường 8 Gò Vấp 9-15 Tỷ HĐ Nguyễn Tuấn Kiệt Tâm Đức 0392204156 H3GB nguồn Đầu chủ Nguyễn Tuấn Kiệt - Tâm Đức" display="https://data.thienkhoi.com/Hang/Detail/6hianw-lz5m1mys-1c326bdc" xr:uid="{DFF3F71E-55FB-474B-A7B3-345A3002CAFB}"/>
    <hyperlink ref="D1902" r:id="rId1970" tooltip="12 Tôn Thất Thuyết 209.1 1 6 28 37.999 tỷ Phường 18 Quận 4 30-50 Tỷ HĐ Đỗ Phước Lộc - Đầu chủ Hùng Hưng 0905931456 H2GB nguồn Đối tác" display="https://data.thienkhoi.com/Hang/Detail/ezd96o-lz5ls449-339b9958" xr:uid="{A63EEDA5-FE84-4DD7-95FB-C265F05881A4}"/>
    <hyperlink ref="D1901" r:id="rId1971" tooltip="66.5F Bà Điểm 4 58 2 3.6 16 3.5 tỷ Bà Điểm Hóc Môn 3-6 Tỷ HĐ Nguyễn Vũ Thanh Liêm_ĐC Gia Thịnh 0935089952 H100 nguồn Hội đồng thẩm định" display="https://data.thienkhoi.com/Hang/Detail/fgq80w-lz5k762u-910d80c6" xr:uid="{9879A8D5-0A20-4BF3-934D-EC31CA458109}"/>
    <hyperlink ref="D1900" r:id="rId1972" tooltip="Thửa đất 527 Tờ Bản Đồ Số 14 Xuân Thới Thượng 21-3 95 1 4 24 1.05 tỷ Xuân Thới Thượng Hóc Môn &lt; 3 Tỷ HĐ Nguyễn Vũ Thanh Liêm_ĐC Gia Thịnh 0935089952 H100 nguồn Hội đồng thẩm định" display="https://data.thienkhoi.com/Hang/Detail/fgq80w-lz5jx90d-3cc0e450" xr:uid="{A6A42B72-558F-4CF9-B9F4-DA7E09487CD0}"/>
    <hyperlink ref="D1899" r:id="rId1973" tooltip="131 Trần Xuân Soạn 242.8 2 4.5 40 23 tỷ Tân Thuận Tây Quận 7 20-30 Tỷ HĐ Nguyễn Phước Hùng Tây Đô 0767310553 H3GB nguồn Đối tác" display="https://data.thienkhoi.com/Hang/Detail/d82g3w-lz5iqfyz-b46fe14b" xr:uid="{F82E34AF-8209-47D5-8119-2C3862E10BEA}"/>
    <hyperlink ref="D1898" r:id="rId1974" tooltip="220.93 ( Số mới 220.85.1) Hoàng Hoa Thám 110 2 6 19 18.5 tỷ Phường 5 Bình Thạnh 15-20 Tỷ HĐ Hoàng Viết Cường Tứ Đại Nam 0981796969 H3GB nguồn Hội đồng thẩm định" display="https://data.thienkhoi.com/Hang/Detail/g8jbe1-lz5gjuoj-4af0aedb" xr:uid="{3694BEA2-85BA-484F-ADCA-6C0E70DD0FD6}"/>
    <hyperlink ref="D1897" r:id="rId1975" tooltip="965.15.9 Quang Trung 162 3 8.3 20 13 tỷ Phường 14 Gò Vấp 9-15 Tỷ HĐ Lê Văn Thơm_ĐC Phượng Hoàng 0902858978 H3GB nguồn Hội đồng thẩm định" display="https://data.thienkhoi.com/Hang/Detail/exjeg2-lz5fws3c-9040734a" xr:uid="{04C40749-81CB-4F9F-B519-C05F5B162C56}"/>
    <hyperlink ref="D1896" r:id="rId1976" tooltip="36.48.19 Bùi Tư Toàn 56 3 4 14 5.5 tỷ An Lạc Bình Tân 3-6 Tỷ HĐ Mai Thanh Hây Tâm Đức 0902744818 H3GB nguồn Hội đồng thẩm định" display="https://data.thienkhoi.com/Hang/Detail/exgycy-lz5fop13-c64bcec3" xr:uid="{5F83DB0B-0DF2-43EE-93BA-C6B05395B92C}"/>
    <hyperlink ref="D1895" r:id="rId1977" tooltip="158.23K Hoà Hưng 32 3 3.1 5.5 tỷ Phường 13 Quận 10 3-6 Tỷ HĐ Hồ Thị Huỳnh Giao Thiên Hoàng 0909400470 H3GB nguồn Đầu chủ Hồ Thị Huỳnh Giao - Thiên Hoàng" display="https://data.thienkhoi.com/Hang/Detail/f1flw6-lz5aihzm-1a4a9f3f" xr:uid="{685E8DBD-C667-45D5-8FFF-6468F5FB9EDE}"/>
    <hyperlink ref="D1894" r:id="rId1978" tooltip="36.48.42 Bùi Tư Toàn 120 2 5 27 7.4 tỷ An Lạc Bình Tân 6-9 Tỷ HĐ Mai Thanh Hây Tâm Đức 0902744818 H3GB nguồn Hội đồng thẩm định" display="https://data.thienkhoi.com/Hang/Detail/exgycy-lz59g3wj-7ff48c7c" xr:uid="{14113146-4EA8-42A5-A60C-BCC518DBB512}"/>
    <hyperlink ref="D1893" r:id="rId1979" tooltip="512.15 Trường Chinh 66 3 4.5 15 12 tỷ Phường 13 Tân Bình 9-15 Tỷ HĐ Huỳnh Triệu Phú Đại Nam 0909401238 H3GB nguồn Hội đồng thẩm định" display="https://data.thienkhoi.com/Hang/Detail/f1fmhi-lz578t3s-fe94ff0f" xr:uid="{962E45FF-B1C6-4085-AF83-16606D87C161}"/>
    <hyperlink ref="D1892" r:id="rId1980" tooltip="Thửa 807 tờ 16 (404.9) Trần Thị Năm (TCH10) 94 1 5 19 5.1 tỷ Tân Chánh Hiệp Quận 12 3-6 Tỷ HĐ Nguyễn Thị Thu_ĐC An Khang 0902732348 H3GB nguồn Đầu chủ Nguyễn Thị Thu_ĐC - An Khang" display="https://data.thienkhoi.com/Hang/Detail/exgoqk-lz532dxc-68c493d0" xr:uid="{09AF3E9F-E6B1-4A77-A44C-4B99CF92DEEF}"/>
    <hyperlink ref="D1891" r:id="rId1981" tooltip="74.5 ( số củ: C19.48A.5 ) Liên Khu 2 -5 72.4 2 4 18 7.6 tỷ Bình Trị Đông Bình Tân 6-9 Tỷ HĐ Đặng Văn Cơ Khôi Việt 0949619121 H3GB nguồn Hội đồng thẩm định" display="https://data.thienkhoi.com/Hang/Detail/fpdmsx-lz52xf5i-e0ab0b35" xr:uid="{D6887E2B-B809-4937-9B1B-95F6DB53C30C}"/>
    <hyperlink ref="D1890" r:id="rId1982" tooltip="101 Đường số 3 80 4 4 20 11 tỷ Bình Trị Đông B Bình Tân 9-15 Tỷ HĐ Chiếng Nhật Tân Đại Nam 0362624425 H3GB nguồn Hội đồng thẩm định" display="https://data.thienkhoi.com/Hang/Detail/5zwasp-lz52p8p5-fe2d154e" xr:uid="{6B3C04D4-9A3C-4467-AB1D-6656DA5AB77E}"/>
    <hyperlink ref="D1889" r:id="rId1983" tooltip="50.13.49 Nguyễn Quý Yêm 155 1 8 19 9.5 tỷ An Lạc Bình Tân 9-15 Tỷ HĐ Nguyễn Anh Tuấn Hoàng Hà 0898615855 H3GB nguồn Đầu chủ Nguyễn Anh Tuấn - Hoàng Hà" display="https://data.thienkhoi.com/Hang/Detail/ev0gfj-lz52hav6-a33cb799" xr:uid="{FC480AA9-74BA-4BAC-A3B1-234AF7FE7D93}"/>
    <hyperlink ref="D1888" r:id="rId1984" tooltip="536.11 Lê Văn Sỹ 39 5 3.4 12 5.65 tỷ Phường 11 Phú Nhuận 3-6 Tỷ HĐ Nguyễn Tuấn Kiệt Tâm Đức 0392204156 H3GB nguồn Đầu chủ Nguyễn Tuấn Kiệt - Tâm Đức" display="https://data.thienkhoi.com/Hang/Detail/6hianw-lz52coo6-dedf2049" xr:uid="{27333B43-BDAE-45E8-B7A2-C4A220D5C4EE}"/>
    <hyperlink ref="D1887" r:id="rId1985" tooltip="83.78.6A Năm Châu 57 2 4.3 13 5.4 tỷ Phường 11 Tân Bình 3-6 Tỷ HĐ Đinh Văn Quang Minh Phúc 0836076879 H3GB nguồn Hội đồng thẩm định" display="https://data.thienkhoi.com/Hang/Detail/g4ribi-lz523r7e-dd0fe1ab" xr:uid="{409AC016-0847-421B-BB96-2B2BD7017BAA}"/>
    <hyperlink ref="D1886" r:id="rId1986" tooltip="83.78.6 Năm Châu 52.2 2 3.9 13 5 tỷ Phường 11 Tân Bình 3-6 Tỷ HĐ Đinh Văn Quang Minh Phúc 0836076879 H3GB nguồn Đầu chủ Đinh Văn Quang - Minh Phúc" display="https://data.thienkhoi.com/Hang/Detail/g4ribi-lz51u0xo-c0fa7fe0" xr:uid="{ABB567BE-505B-44FD-9954-7BD5E32CC1E8}"/>
    <hyperlink ref="D1885" r:id="rId1987" tooltip="60.6 Tân Thuận Tây 102.3 2 7.3 13 7.5 tỷ Tân Thuận Tây Quận 7 6-9 Tỷ HĐ Nguyễn Phước Hùng Tây Đô 0767310553 H3GB nguồn Hội đồng thẩm định" display="https://data.thienkhoi.com/Hang/Detail/d82g3w-lz51se89-12f47dfd" xr:uid="{7691FD3E-CE25-497E-A4B0-756BAEE697E4}"/>
    <hyperlink ref="D1884" r:id="rId1988" tooltip="716 Âu Cơ 121/161 2 4.4 29 tỷ Phường 14 Tân Bình 20-30 Tỷ HĐ Nguyễn Mạnh Trường_ĐC Thành Nam 0905418868 H3GB nguồn Đối tác" display="https://data.thienkhoi.com/Hang/Detail/ez29o4-lz51dji8-cb8e9b83" xr:uid="{0AC324E7-9FFD-455D-AEBC-2C2D29A77C07}"/>
    <hyperlink ref="D1883" r:id="rId1989" tooltip="570A1 Âu Cơ 121/161 2 4.4 29 tỷ Phường 13 Tân Bình 20-30 Tỷ HĐ Nguyễn Mạnh Trường_ĐC Thành Nam 0905418868 H3GB nguồn Đối tác" display="https://data.thienkhoi.com/Hang/Detail/ez29o4-lz517mjz-a4865e35" xr:uid="{DA37FA2B-FEFF-4D1D-A12D-7767AAB03923}"/>
    <hyperlink ref="D1882" r:id="rId1990" tooltip="82.31.22 Lê Cơ 74 1 4 19 4.9 tỷ An Lạc Bình Tân 3-6 Tỷ HĐ Mai Thanh Hây Tâm Đức 0902744818 H3GB nguồn Hội đồng thẩm định" display="https://data.thienkhoi.com/Hang/Detail/exgycy-lz50ok7j-2586f6ef" xr:uid="{F305CE88-B126-4BF0-9201-298BD05FEDF3}"/>
    <hyperlink ref="D1881" r:id="rId1991" tooltip="246 Thạch Lam 130 3 7.2 19 19.5 tỷ Hòa Thạnh Tân Phú 15-20 Tỷ HĐ Đinh Văn Quang Minh Phúc 0836076879 H3GB nguồn Đầu chủ Đinh Văn Quang - Minh Phúc" display="https://data.thienkhoi.com/Hang/Detail/g4ribi-lz50kbs0-3a44198c" xr:uid="{256B76BA-C64D-452D-AA23-FE2DE2356CE5}"/>
    <hyperlink ref="D1880" r:id="rId1992" tooltip="958.41 Hậu Giang 48.6 3 7 8 5 tỷ Phường 12 Quận 6 3-6 Tỷ HĐ Lý Đốc Thuận_ĐC Thiên Kim 0908800768 H3GB nguồn Hội đồng thẩm định" display="https://data.thienkhoi.com/Hang/Detail/f12r5s-lz508581-72d393f7" xr:uid="{19E559A0-5D55-48D8-9580-435BCF233413}"/>
    <hyperlink ref="D1879" r:id="rId1993" tooltip="120.1C Nguyễn Văn Đậu 29 2 3 10 5.05 tỷ Phường 7 Bình Thạnh 3-6 Tỷ HĐ Nguyễn Tuấn Kiệt Tâm Đức 0392204156 H3GB nguồn Đầu chủ Nguyễn Tuấn Kiệt - Tâm Đức" display="https://data.thienkhoi.com/Hang/Detail/6hianw-lz506hfq-64f9f546" xr:uid="{1F666D74-FC20-4DBF-A913-F2C25C6D9B40}"/>
    <hyperlink ref="D1878" r:id="rId1994" tooltip="2.13 Hồng Hà 91 4 4.5 20 18 tỷ Phường 2 Tân Bình 15-20 Tỷ HĐ Nguyễn Thị Lệ Thương Phát Lộc 0932065115 H3GB nguồn Đầu chủ Nguyễn Thị Lệ Thương - Phát Lộc" display="https://data.thienkhoi.com/Hang/Detail/g10hh3-lz4zako2-50025bc" xr:uid="{6981501B-66DB-491C-8332-D9715796D8A1}"/>
    <hyperlink ref="D1877" r:id="rId1995" tooltip="237.108 Trần Văn Đang 36 2 3.2 4.8 tỷ Phường 11 Quận 3 3-6 Tỷ HĐ Trần Văn Kiều Thiên Hà 0907288226 H3GB nguồn Đầu chủ Trần Văn Kiều - Thiên Hà" display="https://data.thienkhoi.com/Hang/Detail/f06c2q-lz4z11k6-39fa9315" xr:uid="{5A2D08B0-2222-45ED-8D5B-4A9A8181A2F4}"/>
    <hyperlink ref="D1876" r:id="rId1996" tooltip="128.10 Bành Văn Trân 130 3 9.7 15 19.5 tỷ Phường 7 Tân Bình 15-20 Tỷ HĐ Đinh Văn Quang Minh Phúc 0836076879 H3GB nguồn Hội đồng thẩm định" display="https://data.thienkhoi.com/Hang/Detail/g4ribi-lz4xqsc9-88c50de8" xr:uid="{070633E1-A754-4E62-AC5C-A28E13DA19E4}"/>
    <hyperlink ref="D1874" r:id="rId1997" tooltip="353.8 Nguyễn Trọng Tuyển 340 4 34 10 64 tỷ Tân Bình 50-80 Tỷ HĐ Đỗ Thúy Hằng Nguyệt Đức 0899656808 H1GB nguồn Đối tác" display="https://data.thienkhoi.com/Hang/Detail/24e9b64f-a539-42ff-b8ec-b4011d3ce7c8" xr:uid="{8F1F27FB-3163-4FAF-934C-18BAB14EC5CE}"/>
    <hyperlink ref="D1875" r:id="rId1998" tooltip="198.10 Vạn Kiếp 71/82 4 5.5 13 9.99 tỷ Phường 3 Bình Thạnh 9-15 Tỷ HĐ Võ Đình Thanh Khôi Việt 0902485485 H300 nguồn Đầu chủ Võ Đình Thanh - Khôi Việt" display="https://data.thienkhoi.com/Hang/Detail/exbe99-lz4wm5la-1629a65b" xr:uid="{011D08E2-EE47-4BD6-A947-621EFF42AE02}"/>
    <hyperlink ref="T1874" r:id="rId1999" xr:uid="{37BFC3FF-01D4-4A2A-B7E1-EAC16FB3F357}"/>
    <hyperlink ref="T1875" r:id="rId2000" xr:uid="{B21B7263-0A8C-4410-912F-C3BF11354125}"/>
    <hyperlink ref="T1876" r:id="rId2001" xr:uid="{ECD4A22B-B004-48E7-91F8-9089563991CE}"/>
    <hyperlink ref="T1877" r:id="rId2002" xr:uid="{034B2BB7-4391-4A48-88B2-07824F07AAE1}"/>
    <hyperlink ref="T1878" r:id="rId2003" xr:uid="{247C3C21-43F6-4167-84DE-F9664BAE34DE}"/>
    <hyperlink ref="T1879" r:id="rId2004" xr:uid="{A49A3A52-C1C4-46CD-B9D4-8180504355D3}"/>
    <hyperlink ref="T1880" r:id="rId2005" xr:uid="{50D2B38F-637D-432F-B4B9-856EF0618781}"/>
    <hyperlink ref="T1881" r:id="rId2006" xr:uid="{96390CFE-82B2-4C53-A9A8-EF3B25523C18}"/>
    <hyperlink ref="T1882" r:id="rId2007" xr:uid="{99B06CCA-4984-469D-BDD1-0D1BEE080CA8}"/>
    <hyperlink ref="T1883" r:id="rId2008" xr:uid="{94B85B89-7F8C-4009-AB40-58B2C498050C}"/>
    <hyperlink ref="T1885" r:id="rId2009" xr:uid="{92804FE9-81C4-46ED-80E0-1E6D40328FC7}"/>
    <hyperlink ref="T1886" r:id="rId2010" xr:uid="{0FB5AE1C-5568-4D70-A503-8AB792BBCC18}"/>
    <hyperlink ref="T1887" r:id="rId2011" xr:uid="{094F1337-4CCC-468B-BF9B-4CEBBCF3B326}"/>
    <hyperlink ref="T1888" r:id="rId2012" xr:uid="{6132DE68-B421-4250-B14A-3E9199399707}"/>
    <hyperlink ref="T1889" r:id="rId2013" xr:uid="{212C18CE-DE7D-45EF-8DFF-A95E0B55EB25}"/>
    <hyperlink ref="T1890" r:id="rId2014" xr:uid="{39E87CB3-432E-4A50-A9E9-F839B49F37C3}"/>
    <hyperlink ref="T1891" r:id="rId2015" xr:uid="{A47FDF02-DF7A-4176-AE97-7E8DDC8588CB}"/>
    <hyperlink ref="T1892" r:id="rId2016" xr:uid="{DF58D5F8-11BB-4BE5-A528-1471198D575F}"/>
    <hyperlink ref="T1893" r:id="rId2017" xr:uid="{119EFD8D-71A0-40B5-A03F-35F04DCC5A1F}"/>
    <hyperlink ref="T1894" r:id="rId2018" xr:uid="{91DCD775-5320-4AF9-AC5C-E8360F6100DA}"/>
    <hyperlink ref="T1895" r:id="rId2019" xr:uid="{2573BBCE-3120-48DA-AE48-37B7B433B4C0}"/>
    <hyperlink ref="T1896" r:id="rId2020" xr:uid="{1ADFED9D-58EC-467B-A381-6673440B6EB1}"/>
    <hyperlink ref="T1897" r:id="rId2021" xr:uid="{96C5A269-CD22-4924-96E2-D2B3F4FDF720}"/>
    <hyperlink ref="T1898" r:id="rId2022" xr:uid="{AB92777F-87BF-4982-9D95-504EDF9CEDC2}"/>
    <hyperlink ref="T1899" r:id="rId2023" xr:uid="{6E7DF18C-5177-4953-9873-EE969351E1C7}"/>
    <hyperlink ref="T1900" r:id="rId2024" xr:uid="{C0E7B2FF-5DC8-442B-B56F-E3F97CFA43C0}"/>
    <hyperlink ref="T1901" r:id="rId2025" xr:uid="{C6A56DB3-FE1F-44E2-AC90-FC835474DD4D}"/>
    <hyperlink ref="T1902" r:id="rId2026" xr:uid="{42A97729-F281-4FE5-A0F6-CA336FC64AC6}"/>
    <hyperlink ref="T1903" r:id="rId2027" xr:uid="{E1087763-0F0A-40F9-A8D5-45CA1D70F092}"/>
    <hyperlink ref="T1904" r:id="rId2028" xr:uid="{DD645678-85A3-4444-8F90-0F08FA683C88}"/>
    <hyperlink ref="T1905" r:id="rId2029" xr:uid="{8E6CB13F-18B2-4FDF-B97F-CBE67686B303}"/>
    <hyperlink ref="T1906" r:id="rId2030" xr:uid="{D8FA025F-A19C-4212-BA0D-CE1FA0C863CC}"/>
    <hyperlink ref="T1907" r:id="rId2031" xr:uid="{5DA7A43F-7780-4241-A164-C8E93E979724}"/>
    <hyperlink ref="T1908" r:id="rId2032" xr:uid="{0DC23188-B07F-4100-B16F-1DC40D9266A2}"/>
    <hyperlink ref="T1909" r:id="rId2033" xr:uid="{136FA48B-95ED-4D1C-8DA4-9D064724A97A}"/>
    <hyperlink ref="T1910" r:id="rId2034" xr:uid="{D7D41874-7E5C-4E51-87E9-927AB8665292}"/>
    <hyperlink ref="T1911" r:id="rId2035" xr:uid="{45A2993E-6EE3-4637-BAF3-6502ECB50AC9}"/>
    <hyperlink ref="T1912" r:id="rId2036" xr:uid="{823D86E5-D268-487A-AA9F-00B640EEE5A9}"/>
    <hyperlink ref="T1913" r:id="rId2037" xr:uid="{BA393E29-5E25-4A16-A3DA-5D8F3CAABC80}"/>
    <hyperlink ref="T1914" r:id="rId2038" xr:uid="{F9106860-F733-48F0-AAE8-0F4A08B8B54C}"/>
    <hyperlink ref="T1915" r:id="rId2039" xr:uid="{1EA05144-E5C4-4F27-9346-2FAF22302EEA}"/>
    <hyperlink ref="T1916" r:id="rId2040" xr:uid="{5D1C09C2-CCD0-4DCD-B9D0-F942049BD8E2}"/>
    <hyperlink ref="T1917" r:id="rId2041" xr:uid="{C0DE80E0-5ADC-455B-8768-6FCB9B7DD88C}"/>
    <hyperlink ref="T1918" r:id="rId2042" xr:uid="{50FAEECB-EF46-4FDF-87A4-FBB40B316CA8}"/>
    <hyperlink ref="T1919" r:id="rId2043" xr:uid="{466AD64B-1265-4309-B02D-EFBA86D46560}"/>
    <hyperlink ref="T884" r:id="rId2044" xr:uid="{432C00D7-D03B-4DB4-9D95-2DCEE7595ADD}"/>
    <hyperlink ref="T1921" r:id="rId2045" xr:uid="{415370D6-F329-4933-991C-39FFF2B3BAFB}"/>
    <hyperlink ref="T1922" r:id="rId2046" xr:uid="{17C1433C-B1E3-4068-B07A-4519A3AB6C99}"/>
    <hyperlink ref="T1923" r:id="rId2047" xr:uid="{7E8499E2-BEBB-4DD2-8F62-BB1818218B21}"/>
    <hyperlink ref="T1924" r:id="rId2048" xr:uid="{B712274E-9E76-486D-B716-3A5B3272CB55}"/>
    <hyperlink ref="T1925" r:id="rId2049" xr:uid="{494BB8B0-C715-40B0-BD6E-978F204546FF}"/>
    <hyperlink ref="T1926" r:id="rId2050" xr:uid="{87516F99-4165-4905-AF62-E203C062AA6D}"/>
    <hyperlink ref="T1927" r:id="rId2051" xr:uid="{9DEAF5AC-ACD5-47A6-88B8-89FF0EFE7ECD}"/>
    <hyperlink ref="T1884" r:id="rId2052" xr:uid="{803A2E2C-6290-49E2-AA8D-51C1F7B4EB39}"/>
    <hyperlink ref="D9" r:id="rId2053" tooltip="257.21 Phạm Văn Bạch 43.8/48 2 3.8 5 tỷ Phường 15 Tân Bình 3-6 Tỷ HĐ Trần Văn Lộc Nguyệt Đức 0917488965 H3GB nguồn Đầu chủ Trần Văn Lộc - Nguyệt Đức" display="https://data.thienkhoi.com/Hang/Detail/f68z0l-lw6zf9i7-11b4449b" xr:uid="{511F8B21-412F-4F37-AB58-3731988BAC89}"/>
    <hyperlink ref="D289" r:id="rId2054" tooltip="290.6.38 Nơ Trang Long 29 2 3 3.29 tỷ Phường 12 Bình Thạnh 3-6 Tỷ HĐ Hồ Thị Huỳnh Giao Thiên Hoàng 0909400470 H100 nguồn Đầu chủ Hồ Thị Huỳnh Giao - Thiên Hoàng" display="https://data.thienkhoi.com/Hang/Detail/f1flw6-lvw69gbc-b0bbb036" xr:uid="{1C599AEC-C135-4001-AD75-607788139B8D}"/>
    <hyperlink ref="D447" r:id="rId2055" tooltip="40.9 Nguyễn Khuyến 46 3 3.6 4.3 tỷ Phường 12 Bình Thạnh 3-6 Tỷ HĐ Trần Thanh Hải Phượng Hoàng 0909977732 H3GB nguồn Đầu chủ Trần Thanh Hải - Phượng Hoàng" display="https://data.thienkhoi.com/Hang/Detail/f1rzb8-lum5mtxp-5cd11335" xr:uid="{2BCE4504-5521-44FE-A1EF-182BF7B47659}"/>
    <hyperlink ref="D49" r:id="rId2056" tooltip="142.59A Bạch Đằng 39/46 2 3.2 5.7 tỷ Phường 24 Bình Thạnh 3-6 Tỷ HĐ Trần Thanh Hải Phượng Hoàng 0909977732 H3GB nguồn Đầu chủ Trần Thanh Hải - Phượng Hoàng" display="https://data.thienkhoi.com/Hang/Detail/f1rzb8-lu9d4ip0-d243043c" xr:uid="{88737225-5866-496A-8DF3-D92BDB14082E}"/>
    <hyperlink ref="D25" r:id="rId2057" tooltip="82.6.17 Lý Chính Thắng 24/30 4 3.5 3.9 tỷ Phường 8 Quận 3 3-6 Tỷ HĐ Phạm Tuấn Anh Thiên Ân 0909656589 H3GB nguồn Đầu chủ Phạm Tuấn Anh - Thiên Ân" display="https://data.thienkhoi.com/Hang/Detail/f1l3il-ltwoel7p-fadde186" xr:uid="{BFB1E75B-2EC9-4D50-838D-A780E58856C8}"/>
    <hyperlink ref="D36" r:id="rId2058" tooltip="328.6 Chu Văn An 30.8 1 3.3 4.2 tỷ Phường 12 Bình Thạnh 3-6 Tỷ HĐ Lê Đức Long Hồng Phúc 0974223156 H3GB nguồn Đầu chủ Lê Đức Long - Hồng Phúc" display="https://data.thienkhoi.com/Hang/Detail/g40zec-ly864kqq-f6e4c36" xr:uid="{37EC97AD-32DB-4F3A-9600-CC03000E6F29}"/>
    <hyperlink ref="D1943" r:id="rId2059" tooltip="504.22 Cách Mạng Tháng Tám 47 2 4 12 5.5 tỷ Phường 11 Quận 3 3-6 Tỷ HĐ Mai Thanh Hây Tâm Đức 0902744818 H3GB nguồn Đầu chủ Mai Thanh Hây - Tâm Đức" display="https://data.thienkhoi.com/Hang/Detail/exgycy-lz71rz68-76c739c8" xr:uid="{A86865E1-A4D7-400B-A6A0-20A05202C9F0}"/>
    <hyperlink ref="D1942" r:id="rId2060" tooltip="Số thửa 520 số tờ 47 ẤP 4 Bùi Đoàn, Tân Tập 258 1 5 52 1.58 tỷ Bình Chánh Bình Chánh &lt; 3 Tỷ HĐ Nguyễn Thị Anh Đào An Khang 0937316618 H100 nguồn Hội đồng thẩm định" display="https://data.thienkhoi.com/Hang/Detail/fi1y4q-lz70syvg-fb0d1db8" xr:uid="{E2CC4EBE-5F1F-4A51-94A6-700000CE1082}"/>
    <hyperlink ref="D1941" r:id="rId2061" tooltip="242.9 Nguyễn Thiện Thuật 31/35 4 3.4 10 9.99 tỷ Phường 3 Quận 3 9-15 Tỷ HĐ Mai Thanh Hây Tâm Đức 0902744818 H3GB nguồn Đầu chủ Mai Thanh Hây - Tâm Đức" display="https://data.thienkhoi.com/Hang/Detail/exgycy-lz6vuo09-f12fa006" xr:uid="{2D529178-EE96-475E-ADE9-CDDA667706F6}"/>
    <hyperlink ref="D1940" r:id="rId2062" tooltip="1244A Tỉnh Lộ 10 105 1 4 22 12.5 tỷ Tân Tạo Bình Tân 9-15 Tỷ HĐ Nguyễn Vũ Thanh Liêm_ĐC Gia Thịnh 0935089952 H3GB nguồn Hội đồng thẩm định" display="https://data.thienkhoi.com/Hang/Detail/fgq80w-lz6vspwm-71eabc55" xr:uid="{D366F072-4D9E-49D6-B794-E374234052DF}"/>
    <hyperlink ref="D1939" r:id="rId2063" tooltip="348.2D Tân Sơn Nhì 120.2/130 4 4.9 25 15.5 tỷ Tân Sơn Nhì Tân Phú 15-20 Tỷ HĐ Nguyễn Văn Phước Hoàng Hà 0938047586 H3GB nguồn Đầu chủ Nguyễn Văn Phước - Hoàng Hà" display="https://data.thienkhoi.com/Hang/Detail/fihm5e-lz6vegup-421c2681" xr:uid="{1423FE9F-DBF6-42FB-A81D-81E9131370BA}"/>
    <hyperlink ref="D1938" r:id="rId2064" tooltip="104 Dương Văn Dương 64 2 4 16 8.8 tỷ Tân Quý Tân Phú 6-9 Tỷ HĐ Nguyễn Vũ Thanh Liêm_ĐC Gia Thịnh 0935089952 H3GB nguồn Hội đồng thẩm định" display="https://data.thienkhoi.com/Hang/Detail/fgq80w-lz6uvdjl-92d06191" xr:uid="{0CB72BF1-BBBD-4298-BA5E-48EE71F190D9}"/>
    <hyperlink ref="D1937" r:id="rId2065" tooltip="45.25.20.4 Trần Thái Tổng 81 4 4 20 7.5 tỷ Phường 15 Tân Bình 6-9 Tỷ HĐ Nguyễn Tuấn Kiệt Tâm Đức 0392204156 H3GB nguồn Đầu chủ Nguyễn Tuấn Kiệt - Tâm Đức" display="https://data.thienkhoi.com/Hang/Detail/6hianw-lz6umrdu-4a98584f" xr:uid="{E514F545-D68C-445E-91BA-1C080A6CC9A7}"/>
    <hyperlink ref="D1936" r:id="rId2066" tooltip="16.35.66A Kỳ Đồng 140/2 2 6 30 10.5 tỷ Phường 9 Quận 3 9-15 Tỷ HĐ Trần Thị Kim Duyên Hoàng Bách 0888097678 H3GB nguồn Đầu chủ Trần Thị Kim Duyên - Hoàng Bách" display="https://data.thienkhoi.com/Hang/Detail/eor0jy-lz6u0g6b-c2653c1a" xr:uid="{E28A1B5F-6370-4F16-AD54-43EC70515634}"/>
    <hyperlink ref="D2027" r:id="rId2067" tooltip="81.3 Phùng Văn Cung 39.6 2 4.1 6.95 tỷ Phường 2 Phú Nhuận 6-9 Tỷ HĐ Nguyễn Minh Đức Sơn Vương HCM 0909843484 H3GB nguồn Hội đồng thẩm định" display="https://data.thienkhoi.com/Hang/Detail/f1p3q4-lz6txlcq-e23e3e16" xr:uid="{557219C3-E78F-47AE-B0CA-647708DEC6C7}"/>
    <hyperlink ref="D1934" r:id="rId2068" tooltip="122.6.15 Phan Văn Hân 41.7/45 3 3.9 11 7.2 tỷ Phường 17 Bình Thạnh 6-9 Tỷ HĐ Ngô Minh Hoàng_ĐC Thiên Hoàng 0909381222 H3GB nguồn Hội đồng thẩm định" display="https://data.thienkhoi.com/Hang/Detail/f1f71i-lz6tgaq0-16f5bd36" xr:uid="{5D582C5E-F821-46E8-9C07-C7F5FDB070DE}"/>
    <hyperlink ref="D1933" r:id="rId2069" tooltip="71.6.9 Lê Tấn Bê 102.5 1 4 26 5.15 tỷ An Lạc Bình Tân 3-6 Tỷ HĐ Lý Đốc Thuận_ĐC Thiên Kim 0908800768 H160 nguồn Hội đồng thẩm định" display="https://data.thienkhoi.com/Hang/Detail/f12r5s-lz6s0wi6-607a4b37" xr:uid="{9FD5A6F2-2AD1-4ECD-A5C7-676EB4561907}"/>
    <hyperlink ref="D1932" r:id="rId2070" tooltip="5 Nguyễn Suý 58/66 6 4 17 22 tỷ Tân Quý Tân Phú 20-30 Tỷ HĐ Lê Viết Phong_ĐC Vạn Gia 0902353644 H3GB nguồn Đối tác" display="https://data.thienkhoi.com/Hang/Detail/ex8kj0-lz6ryomq-ee50d00d" xr:uid="{2B508FD8-2486-461A-9B2E-F156E71D5E6D}"/>
    <hyperlink ref="D1931" r:id="rId2071" tooltip="72.2.10A (số cũ 72.2.30) Phan Huy Ích 36 2 3.4 11 4.1 tỷ Phường 15 Tân Bình 3-6 Tỷ HĐ Nguyễn Ngọc Lan Tường_ĐC Tân Tiến 0915717606 H3GB nguồn Đầu chủ Nguyễn Ngọc Lan Tường_ĐC - Tân Tiến" display="https://data.thienkhoi.com/Hang/Detail/f57086-lz6qc0k2-e8501141" xr:uid="{5AE186D7-E37C-4A86-9A80-36620ED0E364}"/>
    <hyperlink ref="D1930" r:id="rId2072" tooltip="384.30.4 Lý Thái Tổ 14.7 4 5.6 2.95 tỷ Phường 10 Quận 10 &lt; 3 Tỷ HĐ Hồ Ngọc Dũng Phát Lộc 0908393655 H100 nguồn Hội đồng thẩm định" display="https://data.thienkhoi.com/Hang/Detail/f0u113-lz6pxk7x-ed7560cb" xr:uid="{D2A9C221-1FFB-4366-8276-F6CD6E48BE13}"/>
    <hyperlink ref="D1929" r:id="rId2073" tooltip="54.5.13 Bạch Đằng 2 58.9 4 3.5 9.5 tỷ Phường 2 Phú Nhuận 9-15 Tỷ HĐ Nguyễn Minh Đức Sơn Vương HCM 0909843484 H3GB nguồn Hội đồng thẩm định" display="https://data.thienkhoi.com/Hang/Detail/f1p3q4-lz6pv2o1-4b2ae2c3" xr:uid="{E2D99B09-57AB-4920-86E1-998495E46130}"/>
    <hyperlink ref="D1928" r:id="rId2074" tooltip="376.5 Chu Văn An 53 4 4.7 12 9.1 tỷ Phường 12 Bình Thạnh 9-15 Tỷ HĐ Phạm Lê Trà Mi Gia Huy 0902758780 H3GB nguồn Đầu chủ Phạm Lê Trà Mi - Gia Huy" display="https://data.thienkhoi.com/Hang/Detail/exh94s-lz6nrh8a-c5fa3b1c" xr:uid="{9D2AF4A1-6802-4D6E-96EC-4A12DF17E77B}"/>
    <hyperlink ref="T1928" r:id="rId2075" xr:uid="{86CA8038-DA1D-4A4C-8EBA-385639A10161}"/>
    <hyperlink ref="T1929" r:id="rId2076" xr:uid="{E8B6FD5E-D7BE-47D8-BD60-91BDD70E95D0}"/>
    <hyperlink ref="T1930" r:id="rId2077" xr:uid="{715C08DA-6634-4440-8C1C-5FA3E69A5E0F}"/>
    <hyperlink ref="T1931" r:id="rId2078" xr:uid="{5A266D47-C194-46C2-A88A-A87352278F30}"/>
    <hyperlink ref="T1932" r:id="rId2079" xr:uid="{B8C2131F-E1BB-40D5-AF09-0C9230AC1968}"/>
    <hyperlink ref="T1933" r:id="rId2080" xr:uid="{AA6819AC-CC74-447F-A5DA-F81D7859D825}"/>
    <hyperlink ref="T1934" r:id="rId2081" xr:uid="{5E0CE882-FE11-4618-BB55-7DE4150D6714}"/>
    <hyperlink ref="T2027" r:id="rId2082" xr:uid="{191E6EBE-908D-4CD8-95BA-F325EEC5E0D2}"/>
    <hyperlink ref="T1936" r:id="rId2083" xr:uid="{626BE931-99C9-4772-A5AB-D6509EB42D9F}"/>
    <hyperlink ref="T1937" r:id="rId2084" xr:uid="{8F620864-0BA6-4FF3-8C7F-7B8ECD98D759}"/>
    <hyperlink ref="T1938" r:id="rId2085" xr:uid="{12D475B5-6CF5-45B8-8D63-F9898F8BE8E1}"/>
    <hyperlink ref="T1939" r:id="rId2086" xr:uid="{B8F2A2A4-9CA9-4609-B838-658EC93E82EA}"/>
    <hyperlink ref="T1940" r:id="rId2087" xr:uid="{C673F433-D666-4F16-BD3E-5753A24C16CF}"/>
    <hyperlink ref="T1941" r:id="rId2088" xr:uid="{8FD9605F-1E4A-4925-A404-B10EC3F5BD91}"/>
    <hyperlink ref="T1942" r:id="rId2089" xr:uid="{7CBC4282-9499-490F-82E5-324FE090273D}"/>
    <hyperlink ref="T1943" r:id="rId2090" xr:uid="{1990B9AF-F9FE-49D8-8FEC-E7B79C49052D}"/>
    <hyperlink ref="D1979" r:id="rId2091" tooltip="289 Nguyễn Xí 83 1 5.6 14 21 tỷ Phường 13 Bình Thạnh 20-30 Tỷ HĐ Nguyễn Tuấn Kiệt Tâm Đức 0392204156 H3GB nguồn Đối tác" display="https://data.thienkhoi.com/Hang/Detail/6hianw-lz8cazwa-a0c220f2" xr:uid="{87A5D7D1-9B5A-4E89-9651-35FF0EA943E0}"/>
    <hyperlink ref="D1978" r:id="rId2092" tooltip="644 Vĩnh Lộc 184.7 2 8.5 21 8.9 tỷ Vĩnh Lộc B Bình Chánh 6-9 Tỷ HĐ Bùi Gia Minh Khôi Việt 0981828533 H3GB nguồn Đầu chủ Bùi Gia Minh - Khôi Việt" display="https://data.thienkhoi.com/Hang/Detail/g8jzqt-lz8ayw61-c36eea74" xr:uid="{192CF3A0-9B8F-482A-88BF-619433D7682A}"/>
    <hyperlink ref="D1977" r:id="rId2093" tooltip="189.2.14D Hoàng Hoa Thám 36 3 3 10 6.68 tỷ Phường 6 Bình Thạnh 6-9 Tỷ HĐ Phan Thị Hương Tinh Anh 0934632268 H180 nguồn Đầu chủ Phan Thị Hương - Tinh Anh" display="https://data.thienkhoi.com/Hang/Detail/g8oyo7-lz89q9s6-846bfa35" xr:uid="{19A39FC4-DB7E-4C85-BF47-B9628F4832F4}"/>
    <hyperlink ref="D1976" r:id="rId2094" tooltip="1041.19.7 Trần Xuân Soạn 86 1 5 17 7 tỷ Tân Hưng Quận 7 6-9 Tỷ HĐ Nguyễn Tuấn Kiệt Tâm Đức 0392204156 H3GB nguồn Đầu chủ Nguyễn Tuấn Kiệt - Tâm Đức" display="https://data.thienkhoi.com/Hang/Detail/6hianw-lz89bfyx-2f00872c" xr:uid="{B2AAFF8D-1464-4941-9DBB-DFE5DA7B4A28}"/>
    <hyperlink ref="D1975" r:id="rId2095" tooltip="302 Phạm Văn Bạch 71 6 4 17 15 tỷ Phường 15 Tân Bình 9-15 Tỷ HĐ Phan Xuân An_ĐC Minh Phúc 0905849866 H3GB nguồn Đầu chủ Phan Xuân An_ĐC - Minh Phúc" display="https://data.thienkhoi.com/Hang/Detail/ezbi8a-lz89aboj-96db1d9e" xr:uid="{A6A96764-0EB5-4B90-B073-B81222B9F7D7}"/>
    <hyperlink ref="D1974" r:id="rId2096" tooltip="276 Dương Thị Mười 95/96 1 5 19 12.5 tỷ Tân Thới Hiệp Quận 12 9-15 Tỷ HĐ Võ Thị Phương Thảo_ĐC Tâm Đức 0934768649 H3GB nguồn Đầu chủ Võ Thị Phương Thảo_ĐC - Tâm Đức" display="https://data.thienkhoi.com/Hang/Detail/f5ytlf-lz890jd3-f7a87db0" xr:uid="{ECE829BA-786F-436E-AD29-3BD17146D7E9}"/>
    <hyperlink ref="D1972" r:id="rId2097" tooltip="24.5 Đoàn Thị Điểm 56.3/59.5 4 3.6 16 12.5 tỷ Phường 1 Phú Nhuận 9-15 Tỷ HĐ Hoàng Văn Thịnh_ĐC Tinh Tú 0903563339 H3GB nguồn Hội đồng thẩm định" display="https://data.thienkhoi.com/Hang/Detail/ffl4t5-lz88yd9q-35ba39a2" xr:uid="{9081F73F-8FAE-4580-850E-E74DF8C318B8}"/>
    <hyperlink ref="D1973" r:id="rId2098" tooltip="936.6 Tỉnh Lộ 10 92 2 4.1 20 5.3 tỷ Tân Tạo Bình Tân 3-6 Tỷ HĐ Mai Thanh Hây Tâm Đức 0902744818 H3GB nguồn Đầu chủ Mai Thanh Hây - Tâm Đức" display="https://data.thienkhoi.com/Hang/Detail/exgycy-lz88xrzd-d53e4566" xr:uid="{4B1BD173-34F5-48EA-9999-D43E824052FA}"/>
    <hyperlink ref="D1971" r:id="rId2099" tooltip="207.16.15 Nam Cao 164 1 5 25 3.55 tỷ Tân Phú Quận 9 3-6 Tỷ HĐ Đầu chủ Bùi Thế Nghĩa Đại Hùng TĐ 0916443434 H3GB nguồn Hội đồng thẩm định" display="https://data.thienkhoi.com/Hang/Detail/f5mka2-lz88gsog-714e6236" xr:uid="{DF5D88CF-E13A-4297-8E47-83520C63D81F}"/>
    <hyperlink ref="D1970" r:id="rId2100" tooltip="336.6 Tân Kỳ Tân Quý 56 5 5 11 7.4 tỷ Sơn Kỳ Tân Phú 6-9 Tỷ HĐ Mai Thanh Hây Tâm Đức 0902744818 H3GB nguồn Đầu chủ Mai Thanh Hây - Tâm Đức" display="https://data.thienkhoi.com/Hang/Detail/exgycy-lz88asrj-d68c904b" xr:uid="{FB141C9F-5831-4C8C-A70A-8C0902C68A18}"/>
    <hyperlink ref="D1969" r:id="rId2101" tooltip="24 Hoàng Hoa Thám 60 3 6 12 tỷ Phường 7 Bình Thạnh 9-15 Tỷ HĐ Nguyễn Thị Huỳnh Như Bảo Tín 0977711640 H3GB nguồn Hội đồng thẩm định" display="https://data.thienkhoi.com/Hang/Detail/g63r4o-lz888xso-e49d294d" xr:uid="{F04328DE-8E58-4AA0-A30C-AC256CDF62AF}"/>
    <hyperlink ref="D1968" r:id="rId2102" tooltip="666.2.11 Ba Tháng Hai 59 4 5 12 11.5 tỷ Phường 14 Quận 10 9-15 Tỷ HĐ Nguyễn Tuấn Kiệt Tâm Đức 0392204156 H3GB nguồn Đầu chủ Nguyễn Tuấn Kiệt - Tâm Đức" display="https://data.thienkhoi.com/Hang/Detail/6hianw-lz8868cf-7a0ff26b" xr:uid="{CB26E490-2060-43FF-9895-F73BA6E9A1BD}"/>
    <hyperlink ref="D1967" r:id="rId2103" tooltip="81 Trương Công Định 62 5 4 16 22.5 tỷ Tân Bình 20-30 Tỷ HĐ Phan Thị Hương Tinh Anh 0934632268 H3GB nguồn Hội đồng thẩm định" display="https://data.thienkhoi.com/Hang/Detail/g8oyo7-lz87y3bz-dfcbc7c6" xr:uid="{C5C3036D-4864-47DA-A506-A59818E6336C}"/>
    <hyperlink ref="D1966" r:id="rId2104" tooltip="212.90 Thoại Ngọc Hầu 73 5 4 19 12.8 tỷ Phú Thạnh Tân Phú 9-15 Tỷ HĐ Nguyễn Tuấn Kiệt Tâm Đức 0392204156 H3GB nguồn Đầu chủ Nguyễn Tuấn Kiệt - Tâm Đức" display="https://data.thienkhoi.com/Hang/Detail/6hianw-lz85l4fe-cb4b8587" xr:uid="{EF226EFB-9FC4-420F-9271-B7AA77B4B013}"/>
    <hyperlink ref="D1965" r:id="rId2105" tooltip="347D Trường Chinh 117 5 4.5 26 35 tỷ Phường 14 Tân Bình 30-50 Tỷ HĐ Lê Trọng Duy_ĐC Gia Huy 0902846146 H3GB nguồn Đối tác" display="https://data.thienkhoi.com/Hang/Detail/cw9oss-lz8465c0-34256702" xr:uid="{46C6B4EA-CCB6-41F7-B538-81FB78B42F47}"/>
    <hyperlink ref="D1964" r:id="rId2106" tooltip="2263 Huỳnh Tấn Phát 182.9 2 6 31 21.5 tỷ TT. Nhà Bè Nhà Bè 20-30 Tỷ HĐ Tô Văn Thanh_ĐC Thiên Hưng 0969134866 H3GB nguồn Đối tác" display="https://data.thienkhoi.com/Hang/Detail/g0zx8y-lz81krtb-415df20" xr:uid="{54951A78-FD97-4CFE-BDBF-A4422B1CEC82}"/>
    <hyperlink ref="D1963" r:id="rId2107" tooltip="40.47D Nguyễn Dãn Thanh 60 3 4 15 13.7 tỷ Phường 15 Quận 10 9-15 Tỷ HĐ Trần Văn Kiều Thiên Hà 0907288226 H410 nguồn Đầu chủ Trần Văn Kiều - Thiên Hà" display="https://data.thienkhoi.com/Hang/Detail/f06c2q-lz80pseo-80f9b1ae" xr:uid="{F18D6CA6-3055-4641-A195-070C31AF329E}"/>
    <hyperlink ref="D1962" r:id="rId2108" tooltip="118 lầu 3 An Bình 80.5 2 4 20 2.6 tỷ Phường 5 Quận 5 &lt; 3 Tỷ HĐ Lê Thị Hoàng Anh Thiên Hoàng 0943302782 H100 nguồn Đầu chủ Lê Thị Hoàng Anh - Thiên Hoàng" display="https://data.thienkhoi.com/Hang/Detail/flm932-lz80fowu-e4d3693c" xr:uid="{FA7D02E3-4291-494D-9B8B-1FB4445A9039}"/>
    <hyperlink ref="D1961" r:id="rId2109" tooltip="122.32J An Bình 84.7 2 4 21 2.6 tỷ Phường 5 Quận 5 &lt; 3 Tỷ HĐ Lê Thị Hoàng Anh Thiên Hoàng 0943302782 H100 nguồn Đầu chủ Lê Thị Hoàng Anh - Thiên Hoàng" display="https://data.thienkhoi.com/Hang/Detail/flm932-lz8079tg-27c77172" xr:uid="{36A12122-30D9-49CF-AEA1-035A62E2D954}"/>
    <hyperlink ref="D1959" r:id="rId2110" tooltip="80.1 Đường số 5 122 2 5.8 20 12.5 tỷ Phường 17 Gò Vấp 9-15 Tỷ HĐ Trần Đình Quý_ĐC Bảo Tín 0879999579 H3GB nguồn Hội đồng thẩm định" display="https://data.thienkhoi.com/Hang/Detail/ejxg0r-lz8001f7-3519e5e1" xr:uid="{314A0A77-F832-4409-8D77-C8F51FAF8DF0}"/>
    <hyperlink ref="D1960" r:id="rId2111" tooltip="80.1 Đường số 5 122 2 5.8 20 12.5 tỷ Phường 17 Gò Vấp 9-15 Tỷ HĐ Trần Đình Quý_ĐC Bảo Tín 0879999579 H3GB nguồn Hội đồng thẩm định" display="https://data.thienkhoi.com/Hang/Detail/ejxg0r-lz8001f7-3519e5e1" xr:uid="{DE7E2501-A120-4906-B33A-12E5957DCDAA}"/>
    <hyperlink ref="D1958" r:id="rId2112" tooltip="111.4 Lý Thánh Tông 72 2 4 18 7.5 tỷ Tân Thới Hòa Tân Phú 6-9 Tỷ HĐ Huỳnh Công Thạch_ĐC Thiên Thổ 0936833037 H3GB nguồn Đầu chủ Huỳnh Công Thạch_ĐC - Thiên Thổ" display="https://data.thienkhoi.com/Hang/Detail/fhrkzx-lz7zj0q9-7dc66f6d" xr:uid="{36F2133C-27AE-4EA3-B384-A4B4449F977D}"/>
    <hyperlink ref="D1957" r:id="rId2113" tooltip="31.9 đường 41 65 2 5.3 11 3.3 tỷ Hiệp Bình Chánh Thủ Đức 3-6 Tỷ HĐ Nguyễn Thị Thuỳ Trang Thiên Ngọc TĐ 0906365423 H100 nguồn Đầu chủ Nguyễn Thị Thuỳ Trang - Thiên Ngọc TĐ" display="https://data.thienkhoi.com/Hang/Detail/ezmk1b-lz7ywycf-a44d7edb" xr:uid="{802AA0D2-7EB7-4537-9704-2C61602493D8}"/>
    <hyperlink ref="D1956" r:id="rId2114" tooltip="53 55 Ca Văn Thỉnh 277 3 8.5 27 34 tỷ Phường 11 Tân Bình 30-50 Tỷ HĐ Nguyễn Nam Hồng_ĐC Hoàng Hà 1 0938475675 H3GB nguồn Đối tác" display="https://data.thienkhoi.com/Hang/Detail/f2oygf-lz7yjffu-928f52c4" xr:uid="{1A5D0E82-DA34-4F2A-A6D2-DBBF94417DDC}"/>
    <hyperlink ref="D1955" r:id="rId2115" tooltip="116.3.14 Thiên Phước 29 3 3.2 9 5.5 tỷ Phường 9 Tân Bình 3-6 Tỷ HĐ Nguyễn Anh Tuấn Hoàng Hà 0898615855 H3GB nguồn Đầu chủ Nguyễn Anh Tuấn - Hoàng Hà" display="https://data.thienkhoi.com/Hang/Detail/ev0gfj-lz7yhlo5-cb06143b" xr:uid="{DF9C9FD5-1428-40D4-8560-BBCB33292FB6}"/>
    <hyperlink ref="D1954" r:id="rId2116" tooltip="67 Đường Số 21 90 4 4.5 20 15.3 tỷ Bình Trị Đông B Bình Tân 15-20 Tỷ HĐ Phạm Thị Hải Yến_ĐC Vạn Gia 0944888247 H3GB nguồn Hội đồng thẩm định" display="https://data.thienkhoi.com/Hang/Detail/fpfsw7-lz7yb37n-21dccbe1" xr:uid="{FF0A0B6C-D988-4456-90C7-11F2E4234D06}"/>
    <hyperlink ref="D1953" r:id="rId2117" tooltip="63 Đường Số 21 90 5 4.5 20 16.8 tỷ Bình Trị Đông B Bình Tân 15-20 Tỷ HĐ Phạm Thị Hải Yến_ĐC Vạn Gia 0944888247 H3GB nguồn Hội đồng thẩm định" display="https://data.thienkhoi.com/Hang/Detail/fpfsw7-lz7y3ik9-d047de4f" xr:uid="{0DD9E9B7-1679-4AB9-BFC9-5D467AF5A318}"/>
    <hyperlink ref="D1952" r:id="rId2118" tooltip="4.34C Đường số 14, hẻm 4 132.7 1 7 19 5 tỷ Long Bình Quận 9 3-6 Tỷ HĐ Đầu chủ Bùi Thế Nghĩa Đại Hùng TĐ 0916443434 H3GB nguồn Hội đồng thẩm định" display="https://data.thienkhoi.com/Hang/Detail/f5mka2-lz7wxq0c-6b0b095e" xr:uid="{412DE9EC-226A-48ED-9ED8-4F93B7FEEB58}"/>
    <hyperlink ref="D1951" r:id="rId2119" tooltip="2C.21.6.5 Bình Quới 148.4 1 6 23 10.8 tỷ Phường 27 Bình Thạnh 9-15 Tỷ HĐ Nguyễn Thị Soan_ĐC Hồng Phúc 0944050289 H3GB nguồn Đầu chủ Nguyễn Thị Soan_ĐC - Hồng Phúc" display="https://data.thienkhoi.com/Hang/Detail/fm29v5-lz7vn28v-7b384c9a" xr:uid="{EC15D701-BA47-4BA4-B207-1BB561EF14AF}"/>
    <hyperlink ref="D1950" r:id="rId2120" tooltip="thửa1115 tờ 30 Đường Tân Lập 129 1 4 32 6.6 tỷ Linh Trung Thủ Đức 6-9 Tỷ HĐ Trần Văn Tuận Vạn An 0961885873 H3GB nguồn Hội đồng thẩm định" display="https://data.thienkhoi.com/Hang/Detail/fwojw1-lz7uz7nc-1db76cee" xr:uid="{357EC033-B210-4E0C-919F-E899294D70AB}"/>
    <hyperlink ref="D1949" r:id="rId2121" tooltip="305.11.12.6 Lê Văn Quới 41 3 4 10 4.55 tỷ Bình Trị Đông Bình Tân 3-6 Tỷ HĐ Nguyễn Vũ Thanh Liêm_ĐC Gia Thịnh 0935089952 H3GB nguồn Hội đồng thẩm định" display="https://data.thienkhoi.com/Hang/Detail/fgq80w-lz7umbro-c10bd7fb" xr:uid="{C2D27E26-E70C-42F9-9745-D0759D41E043}"/>
    <hyperlink ref="D1948" r:id="rId2122" tooltip="141.29G Lưu Hữu Phước 18/24 3 3.7 5 2.69 tỷ Phường 15 Quận 8 &lt; 3 Tỷ HĐ Nguyễn Hoàng Phúc Hoàng Bách 0777699645 H100 nguồn Hội đồng thẩm định" display="https://data.thienkhoi.com/Hang/Detail/cv0svx-lz7tlxnj-e55da63a" xr:uid="{1882D61D-487D-4F72-A46B-357F66D09FB0}"/>
    <hyperlink ref="D1947" r:id="rId2123" tooltip="5 Lê Đại 83/85 1 4.2 10.5 tỷ Phú Thọ Hòa Tân Phú 9-15 Tỷ HĐ Hoàng Đình Chương Thiên Hoàng 0909387901 H3GB nguồn Hội đồng thẩm định" display="https://data.thienkhoi.com/Hang/Detail/f1fc71-lz7r3ajt-b30a2059" xr:uid="{1F3A48B3-D073-434B-A232-4312A43C3225}"/>
    <hyperlink ref="D1946" r:id="rId2124" tooltip="123 Huỳnh Tấn Phát 96/111 3 4 24 22.5 tỷ Tân Thuận Đông Quận 7 20-30 Tỷ HĐ Tô Văn Thanh_ĐC Thiên Hưng 0969134866 H600 nguồn Hội đồng thẩm định" display="https://data.thienkhoi.com/Hang/Detail/g0zx8y-lz7r10xx-6c694f72" xr:uid="{878B0EEA-779D-4C0C-B782-8873B22E0286}"/>
    <hyperlink ref="D1945" r:id="rId2125" tooltip="117 Lý Chiêu Hoàng 129/150 5 4.8 33 tỷ Phường 10 Quận 6 30-50 Tỷ HĐ Bùi Sỹ Hồng Vạn Phúc 0931887186 H3GB nguồn Đối tác" display="https://data.thienkhoi.com/Hang/Detail/fetkr6-lz7qewch-6e97bd0e" xr:uid="{62A4F36F-12DF-40EF-9C94-40E9D09F7AF1}"/>
    <hyperlink ref="D1944" r:id="rId2126" tooltip="53.1.10H Đường 494 45 2 3.7 14 3.4 tỷ Tăng Nhơn Phú A Quận 9 3-6 Tỷ HĐ Bùi Gia Minh Khôi Việt 0981828533 H120 nguồn Hội đồng thẩm định" display="https://data.thienkhoi.com/Hang/Detail/g8jzqt-lz7qd2ko-53c50a0" xr:uid="{A75B8603-D3B9-4898-A13F-02C6AE78AA8D}"/>
    <hyperlink ref="D1980" r:id="rId2127" tooltip="12 Hồ Thị Kỷ 13.5/16 3 2.4 7 3.9 tỷ Phường 1 Quận 10 3-6 Tỷ HĐ Nguyễn Thị Lệ Thương Phát Lộc 0932065115 H3GB nguồn Đầu chủ Nguyễn Thị Lệ Thương - Phát Lộc" display="https://data.thienkhoi.com/Hang/Detail/g10hh3-lz8cmonc-579a5773" xr:uid="{8E144BFF-94D1-4C88-A219-29EC20CF25AA}"/>
    <hyperlink ref="R1980" r:id="rId2128" tooltip="Xem" display="https://data.thienkhoi.com/Hang/Detail/g10hh3-lz8cmonc-579a5773" xr:uid="{CD14B638-3853-4B0A-87B8-C8920FBD9110}"/>
    <hyperlink ref="T1944" r:id="rId2129" xr:uid="{F56D1B0B-32CE-462E-A7B8-CB6423A31390}"/>
    <hyperlink ref="T1945" r:id="rId2130" xr:uid="{38C39038-DA5A-406C-958E-075D113E04A0}"/>
    <hyperlink ref="T1947" r:id="rId2131" xr:uid="{4010EE9B-276D-4001-8BEF-83E9F04686B2}"/>
    <hyperlink ref="T1948" r:id="rId2132" xr:uid="{8E5E1518-0B2E-4AD4-A91F-90764243F507}"/>
    <hyperlink ref="T1949" r:id="rId2133" xr:uid="{70FDF45B-9B42-4CC1-BA8B-4CEF1043C252}"/>
    <hyperlink ref="T1950" r:id="rId2134" xr:uid="{7D5B4276-D3E2-42C9-95D2-C31565F05703}"/>
    <hyperlink ref="T1951" r:id="rId2135" xr:uid="{99A40992-900B-47C0-85F2-BF24035D2420}"/>
    <hyperlink ref="T1952" r:id="rId2136" xr:uid="{455978AD-0BD5-403C-A96C-4C4317CD25C6}"/>
    <hyperlink ref="T1953" r:id="rId2137" xr:uid="{AC130475-E1A3-43A1-827C-4EA4A93637C5}"/>
    <hyperlink ref="T1954" r:id="rId2138" xr:uid="{3A2CAFCB-E3D1-481D-85FB-D0344564C22C}"/>
    <hyperlink ref="T1955" r:id="rId2139" xr:uid="{B88F1AED-6D8A-4826-AFCB-F2C72328014B}"/>
    <hyperlink ref="T1956" r:id="rId2140" xr:uid="{AB11969D-4DF3-4534-B798-BE6A7D98B28D}"/>
    <hyperlink ref="T1957" r:id="rId2141" xr:uid="{E9166AD9-FEF0-41D3-829B-6E5ED9B1BD53}"/>
    <hyperlink ref="T1958" r:id="rId2142" xr:uid="{9C6534FA-C86C-4199-9437-ECE525E5DA41}"/>
    <hyperlink ref="T1959" r:id="rId2143" xr:uid="{A88F4949-D3B0-4724-9EFF-3B696A6140AD}"/>
    <hyperlink ref="T1946" r:id="rId2144" xr:uid="{25241A44-03DF-459F-BBA8-119A9437C258}"/>
    <hyperlink ref="T1960" r:id="rId2145" xr:uid="{8D6C925D-FF80-4C68-838A-56648DFFDB3A}"/>
    <hyperlink ref="T1961" r:id="rId2146" xr:uid="{56BCF1B9-603F-4B25-84E4-88B97F0FD50A}"/>
    <hyperlink ref="T1962" r:id="rId2147" xr:uid="{64797B1F-F0F5-4926-A48F-AF86F4A2DB06}"/>
    <hyperlink ref="T1963" r:id="rId2148" xr:uid="{C0EC4354-1CD0-4DEE-8F97-25FB8A1967F2}"/>
    <hyperlink ref="T1964" r:id="rId2149" xr:uid="{E5CB6CB4-4048-41AA-8FC6-E6292781E316}"/>
    <hyperlink ref="T1965" r:id="rId2150" xr:uid="{41BDD7AC-05B0-4808-A210-1A86B8B7D4E3}"/>
    <hyperlink ref="T1966" r:id="rId2151" xr:uid="{45602E7D-E415-45C3-9F86-7B2625C29E0B}"/>
    <hyperlink ref="T1967" r:id="rId2152" xr:uid="{CD8C2BE5-F952-480B-8358-C3E0C65B5388}"/>
    <hyperlink ref="T1968" r:id="rId2153" xr:uid="{06F99FB2-F657-4B78-A98C-CB106642FF21}"/>
    <hyperlink ref="T1969" r:id="rId2154" xr:uid="{6DDBE6A4-33F6-4992-81D8-A04D92F825F7}"/>
    <hyperlink ref="T1970" r:id="rId2155" xr:uid="{3BFBDD8B-FA5C-4E46-B29E-29A911302097}"/>
    <hyperlink ref="T1971" r:id="rId2156" xr:uid="{0284C3C1-768B-456A-8311-694AA5C29A9A}"/>
    <hyperlink ref="T1972" r:id="rId2157" xr:uid="{918C4C62-7EA6-434A-9053-098659664F00}"/>
    <hyperlink ref="T1973" r:id="rId2158" xr:uid="{511BFD19-92E1-4782-86F7-5A1FA996C67A}"/>
    <hyperlink ref="T1974" r:id="rId2159" xr:uid="{6899EA0C-B0D8-461A-B1AD-34EBEFD8864C}"/>
    <hyperlink ref="T1975" r:id="rId2160" xr:uid="{0E9315B1-7CCB-4C48-8BF5-6C1284DE9160}"/>
    <hyperlink ref="T1976" r:id="rId2161" xr:uid="{8D7E045E-0D01-453C-9D24-C850AC90DE8B}"/>
    <hyperlink ref="T1977" r:id="rId2162" xr:uid="{FDE2D58C-3B1E-4F4B-96F7-084793075575}"/>
    <hyperlink ref="T1978" r:id="rId2163" xr:uid="{C29B421F-7DEA-4371-9AD1-69EAEB25D1C2}"/>
    <hyperlink ref="T1979" r:id="rId2164" xr:uid="{2E91D725-D335-4817-AFF0-99D18596636A}"/>
    <hyperlink ref="T1980" r:id="rId2165" xr:uid="{37B999D7-94C2-4285-9B12-67F1E5812506}"/>
    <hyperlink ref="D1995" r:id="rId2166" tooltip="435 trệt Trần Hưng Đạo 68 2 3 18 13.5 tỷ Phường 14 Quận 5 9-15 Tỷ HĐ Lưu Thiệu Khang_ĐC Kim Long 0982119233 H3GB nguồn Đầu chủ Lưu Thiệu Khang_ĐC - Kim Long" display="https://data.thienkhoi.com/Hang/Detail/g8q81t-lz8lbria-b5bb0526" xr:uid="{B32EEF83-5DAF-4612-AD68-A216CD0C6568}"/>
    <hyperlink ref="D1994" r:id="rId2167" tooltip="313A Thoại Ngọc Hầu 155 2 4.3 36 19.5 tỷ Hiệp Tân Tân Phú 15-20 Tỷ HĐ Mai Thanh Hây Tâm Đức 0902744818 H3GB nguồn Đầu chủ Mai Thanh Hây - Tâm Đức" display="https://data.thienkhoi.com/Hang/Detail/exgycy-lz8il5ag-4adc62b0" xr:uid="{15477EC4-0453-4E12-8974-476137B2387B}"/>
    <hyperlink ref="D1993" r:id="rId2168" tooltip="66.65 Trần Văn Quang 45/52 1 4 13 4.5 tỷ Phường 10 Tân Bình 3-6 Tỷ HĐ Nguyễn Tuấn Kiệt Tâm Đức 0392204156 H3GB nguồn Đầu chủ Nguyễn Tuấn Kiệt - Tâm Đức" display="https://data.thienkhoi.com/Hang/Detail/6hianw-lz8i64jd-49aa3711" xr:uid="{D37D0EF8-F305-450E-8FF7-3FB3DDED93F5}"/>
    <hyperlink ref="D1992" r:id="rId2169" tooltip="180A Trần Thủ Độ 70.9 4 4 18 14 tỷ Phú Thạnh Tân Phú 9-15 Tỷ HĐ Châu Mỹ Khanh Phát Lộc 0938691672 H3GB nguồn Hội đồng thẩm định" display="https://data.thienkhoi.com/Hang/Detail/fivf4o-lz8i0gli-70c1f887" xr:uid="{E78B946E-1A00-405E-8FAB-07953122F1DE}"/>
    <hyperlink ref="D1991" r:id="rId2170" tooltip="10 Đường số 46 100 6 5 20 16 tỷ Tân Tạo Bình Tân 15-20 Tỷ HĐ Mai Thanh Hây Tâm Đức 0902744818 H3GB nguồn Đầu chủ Mai Thanh Hây - Tâm Đức" display="https://data.thienkhoi.com/Hang/Detail/exgycy-lz8hlutj-4e225c69" xr:uid="{7EB3051F-2FF5-47F0-93F6-10E9003CF34F}"/>
    <hyperlink ref="D1990" r:id="rId2171" tooltip="32 Đường Số 11A 100 4 4 25 15 tỷ Bình Trị Đông A Bình Tân 9-15 Tỷ HĐ Nguyễn Anh Tuấn Hoàng Hà 0898615855 H3GB nguồn Đầu chủ Nguyễn Anh Tuấn - Hoàng Hà" display="https://data.thienkhoi.com/Hang/Detail/ev0gfj-lz8h5yg9-8535681b" xr:uid="{66DA8AE3-571E-4B4B-B38C-26A4205398D0}"/>
    <hyperlink ref="D1989" r:id="rId2172" tooltip="29.12 Đường B3 155 3 8.5 18 15.3 tỷ Tây Thạnh Tân Phú 15-20 Tỷ HĐ Nguyễn Anh Tuấn Hoàng Hà 0898615855 H3GB nguồn Đầu chủ Nguyễn Anh Tuấn - Hoàng Hà" display="https://data.thienkhoi.com/Hang/Detail/ev0gfj-lz8gtsis-21d0c044" xr:uid="{6C94089E-1060-4F33-98AB-4B57BE9C12CD}"/>
    <hyperlink ref="D1988" r:id="rId2173" tooltip="77.22D Ngô Gia Tự 20 2 2.7 8 3.2 tỷ Phường 2 Quận 10 3-6 Tỷ HĐ Lê Trọng Duy_ĐC Gia Huy 0779793868 H100 nguồn Đầu chủ Lê Trọng Duy_ĐC - Gia Huy" display="https://data.thienkhoi.com/Hang/Detail/cw9oss-lz8gdyic-5b9f8950" xr:uid="{09EC4BB9-BB50-4584-ABFB-35C49C6BB8B8}"/>
    <hyperlink ref="D1987" r:id="rId2174" tooltip="29.12 Đường B3 155 3 8.5 18 15.3 tỷ Tây Thạnh Tân Phú 15-20 Tỷ HĐ Nguyễn Anh Tuấn Hoàng Hà 0898615855 H3GB nguồn Đầu chủ Nguyễn Anh Tuấn - Hoàng Hà" display="https://data.thienkhoi.com/Hang/Detail/ev0gfj-lz8gdrur-e17b9027" xr:uid="{C6832DF2-C243-43C6-83AA-88A6E842BDF8}"/>
    <hyperlink ref="D1986" r:id="rId2175" tooltip="19.8.1B Liên khu 2-10 59 2 4 15 3.8 tỷ Bình Hưng Hòa A Bình Tân 3-6 Tỷ HĐ Nguyễn Anh Tuấn Hoàng Hà 0898615855 H3GB nguồn Đầu chủ Nguyễn Anh Tuấn - Hoàng Hà" display="https://data.thienkhoi.com/Hang/Detail/ev0gfj-lz8flyn9-5dc22d1b" xr:uid="{7132F661-AAE7-4182-AA7C-1D475790D101}"/>
    <hyperlink ref="D1985" r:id="rId2176" tooltip="526B.16 Hậu Giang 32 2 3.2 10 3.7 tỷ Phường 12 Quận 6 3-6 Tỷ HĐ Mai Thanh Hây Tâm Đức 0902744818 H120 nguồn Hội đồng thẩm định" display="https://data.thienkhoi.com/Hang/Detail/exgycy-lz8exlyy-4b2eff7c" xr:uid="{652701F9-5B1C-43E2-9C11-5A122D1D2302}"/>
    <hyperlink ref="D1984" r:id="rId2177" tooltip="2581.53.3.35 Huỳnh Tấn Phát 80 4 5 16 7.7 tỷ Phú Xuân Nhà Bè 6-9 Tỷ HĐ Đặng Văn Cơ Khôi Việt 0949619121 H3GB nguồn Hội đồng thẩm định" display="https://data.thienkhoi.com/Hang/Detail/fpdmsx-lz8epzfh-e01f47ca" xr:uid="{B54654AF-A34F-4AEE-BA64-576CE128E434}"/>
    <hyperlink ref="D1983" r:id="rId2178" tooltip="95 Đồng Đen 57 4 4.5 13 19.2 tỷ Tân Bình 15-20 Tỷ HĐ Nguyễn Xuân Vinh Hoàng Bách 0867475788 H3GB nguồn Hội đồng thẩm định" display="https://data.thienkhoi.com/Hang/Detail/f7d8d995-a2f3-4f4b-a1b5-2ffd832ad67b" xr:uid="{30CD7A19-35A8-4F1F-A5B5-E9AEFFA37E8B}"/>
    <hyperlink ref="D1982" r:id="rId2179" tooltip="số thửa 1309 - số tờ 15 TX48 156 1 5 32 6 tỷ Thạnh Xuân Quận 12 3-6 Tỷ HĐ Trần Ngọc Hải_ĐC Tinh Anh 2 0902566163 H3GB nguồn Hội đồng thẩm định" display="https://data.thienkhoi.com/Hang/Detail/exd4ib-lz8ehl34-372bca0a" xr:uid="{E19D4F20-1133-4F86-A434-EC25EA8ACA2B}"/>
    <hyperlink ref="D1981" r:id="rId2180" tooltip="63.10.16 Gò Dầu 39/40 4 4 10 5.5 tỷ Tân Quý Tân Phú 3-6 Tỷ HĐ Nguyễn Thị Soan_ĐC Hồng Phúc 0944050289 H3GB nguồn Đầu chủ Nguyễn Thị Soan_ĐC - Hồng Phúc" display="https://data.thienkhoi.com/Hang/Detail/fm29v5-lz8dcf5h-46302732" xr:uid="{FCCF2B34-9D7E-468C-B3AD-10BAB8FD4CEB}"/>
    <hyperlink ref="T1981" r:id="rId2181" xr:uid="{69EAF3C5-E2E0-429F-A9A1-2A5EDFC8F681}"/>
    <hyperlink ref="T1982" r:id="rId2182" xr:uid="{E75C5FA7-5799-4F58-B7EE-19BF542C8A64}"/>
    <hyperlink ref="T1983" r:id="rId2183" xr:uid="{F3BD18C4-1B0E-4CB3-8A5D-B6E2BC1B3D94}"/>
    <hyperlink ref="T1986" r:id="rId2184" xr:uid="{76FAFC39-5A8C-476C-B322-0F26D14066A5}"/>
    <hyperlink ref="T1987" r:id="rId2185" xr:uid="{F4F42A1A-BD34-444E-BF4D-10CDBCD367C5}"/>
    <hyperlink ref="T1988" r:id="rId2186" xr:uid="{A9E49CF0-FD12-4D01-82BE-50F10B2E86C5}"/>
    <hyperlink ref="T1989" r:id="rId2187" xr:uid="{4B0C93B0-0604-4FD8-AF9B-757AB1A670BD}"/>
    <hyperlink ref="T1990" r:id="rId2188" xr:uid="{4018A01C-D04E-4239-91FE-911E10148C39}"/>
    <hyperlink ref="T1991" r:id="rId2189" xr:uid="{D8A95518-EACC-4639-B274-DF0D60113F51}"/>
    <hyperlink ref="T1992" r:id="rId2190" xr:uid="{24A7D9DB-A89F-4818-981A-B665ACB1588F}"/>
    <hyperlink ref="T1993" r:id="rId2191" xr:uid="{2D463900-26BB-4695-AE7E-67C0CCB494A3}"/>
    <hyperlink ref="T1994" r:id="rId2192" xr:uid="{F54C513B-5321-462A-9568-64E575A6108F}"/>
    <hyperlink ref="T1995" r:id="rId2193" xr:uid="{83B201D0-CEBF-4F56-A19B-B1EBE2A32657}"/>
    <hyperlink ref="T1984" r:id="rId2194" xr:uid="{8046025F-8DD6-4707-A357-5F471699D192}"/>
    <hyperlink ref="T1985" r:id="rId2195" xr:uid="{51E35D08-6416-440B-88F6-6281D8BB23B6}"/>
    <hyperlink ref="U531" r:id="rId2196" xr:uid="{73B2F811-6EBF-4B22-84B4-8068B382916A}"/>
    <hyperlink ref="U1004" r:id="rId2197" xr:uid="{C58DF78F-C862-4C8A-8A44-BF92CF184776}"/>
    <hyperlink ref="U1054" r:id="rId2198" xr:uid="{6EF14204-269B-4985-AA6F-A21DF2E3AF49}"/>
    <hyperlink ref="U1075" r:id="rId2199" xr:uid="{07C7DB06-1E9A-4D88-B660-E0D77F3EA638}"/>
    <hyperlink ref="U1174" r:id="rId2200" xr:uid="{B301873D-23CF-4AD2-B00D-7FF3A256E4B4}"/>
    <hyperlink ref="U1182" r:id="rId2201" xr:uid="{A30D7E43-425B-4B3F-A2F9-6E6B561B57F9}"/>
    <hyperlink ref="U1186" r:id="rId2202" xr:uid="{B00E0E95-0B42-44BE-B6CC-C444FA71C909}"/>
    <hyperlink ref="U1219" r:id="rId2203" xr:uid="{74808639-E0B1-4B93-8D48-8D9CBF3D861E}"/>
    <hyperlink ref="U1267" r:id="rId2204" xr:uid="{645683D7-E7BE-44FD-8815-92F0805FBB91}"/>
    <hyperlink ref="U1303" r:id="rId2205" xr:uid="{48CCFF64-F952-4C87-B026-EDDA2747C1E8}"/>
    <hyperlink ref="U1320" r:id="rId2206" xr:uid="{9EABE6CE-33A0-455B-BDE4-CC2521CF528F}"/>
    <hyperlink ref="U1325" r:id="rId2207" xr:uid="{37A884DF-E830-458E-8AA8-336EA1BF8220}"/>
    <hyperlink ref="U1342" r:id="rId2208" xr:uid="{F4D38C54-5096-4D55-AFCA-E95A4E8B1A3C}"/>
    <hyperlink ref="U1343" r:id="rId2209" xr:uid="{FADF8D4F-496E-4015-81CE-9D66A489CD0A}"/>
    <hyperlink ref="U359" r:id="rId2210" xr:uid="{DBC78673-6042-45EA-AD98-ECF0AC0E3D28}"/>
    <hyperlink ref="U1682" r:id="rId2211" xr:uid="{1AE2C92C-E553-4712-A2A0-92147306E683}"/>
    <hyperlink ref="U114" r:id="rId2212" xr:uid="{E2DDBF5E-80F9-4EF8-B3BB-A9542BB2CEC9}"/>
    <hyperlink ref="U131" r:id="rId2213" xr:uid="{390D98C4-A97F-416B-9BE7-CFE5DEA20B59}"/>
    <hyperlink ref="U373" r:id="rId2214" xr:uid="{09E608F6-E22C-434C-9805-71B0AFA568D4}"/>
    <hyperlink ref="U413" r:id="rId2215" xr:uid="{4D0C7057-7800-4911-AC32-71CE2CC58282}"/>
    <hyperlink ref="U469" r:id="rId2216" xr:uid="{AA64A634-7C01-45C8-86A1-C3405C573487}"/>
    <hyperlink ref="U605" r:id="rId2217" xr:uid="{D0071636-C419-46FF-BD5F-50B9B591AEFF}"/>
    <hyperlink ref="U613" r:id="rId2218" xr:uid="{0E4B41FC-E7D9-40BD-84A4-AE22B5671AB8}"/>
    <hyperlink ref="U901" r:id="rId2219" xr:uid="{9BF4459B-084E-4DA6-A54B-6C9422346A11}"/>
    <hyperlink ref="U1202" r:id="rId2220" xr:uid="{2A9AD598-6EEA-4945-B596-6F1D168CFEFE}"/>
    <hyperlink ref="U1474" r:id="rId2221" xr:uid="{A17A1663-E578-4A88-8E8D-ED6D65479089}"/>
    <hyperlink ref="U1493" r:id="rId2222" xr:uid="{2FC19866-35F9-48BA-AE21-A343E55F10B9}"/>
    <hyperlink ref="U1615" r:id="rId2223" xr:uid="{907EC890-5D6D-4191-8B56-A782D2065D43}"/>
    <hyperlink ref="U46" r:id="rId2224" xr:uid="{35E605BD-D642-4D83-8EF0-6C72C661E577}"/>
    <hyperlink ref="U244" r:id="rId2225" xr:uid="{C4AAF6D2-4BD7-4B1B-84A8-F6FE08ADE1C8}"/>
    <hyperlink ref="U763" r:id="rId2226" xr:uid="{E4B90076-A2F2-467A-92AB-8FEE1FD189C9}"/>
    <hyperlink ref="U831" r:id="rId2227" xr:uid="{709EC3E0-2848-4DBF-BCC6-0E5CE7BC829C}"/>
    <hyperlink ref="U878" r:id="rId2228" xr:uid="{0088083C-2C1D-4AAC-919C-E68A3015E597}"/>
    <hyperlink ref="U1034" r:id="rId2229" xr:uid="{156F59A0-9150-4255-8FAA-87F17C97B85A}"/>
    <hyperlink ref="U1098" r:id="rId2230" xr:uid="{82E91023-3FE0-412E-BDFB-861F369AC509}"/>
    <hyperlink ref="U1684" r:id="rId2231" xr:uid="{1E24890D-8A74-44EE-AA3D-66CE55E1AB73}"/>
    <hyperlink ref="U1706" r:id="rId2232" xr:uid="{839202D8-66D1-4AD3-91FB-ECE7888D1999}"/>
    <hyperlink ref="U1800" r:id="rId2233" xr:uid="{4E039B90-6987-4720-944B-DAAA0D27A214}"/>
    <hyperlink ref="U1801" r:id="rId2234" xr:uid="{ECF58FDA-A7AD-4229-BE23-CB9B822B1334}"/>
    <hyperlink ref="U170" r:id="rId2235" xr:uid="{4AF19937-CE0D-4F42-8E42-9B7D28FAF58B}"/>
    <hyperlink ref="U272" r:id="rId2236" xr:uid="{4DD67090-398C-4C24-90D5-500F43DFD02A}"/>
    <hyperlink ref="U335" r:id="rId2237" xr:uid="{7482CB8D-04E4-436B-BD82-8A41342834D9}"/>
    <hyperlink ref="U854" r:id="rId2238" xr:uid="{363F6914-200A-4C15-9701-F1D6AA490A59}"/>
    <hyperlink ref="U859" r:id="rId2239" xr:uid="{25433FE9-862B-4507-83D9-28AFAFA519C5}"/>
    <hyperlink ref="U1154" r:id="rId2240" xr:uid="{0ADAA1F6-EEFF-42FE-8804-9D3F1D4D1469}"/>
    <hyperlink ref="U1160" r:id="rId2241" xr:uid="{420E984B-F90A-40F8-8994-6C7D4899DA5F}"/>
    <hyperlink ref="U1669" r:id="rId2242" xr:uid="{CA0A1CD2-F0FF-425A-8CFC-9C1A86615233}"/>
    <hyperlink ref="U294" r:id="rId2243" xr:uid="{6A1F3FAC-50F7-4467-AF88-2440DA5A2886}"/>
    <hyperlink ref="U308" r:id="rId2244" xr:uid="{374E8EF8-EA69-4877-8B2A-45820BC4BBAC}"/>
    <hyperlink ref="U751" r:id="rId2245" xr:uid="{0B87A0BF-DFB4-45DC-9A7C-90464C3D68D4}"/>
    <hyperlink ref="U916" r:id="rId2246" xr:uid="{72A0032D-5526-4498-8488-A0F5EAF9DB0B}"/>
    <hyperlink ref="U1065" r:id="rId2247" xr:uid="{D032A361-3AEE-4ED5-A944-B1E041CC2156}"/>
    <hyperlink ref="U1212" r:id="rId2248" xr:uid="{8E3EE3F1-2027-4D21-9441-E4B2F08F9358}"/>
    <hyperlink ref="U1246" r:id="rId2249" xr:uid="{93920FE4-3CED-40DA-B150-8098A1B9382F}"/>
    <hyperlink ref="U1390" r:id="rId2250" xr:uid="{4571E200-1F06-41A4-8CE5-15C0AD02CD5D}"/>
    <hyperlink ref="U1758" r:id="rId2251" xr:uid="{3174A5D8-83CE-49D2-9261-35A1412D78CD}"/>
    <hyperlink ref="D1996" r:id="rId2252" tooltip="183.13.15 Bến Vân Đồn 75.1 5 3.5 20 16 tỷ Phường 5 Quận 4 15-20 Tỷ HĐ Đỗ Phước Lộc - Đầu chủ Hùng Hưng 0905931456 H3GB nguồn Đầu chủ Đỗ Phước Lộc - Đầu chủ - Hùng Hưng" display="https://data.thienkhoi.com/Hang/Detail/ezd96o-lza1qwya-9cb5cb5f" xr:uid="{C19F8AD4-1D27-46C6-9AA9-3D9B04319C28}"/>
    <hyperlink ref="D1997" r:id="rId2253" tooltip="Thửa 31 , Tờ bản đồ 75 Mễ Cốc 36.5 1 7.5 6 2.35 tỷ Phường 15 Quận 8 &lt; 3 Tỷ HĐ Nguyễn Hoàng Phúc Hoàng Bách 0777699645 H100 nguồn Hội đồng thẩm định" display="https://data.thienkhoi.com/Hang/Detail/cv0svx-lz9yvsh6-20b1e1b8" xr:uid="{84578311-A83F-41AE-AFA8-BE16DECA43B5}"/>
    <hyperlink ref="D1998" r:id="rId2254" tooltip="2K Rạch Cát 24.6 2 3.3 8 2.58 tỷ Phường 15 Quận 8 &lt; 3 Tỷ HĐ Nguyễn Hoàng Phúc Hoàng Bách 0777699645 H100 nguồn Hội đồng thẩm định" display="https://data.thienkhoi.com/Hang/Detail/cv0svx-lz9xd917-86b28981" xr:uid="{5E2EDF51-CDFE-4798-A5E9-53D6D2279C11}"/>
    <hyperlink ref="D1999" r:id="rId2255" tooltip="77 Ngô Quyền 61 4 4 15 10.2 tỷ Phường 6 Quận 10 9-15 Tỷ HĐ Diệp Duy Thắng Bảo Phúc 0907673831 H3GB nguồn Đầu chủ Diệp Duy Thắng - Bảo Phúc" display="https://data.thienkhoi.com/Hang/Detail/d4iov9-lz9u85za-aac5ab7d" xr:uid="{54186986-44E1-4E10-8A4B-AAD7702EE5FF}"/>
    <hyperlink ref="D2000" r:id="rId2256" tooltip="1700 Ấp 4 Quốc Lộ 50 100/156 4 5.2 30 20 tỷ Phong Phú Bình Chánh 15-20 Tỷ HĐ Nguyễn Thị Anh Đào An Khang 0937316618 H3GB nguồn Hội đồng thẩm định" display="https://data.thienkhoi.com/Hang/Detail/fi1y4q-lz9u61o0-ed58b2c9" xr:uid="{79C7F4EE-4631-4F29-859B-2061D6A5766A}"/>
    <hyperlink ref="D2001" r:id="rId2257" tooltip="2921.19 Phạm Thế Hiển 27.2 3 3 9 1.82 tỷ Phường 7 Quận 8 &lt; 3 Tỷ HĐ Nguyễn Thị Anh Đào An Khang 0937316618 H100 nguồn Hội đồng thẩm định" display="https://data.thienkhoi.com/Hang/Detail/fi1y4q-lz9tfw94-84ae5b62" xr:uid="{935F98A3-45F3-4AEF-B7F8-75C8D2D68D20}"/>
    <hyperlink ref="D2002" r:id="rId2258" tooltip="42.2 Tú Mỡ 42.9/43 2 6 8 4.5 tỷ Phường 7 Gò Vấp 3-6 Tỷ HĐ Võ Thị Phương Thảo_ĐC Tâm Đức 0934768649 H3GB nguồn Đầu chủ Võ Thị Phương Thảo_ĐC - Tâm Đức" display="https://data.thienkhoi.com/Hang/Detail/f5ytlf-lz9sq24f-ce0a5682" xr:uid="{7B959F1D-CDEF-4D32-8B3C-D42BADB8D4A1}"/>
    <hyperlink ref="D2003" r:id="rId2259" tooltip="64.2 tây hoà 56/70 2 7 10 4.5 tỷ Phước Long A Quận 9 3-6 Tỷ HĐ Nguyễn Trường Sơn Thiên Thạch 0987701231 H3GB nguồn Hội đồng thẩm định" display="https://data.thienkhoi.com/Hang/Detail/gc1v5b-lz9sh6yk-b8eb6fff" xr:uid="{11E9CC7E-6BE8-49A9-9046-8D8D786AD809}"/>
    <hyperlink ref="D2004" r:id="rId2260" tooltip="128 Hoàng Văn Thụ 177 4 7.7 80 tỷ Phường 9 Phú Nhuận 50-80 Tỷ HĐ Trần Văn Kiều Thiên Hà 0907288226 H3GB nguồn Đối tác" display="https://data.thienkhoi.com/Hang/Detail/f06c2q-lz9rdjxp-d77e50fc" xr:uid="{84C036F6-549D-4866-AF99-CDEE764CFEFF}"/>
    <hyperlink ref="D2005" r:id="rId2261" tooltip="75.17B Trần Văn Đang 40 2 3 10 5 tỷ Phường 9 Quận 3 3-6 Tỷ HĐ Hoàng Viết Cường Tứ Đại Nam 0981796969 H3GB nguồn Hội đồng thẩm định" display="https://data.thienkhoi.com/Hang/Detail/g8jbe1-lz9rd5fe-440a2a79" xr:uid="{E914B43B-451B-4D79-991F-99DF72B14CDB}"/>
    <hyperlink ref="D2006" r:id="rId2262" tooltip="109 Đường số 47 81 3 4.5 18 9.5 tỷ Tân Tạo Bình Tân 9-15 Tỷ HĐ Lê Quốc Trầm Tâm Đức 0363697575 H3GB nguồn Đầu chủ Lê Quốc Trầm - Tâm Đức" display="https://data.thienkhoi.com/Hang/Detail/60jauf-lz9pucoj-79b817df" xr:uid="{661C1557-939C-476A-8E95-C0E0C08489BA}"/>
    <hyperlink ref="D2007" r:id="rId2263" tooltip="193.9C Điện Biên Phủ 54.5/70 6 4.4 16 21 tỷ Phường 15 Bình Thạnh 20-30 Tỷ HĐ Nguyễn Hoàng Kim Thiên Địa 0846426688 H3GB nguồn Đối tác" display="https://data.thienkhoi.com/Hang/Detail/dzxv0g-lz9pro54-7065ae97" xr:uid="{3FA79A8E-2FB7-4A3C-A069-7C15BD730907}"/>
    <hyperlink ref="D2008" r:id="rId2264" tooltip="965.15.9 Quang Trung 162 3 8.3 20 13 tỷ Phường 14 Gò Vấp 9-15 Tỷ HĐ Lê Văn Thơm_ĐC Phượng Hoàng 0902858978 H3GB nguồn Hội đồng thẩm định" display="https://data.thienkhoi.com/Hang/Detail/exjeg2-lz9pknoo-19ab5764" xr:uid="{44CCF037-D0A0-4B00-9602-FCFE9BDF522B}"/>
    <hyperlink ref="D2009" r:id="rId2265" tooltip="53.176.30B Đường số 4 64 2 4 16 4.2 tỷ Bình Hưng Hòa B Bình Tân 3-6 Tỷ HĐ Lê Trọng Duy_ĐC Gia Huy 0779793868 H3GB nguồn Hội đồng thẩm định" display="https://data.thienkhoi.com/Hang/Detail/cw9oss-lz9pbi6s-5bdabc34" xr:uid="{21F8696D-2DA3-4120-9D48-12C511FEF2D3}"/>
    <hyperlink ref="D2010" r:id="rId2266" tooltip="thửa 684 tờ 55 Gò Cát 368 1 5 73 18 tỷ Phú Hữu Quận 9 15-20 Tỷ HĐ Trần Văn Tuận Vạn An 0961885873 H3GB nguồn Hội đồng thẩm định" display="https://data.thienkhoi.com/Hang/Detail/fwojw1-lz9m4xyr-1813904a" xr:uid="{DE164688-EC14-479D-BCF3-FE51FACF9B17}"/>
    <hyperlink ref="D2011" r:id="rId2267" tooltip="67.19c đường số 1 78 1 7.7 10 5.5 tỷ Tăng Nhơn Phú B Quận 9 3-6 Tỷ HĐ Trần Văn Tuận Vạn An 0961885873 H3GB nguồn Đầu chủ Trần Văn Tuận - Vạn An" display="https://data.thienkhoi.com/Hang/Detail/fwojw1-lz9lyz24-c3bb9f1f" xr:uid="{15A4783B-18D1-44CF-9439-9FFF1539BC8B}"/>
    <hyperlink ref="D2012" r:id="rId2268" tooltip="32 Đường số 12 179/190 2 7.2 25 21 tỷ Tam Bình Thủ Đức 20-30 Tỷ HĐ Đầu chủ Bùi Thế Nghĩa Đại Hùng TĐ 0916443434 H3GB nguồn Đối tác" display="https://data.thienkhoi.com/Hang/Detail/f5mka2-lz9lkitu-7669fb54" xr:uid="{CE088A19-6376-4E14-80CC-433A0F0206C8}"/>
    <hyperlink ref="D2013" r:id="rId2269" tooltip="1028 Nguyễn Duy Trinh 111/156 2 6 20 13.7 tỷ Long Trường Quận 9 9-15 Tỷ HĐ Hoàng Văn Thịnh_ĐC Tinh Tú 0903563339 H3GB nguồn Hội đồng thẩm định" display="https://data.thienkhoi.com/Hang/Detail/ffl4t5-lz9lellk-1d076af8" xr:uid="{20AFFB53-ED0B-4A22-AE6F-C8D59533CE4F}"/>
    <hyperlink ref="D2014" r:id="rId2270" tooltip="11.6B Phạm Thế Hiển 67.5 2 3.6 19 5.1 tỷ Phường 1 Quận 8 3-6 Tỷ HĐ Nguyễn Hoàng Phúc Hoàng Bách 0777699645 H3GB nguồn Hội đồng thẩm định" display="https://data.thienkhoi.com/Hang/Detail/cv0svx-lz9krnro-39791a5" xr:uid="{B44595B5-F518-4CCC-ACA4-33C3FBA471A9}"/>
    <hyperlink ref="D2015" r:id="rId2271" tooltip="39 Đặng Tất 66/98 7 14.6 8 45 tỷ Tân Định Quận 1 30-50 Tỷ HĐ Hoàng Viết Cường Tứ Đại Nam 0981796969 H3GB nguồn Hội đồng thẩm định" display="https://data.thienkhoi.com/Hang/Detail/g8jbe1-lz9jy0pq-b660da39" xr:uid="{F832E325-D9A5-4957-814F-6E5809AC0D65}"/>
    <hyperlink ref="D2016" r:id="rId2272" tooltip="23.19A đường 102 481 1 14 29 23 tỷ Tăng Nhơn Phú A Quận 9 20-30 Tỷ HĐ Hoàng Văn Sửu Tinh Anh TĐ 0973308079 H3GB nguồn Đối tác" display="https://data.thienkhoi.com/Hang/Detail/g3hdbj-lz9j0qlj-e5a0fdb2" xr:uid="{8D3F09EE-B8A9-4944-A139-B6D14911E848}"/>
    <hyperlink ref="D2017" r:id="rId2273" tooltip="60.79.11 Lý Chính Thắng 55.5 2 5 10 4.5 tỷ Phường 8 Quận 3 3-6 Tỷ HĐ Nguyễn Văn Thân An Khang 0983375097 H3GB nguồn Hội đồng thẩm định" display="https://data.thienkhoi.com/Hang/Detail/g9h52x-lz9ix4pz-5f3db5ab" xr:uid="{BA91FD03-680E-4994-9320-C3249D1E1431}"/>
    <hyperlink ref="D2018" r:id="rId2274" tooltip="70.35 Đinh Bộ Lĩnh 49/63 1 4.5 15 6 tỷ Phường 26 Bình Thạnh 3-6 Tỷ HĐ Đặng Đình Trung Hiếu An Khang 0985884878 H3GB nguồn Đầu chủ Đặng Đình Trung Hiếu - An Khang" display="https://data.thienkhoi.com/Hang/Detail/gayxn2-lz9i7kbd-51621d9d" xr:uid="{84362A17-F5E8-45A0-9EDF-0D0141D54BDD}"/>
    <hyperlink ref="D2019" r:id="rId2275" tooltip="189.2.12 Hoàng Hoa Thám 74 5 6 10 12 tỷ Phường 6 Bình Thạnh 9-15 Tỷ HĐ Đặng Đình Trung Hiếu An Khang 0985884878 H3GB nguồn Hội đồng thẩm định" display="https://data.thienkhoi.com/Hang/Detail/gayxn2-lz9hdjqn-354256da" xr:uid="{A15EBCA7-5AC2-4A8B-8C6C-CFCF55949F4E}"/>
    <hyperlink ref="D2020" r:id="rId2276" tooltip="169.18 Đồng Đen 54 4 5 11 9.25 tỷ Phường 11 Tân Bình 9-15 Tỷ HĐ Hoàng Viết Cường Tứ Đại Nam 0981796969 H3GB nguồn Đầu chủ Hoàng Viết Cường Tứ - Đại Nam" display="https://data.thienkhoi.com/Hang/Detail/g8jbe1-lz9gahlm-4b841fe2" xr:uid="{5833BF99-14D6-4C88-853A-B29D3A26B22C}"/>
    <hyperlink ref="D2021" r:id="rId2277" tooltip="58.35.2 Nguyễn Trọng Trí 23 2 3.4 7 2.4 tỷ An Lạc A Bình Tân &lt; 3 Tỷ HĐ Hồ Xuân Thanh Thiên Nam 0901539625 H100 nguồn Đầu chủ Hồ Xuân Thanh - Thiên Nam" display="https://data.thienkhoi.com/Hang/Detail/ewr4fd-lz9fta9y-87d284dc" xr:uid="{603F0C94-9625-4AC2-920C-2B4D936659DD}"/>
    <hyperlink ref="D2022" r:id="rId2278" tooltip="538.107.5 Đoàn Văn Bơ 33.8 4 3.8 9 3.5 tỷ Phường 14 Quận 4 3-6 Tỷ HĐ Nguyễn Minh Sang Phú Khang 0777677768 H100 nguồn Đầu chủ Nguyễn Minh Sang - Phú Khang" display="https://data.thienkhoi.com/Hang/Detail/extyry-lz9fa23x-97c50ba0" xr:uid="{0D649C7E-683E-4B9C-A632-5DFE4F43B59C}"/>
    <hyperlink ref="D2023" r:id="rId2279" tooltip="686.83.6 Cách Mạng Tháng Tám 66 2 4.5 15 8.5 tỷ Phường 5 Tân Bình 6-9 Tỷ HĐ Hoàng Viết Cường Tứ Đại Nam 0981796969 H3GB nguồn Hội đồng thẩm định" display="https://data.thienkhoi.com/Hang/Detail/g8jbe1-lz9dq1na-4d0093b" xr:uid="{FFCFBEE3-AA17-4424-A49A-916CA7563DDF}"/>
    <hyperlink ref="D2024" r:id="rId2280" tooltip="146.39.19 Trương Đăng Quế 310/350 1 20 32 tỷ Phường 3 Gò Vấp 30-50 Tỷ HĐ Hồ Ngọc Dũng Phát Lộc 0908393655 H3GB nguồn Đối tác" display="https://data.thienkhoi.com/Hang/Detail/f0u113-lz9ccwlw-60b72cc8" xr:uid="{9C53A89B-FE04-4ED8-B341-5DCD6052A438}"/>
    <hyperlink ref="D2025" r:id="rId2281" tooltip="6-7M Phan Đăng Lưu 106.6 2 5.7 18 17 tỷ Phường 3 Bình Thạnh 15-20 Tỷ HĐ Cao Văn Hiệu Thiên Thạch 0934609368 H3GB nguồn Đầu chủ Cao Văn Hiệu - Thiên Thạch" display="https://data.thienkhoi.com/Hang/Detail/fgfx7c-lz9c32zy-91ab9eb2" xr:uid="{9EB9805C-39F8-4FDA-A595-A1C122C6B4B3}"/>
    <hyperlink ref="D2026" r:id="rId2282" tooltip="118B Văn Thân 28 3 3.5 8 4.9 tỷ Phường 8 Quận 6 3-6 Tỷ HĐ Võ Đình Thanh Khôi Việt 0902485485 H150 nguồn Đầu chủ Võ Đình Thanh - Khôi Việt" display="https://data.thienkhoi.com/Hang/Detail/exbe99-lz9bmwk6-cbe7a649" xr:uid="{1AB27798-5DAF-4785-B3DD-3000AE7EE990}"/>
    <hyperlink ref="D989" r:id="rId2283" tooltip="1168.33.19 Trường Sa 31 3 4.1 8 6 tỷ Phường 13 Phú Nhuận 3-6 Tỷ HĐ Phạm Lê Trà Mi Gia Huy 0902758780 H3GB nguồn Đầu chủ Phạm Lê Trà Mi - Gia Huy" display="https://data.thienkhoi.com/Hang/Detail/exh94s-lz9bjvbb-ab1471a6" xr:uid="{4CB8E0FB-0E9F-4B7A-84E4-6AF2512C85C9}"/>
    <hyperlink ref="D2028" r:id="rId2284" tooltip="146.39.17 Trương Đăng Quế 310/350 1 20 32 tỷ Phường 3 Gò Vấp 30-50 Tỷ HĐ Hồ Ngọc Dũng Phát Lộc 0908393655 H3GB nguồn Đối tác" display="https://data.thienkhoi.com/Hang/Detail/f0u113-lz9axaj6-d245a674" xr:uid="{BB4A0DDF-B9DD-4503-A624-5C395EE8D3F4}"/>
    <hyperlink ref="D2029" r:id="rId2285" tooltip="62.11.15 đường số 6 87 1 5 17 3.5 tỷ Long Trường Quận 9 3-6 Tỷ HĐ Bùi Gia Minh Khôi Việt 0981828533 H100 nguồn Hội đồng thẩm định" display="https://data.thienkhoi.com/Hang/Detail/g8jzqt-lz99fwuo-5fac9a27" xr:uid="{34A1DAB0-D9A6-49C3-84E6-7D193917CF1C}"/>
    <hyperlink ref="D2030" r:id="rId2286" tooltip="75.25 Trần Văn Mười 450 1 8 40 15 tỷ Xuân Thới Thượng Hóc Môn 9-15 Tỷ HĐ Hồ Thiện Đức Thiên Kim 0967265855 H3GB nguồn Đầu chủ Hồ Thiện Đức - Thiên Kim" display="https://data.thienkhoi.com/Hang/Detail/fzvv3z-lz99fq99-279338d4" xr:uid="{8F1AC669-246A-4F20-85CC-2FE808F3DCD9}"/>
    <hyperlink ref="D2031" r:id="rId2287" tooltip="29.7B Trần Hữu Trang 27.9 4 3.2 8 4.3 tỷ Phường 11 Phú Nhuận 3-6 Tỷ HĐ Mạc Thị Thu Thịnh Tâm Đức 0335559093 H130 nguồn Đầu chủ Mạc Thị Thu Thịnh - Tâm Đức" display="https://data.thienkhoi.com/Hang/Detail/5js71x-lz98gqze-8e0e44f" xr:uid="{F16437F2-1CDA-4396-95E8-247E71D3073C}"/>
    <hyperlink ref="D2032" r:id="rId2288" tooltip="112.37 Chiến Thắng 43/49 2 5 10 5.3 tỷ Phường 9 Phú Nhuận 3-6 Tỷ HĐ Hoàng Viết Cường Tứ Đại Nam 0981796969 H3GB nguồn Đầu chủ Hoàng Viết Cường Tứ - Đại Nam" display="https://data.thienkhoi.com/Hang/Detail/g8jbe1-lz97d3iu-4abb8d59" xr:uid="{2FD909AB-8CC1-4644-A02E-6E5510776678}"/>
    <hyperlink ref="D2033" r:id="rId2289" tooltip="497b (số39) Đường số 8 52 3 4.5 12 6 tỷ Trường Thọ Thủ Đức 3-6 Tỷ HĐ Trần Văn Tuận Vạn An 0961885873 H3GB nguồn Đầu chủ Trần Văn Tuận - Vạn An" display="https://data.thienkhoi.com/Hang/Detail/fwojw1-lz96o4eh-294936b0" xr:uid="{48F33D99-31BF-4E00-9992-0A050DECCEE4}"/>
    <hyperlink ref="D2034" r:id="rId2290" tooltip="639.77 Hương Lộ 2 106/110 4 4 27 7.9 tỷ Bình Trị Đông Bình Tân 6-9 Tỷ HĐ Nguyễn Văn Phước Hoàng Hà 0938047586 H3GB nguồn Hội đồng thẩm định" display="https://data.thienkhoi.com/Hang/Detail/fihm5e-lz96eo7h-34892874" xr:uid="{24F3198A-5279-486C-B49D-193F58780755}"/>
    <hyperlink ref="D2035" r:id="rId2291" tooltip="118.148A3 Bạch Đằng 46 2 3.5 13 5.2 tỷ Phường 24 Bình Thạnh 3-6 Tỷ HĐ Võ Đình Thanh Khôi Việt 0902485485 H3GB nguồn Đầu chủ Võ Đình Thanh - Khôi Việt" display="https://data.thienkhoi.com/Hang/Detail/exbe99-lz92p4b5-6b903faa" xr:uid="{EF940D48-E1B7-4C48-8D59-2FF442FC57FA}"/>
    <hyperlink ref="T1996" r:id="rId2292" xr:uid="{975CC055-5DA6-4596-A5C1-63D549BF3B53}"/>
    <hyperlink ref="T1997" r:id="rId2293" xr:uid="{5AB818C0-2CCA-4EE8-9D5D-FCA6D6366C45}"/>
    <hyperlink ref="T1998" r:id="rId2294" xr:uid="{A637A1F9-2951-4FFD-8660-F35C24FCF875}"/>
    <hyperlink ref="T1999" r:id="rId2295" xr:uid="{D6F5A175-3E00-45B8-B455-7A7E99A80B33}"/>
    <hyperlink ref="T2000" r:id="rId2296" xr:uid="{48AD5720-E9CF-4BA3-9F1E-968A2F90D99F}"/>
    <hyperlink ref="T2001" r:id="rId2297" xr:uid="{51D02A44-1AB4-4D50-A789-BA0709E4EF0B}"/>
    <hyperlink ref="T2002" r:id="rId2298" xr:uid="{0376273E-1DFE-4B19-A3B0-033024718F2D}"/>
    <hyperlink ref="T2003" r:id="rId2299" xr:uid="{27055712-0591-43C9-9399-26F4A0395FBF}"/>
    <hyperlink ref="T2004" r:id="rId2300" xr:uid="{62850196-312C-4015-93C7-1974E30D8C7C}"/>
    <hyperlink ref="T2005" r:id="rId2301" xr:uid="{AD6C5476-6FE5-4463-A3EA-93AA9865294D}"/>
    <hyperlink ref="T2006" r:id="rId2302" xr:uid="{8422EAFA-C97B-4D3A-8A34-2605FB81CFBB}"/>
    <hyperlink ref="T2007" r:id="rId2303" xr:uid="{386D95E7-B4B7-4874-AD43-BEC1189C2EA1}"/>
    <hyperlink ref="T2008" r:id="rId2304" xr:uid="{1C8BE684-F13A-4DA6-B0A6-D2D7B15C207C}"/>
    <hyperlink ref="T2009" r:id="rId2305" xr:uid="{BA386687-538F-4742-AAD2-33C6174E7DD0}"/>
    <hyperlink ref="T2010" r:id="rId2306" xr:uid="{CFBC8214-6201-40B9-821D-239E561D5D32}"/>
    <hyperlink ref="T2011" r:id="rId2307" xr:uid="{F0930F78-06A2-4B70-9F81-8DEE969757F2}"/>
    <hyperlink ref="T2012" r:id="rId2308" xr:uid="{E3606A1E-A390-4C85-980A-512D3A9BA979}"/>
    <hyperlink ref="T2013" r:id="rId2309" xr:uid="{668F2164-CFF0-407D-9153-A0C38628DF56}"/>
    <hyperlink ref="T2014" r:id="rId2310" xr:uid="{2A0090E1-DB7D-452C-A8CF-DA59722525AF}"/>
    <hyperlink ref="T2015" r:id="rId2311" xr:uid="{A853937F-95AC-462D-8EBD-1B91A7C7D969}"/>
    <hyperlink ref="T2016" r:id="rId2312" xr:uid="{601116F9-EEBE-4AEC-A3B5-7BE60A2272A0}"/>
    <hyperlink ref="T2017" r:id="rId2313" xr:uid="{1587A4CC-C90A-4008-BA0F-FE036B92510F}"/>
    <hyperlink ref="T2018" r:id="rId2314" xr:uid="{E815A5CD-7786-4E81-9590-24D20374A681}"/>
    <hyperlink ref="T2019" r:id="rId2315" xr:uid="{56FDB6E0-381B-46C6-BF12-66C0E1EB4EA7}"/>
    <hyperlink ref="T2020" r:id="rId2316" xr:uid="{2CAC4223-9FB8-49CF-9C83-AE228659489C}"/>
    <hyperlink ref="T2021" r:id="rId2317" xr:uid="{696C20AE-4994-48DB-8965-B1F6C53CAA00}"/>
    <hyperlink ref="T2022" r:id="rId2318" xr:uid="{ABE6D70F-AC34-4FC8-A098-B41338C79359}"/>
    <hyperlink ref="T2023" r:id="rId2319" xr:uid="{0D1ECFCA-2A35-4D85-B668-A76D833DB602}"/>
    <hyperlink ref="T2025" r:id="rId2320" xr:uid="{23107E40-C3E4-4678-BB01-28EEE5A87889}"/>
    <hyperlink ref="T2026" r:id="rId2321" xr:uid="{6DD06CE4-6C4A-46E1-B0D9-6ACDC0F02AE0}"/>
    <hyperlink ref="T989" r:id="rId2322" xr:uid="{9196528E-9CA2-4142-9DFD-2E800B0D409C}"/>
    <hyperlink ref="T2028" r:id="rId2323" xr:uid="{E8255D84-4341-47CA-90B6-B7DF76DE4A63}"/>
    <hyperlink ref="T2029" r:id="rId2324" xr:uid="{F08E9686-D750-4516-820A-6C9A7E2695B2}"/>
    <hyperlink ref="T2030" r:id="rId2325" xr:uid="{9FFEA37C-1EFC-4285-A04C-125264772446}"/>
    <hyperlink ref="T2031" r:id="rId2326" xr:uid="{7161D273-EC81-491C-BF3E-6CF5018900DC}"/>
    <hyperlink ref="T2032" r:id="rId2327" xr:uid="{480BCC28-EB6D-4BF9-AC02-B52CB8FF2E3E}"/>
    <hyperlink ref="T2033" r:id="rId2328" xr:uid="{6B450477-3F21-4111-B445-3EC922BE2F3B}"/>
    <hyperlink ref="T2034" r:id="rId2329" xr:uid="{D40FCDAA-B40E-4D22-88E9-311A09904EBD}"/>
    <hyperlink ref="T2035" r:id="rId2330" xr:uid="{F923D184-9E72-4D3E-9407-811DC857417F}"/>
    <hyperlink ref="T2024" r:id="rId2331" xr:uid="{9588FA95-9210-4BA5-972B-ADA404C08A28}"/>
    <hyperlink ref="U6" r:id="rId2332" xr:uid="{C693B3E0-CB88-4CE2-9E7F-9745DC90FB99}"/>
    <hyperlink ref="U2" r:id="rId2333" xr:uid="{D26D3991-0700-4BDC-831E-E55537F747A4}"/>
    <hyperlink ref="U783" r:id="rId2334" xr:uid="{6F8FD682-42A4-4D87-B6B3-AD67BF69A36A}"/>
    <hyperlink ref="U3" r:id="rId2335" xr:uid="{BC68F07B-5801-4E15-9A6E-6FDECEDDC9AB}"/>
    <hyperlink ref="U7" r:id="rId2336" xr:uid="{15871435-3B89-42F8-8085-5CC767D422A5}"/>
    <hyperlink ref="U4" r:id="rId2337" xr:uid="{D586675C-ABD6-406D-B8B9-5835AB9DD3CC}"/>
    <hyperlink ref="U181" r:id="rId2338" xr:uid="{EA1DA3DD-5EAC-448C-9980-8FA7AF9A71A7}"/>
    <hyperlink ref="U460" r:id="rId2339" xr:uid="{447A179F-9295-4479-9141-FB60007C0AE9}"/>
    <hyperlink ref="U547" r:id="rId2340" xr:uid="{95400C99-47C1-4858-8087-8A3366A2099B}"/>
    <hyperlink ref="U713" r:id="rId2341" xr:uid="{9647031B-3DA6-40B8-9250-23A995C0DD2E}"/>
    <hyperlink ref="U1908" r:id="rId2342" xr:uid="{DD7B4714-D2E5-4F05-A36A-A3B778DEFBAA}"/>
    <hyperlink ref="U12" r:id="rId2343" xr:uid="{F49687E6-07DA-43B6-B96D-839EAC26A163}"/>
    <hyperlink ref="U55" r:id="rId2344" xr:uid="{134109BB-B7EF-4954-860C-AD1B0D869E8B}"/>
    <hyperlink ref="U261" r:id="rId2345" xr:uid="{68B0B67B-8EDE-4278-8BB2-0F85EAE516AF}"/>
    <hyperlink ref="U296" r:id="rId2346" xr:uid="{5FB1B56A-7A79-400D-A92C-E99BE1820E4A}"/>
    <hyperlink ref="U448" r:id="rId2347" xr:uid="{872CDF64-6314-4610-A082-86458E2845E1}"/>
    <hyperlink ref="U519" r:id="rId2348" xr:uid="{26FCA6E6-C5C0-4188-91F8-3DD6142379D4}"/>
    <hyperlink ref="U629" r:id="rId2349" xr:uid="{DFCB5858-9257-4D70-80CE-F9C87EC651F8}"/>
    <hyperlink ref="U706" r:id="rId2350" xr:uid="{36FA6AD9-4B5E-4A83-83C5-AB1BAB92FF17}"/>
    <hyperlink ref="U834" r:id="rId2351" xr:uid="{F1F313FB-CE53-403B-8AF0-8EABFAE26103}"/>
    <hyperlink ref="U1012" r:id="rId2352" xr:uid="{C40B5304-D6B7-41F7-990D-91D15B445210}"/>
    <hyperlink ref="U1179" r:id="rId2353" xr:uid="{6278000B-CE95-4C3F-90CB-69DD2279162B}"/>
    <hyperlink ref="U1513" r:id="rId2354" xr:uid="{27EF49F5-9E32-4626-AE64-049CBF01CF3A}"/>
    <hyperlink ref="U1553" r:id="rId2355" xr:uid="{D023B5A9-E574-4597-B5D7-D76939FFCC59}"/>
    <hyperlink ref="U1840" r:id="rId2356" xr:uid="{FC48AA8D-4549-4CBD-8B50-DEC4518F4FDA}"/>
    <hyperlink ref="U2031" r:id="rId2357" xr:uid="{36E81340-5E82-4FAD-BDC8-4190146ED5C2}"/>
    <hyperlink ref="U48" r:id="rId2358" xr:uid="{5FCF73ED-815A-455A-8A0A-8B20E5F2A876}"/>
    <hyperlink ref="U249" r:id="rId2359" xr:uid="{ED8A4771-9386-4B8A-B970-E423B6C7A207}"/>
    <hyperlink ref="U412" r:id="rId2360" xr:uid="{238E6E3C-D540-4F35-8517-949ED4935615}"/>
    <hyperlink ref="U315" r:id="rId2361" xr:uid="{98E6EAB1-D2F2-4875-B393-8903961037A5}"/>
    <hyperlink ref="U355" r:id="rId2362" xr:uid="{45C07E02-6582-49C4-AA04-934427BF7893}"/>
    <hyperlink ref="U840" r:id="rId2363" xr:uid="{BD0D4A8B-ABE1-49F0-A77D-3337D7F1590B}"/>
    <hyperlink ref="U404" r:id="rId2364" xr:uid="{1847F80F-2B6D-4641-94C5-7F6AE88CA81E}"/>
    <hyperlink ref="U893" r:id="rId2365" xr:uid="{2486DD8F-4150-47BA-8B4B-B16455E9FB03}"/>
    <hyperlink ref="U932" r:id="rId2366" xr:uid="{89F8A1F8-2ED3-43F3-AA14-D9199C947648}"/>
    <hyperlink ref="U409" r:id="rId2367" xr:uid="{73CF2A1D-3664-4D75-9FB7-DEAB225A3F5D}"/>
    <hyperlink ref="U965" r:id="rId2368" xr:uid="{0B126460-8C97-4A50-BCAF-9015E062A340}"/>
    <hyperlink ref="U987" r:id="rId2369" xr:uid="{8A5D2F79-3759-48BA-AE35-F47EBC1177F5}"/>
    <hyperlink ref="U998" r:id="rId2370" xr:uid="{F30D051B-4F88-4A39-A3CE-92A24C9D3166}"/>
    <hyperlink ref="U1027" r:id="rId2371" xr:uid="{D3645FB0-CE6B-49B2-B206-3F1FFC9FF28F}"/>
    <hyperlink ref="U1273" r:id="rId2372" xr:uid="{0D64071D-E512-4B95-A513-7082B640CDDC}"/>
    <hyperlink ref="U1478" r:id="rId2373" xr:uid="{016C5E7B-31B5-4E85-B79E-6102BBBE6849}"/>
    <hyperlink ref="U1821" r:id="rId2374" xr:uid="{6AC6497D-3EC5-4789-8D2C-5F3C6E06649F}"/>
    <hyperlink ref="U2032" r:id="rId2375" xr:uid="{36FC2827-1A2C-478F-AC70-B61AC40D0B39}"/>
    <hyperlink ref="U102" r:id="rId2376" xr:uid="{FCD14516-B248-446B-8F3E-707591DE0FCB}"/>
    <hyperlink ref="U290" r:id="rId2377" xr:uid="{367F975F-B04E-412A-8EDB-C8A91C14C844}"/>
    <hyperlink ref="U1076" r:id="rId2378" xr:uid="{76060D16-2787-4C6B-B75A-8211D14BE172}"/>
    <hyperlink ref="U1114" r:id="rId2379" xr:uid="{C7B7503D-D22B-47E7-AE1C-7F118C4B4E8D}"/>
    <hyperlink ref="U367" r:id="rId2380" xr:uid="{53426FFD-419C-41AB-B2D7-075100E94EE3}"/>
    <hyperlink ref="U1826" r:id="rId2381" xr:uid="{FE50B0E1-7C55-449D-9075-536DC9962709}"/>
    <hyperlink ref="U486" r:id="rId2382" xr:uid="{206EB861-6C22-41B1-B90D-6A6D78C6D844}"/>
    <hyperlink ref="U540" r:id="rId2383" xr:uid="{8C737E7D-3C95-4227-8FEE-B51B3922471F}"/>
    <hyperlink ref="U1920" r:id="rId2384" xr:uid="{699A90ED-19C7-4469-9BE0-58341FEB75A6}"/>
    <hyperlink ref="U587" r:id="rId2385" xr:uid="{97702C6D-0CD6-43DD-BB90-4AF0255CDC33}"/>
    <hyperlink ref="U1935" r:id="rId2386" xr:uid="{06D132E3-7FB0-4E1E-9F65-D1BD6F00CE9D}"/>
    <hyperlink ref="U870" r:id="rId2387" xr:uid="{224BDD91-65F6-4393-8C2C-18749419E449}"/>
    <hyperlink ref="U884" r:id="rId2388" xr:uid="{1481D51C-0AE7-4E4A-B030-052496149E25}"/>
    <hyperlink ref="U2027" r:id="rId2389" xr:uid="{D4F5E93F-40BE-4212-A50C-693B7A60B7D1}"/>
    <hyperlink ref="U989" r:id="rId2390" xr:uid="{19A8C84D-5735-4A1D-B020-0DD1F6629039}"/>
    <hyperlink ref="U148" r:id="rId2391" xr:uid="{49D5E8BE-EE08-4FAE-947B-5DDB192E42A9}"/>
    <hyperlink ref="U1496" r:id="rId2392" xr:uid="{2694DEA9-149A-4C04-A1E8-DF03748B44EE}"/>
    <hyperlink ref="U270" r:id="rId2393" xr:uid="{EA2495AB-0587-462A-8084-577467281E02}"/>
    <hyperlink ref="U314" r:id="rId2394" xr:uid="{1A3E64F5-E352-4750-9565-49D44EE25C39}"/>
    <hyperlink ref="U1187" r:id="rId2395" xr:uid="{807AA09E-10BC-49D3-8DF9-CC779E94A379}"/>
    <hyperlink ref="U1558" r:id="rId2396" xr:uid="{F7CDAFBF-5550-49D9-A9EC-FE5D1DC35489}"/>
    <hyperlink ref="U1837" r:id="rId2397" xr:uid="{71418DEC-59FE-46FE-B2AF-555D321A67E6}"/>
    <hyperlink ref="U336" r:id="rId2398" xr:uid="{5680619B-1333-4CDC-8BAF-D0F3544DA0D8}"/>
    <hyperlink ref="U1082" r:id="rId2399" xr:uid="{92270BFA-98EF-4DDB-8AA1-872D9D9A5D7C}"/>
    <hyperlink ref="U1089" r:id="rId2400" xr:uid="{69DEB4C7-8B52-4642-B8D8-2EF606A860AF}"/>
    <hyperlink ref="U229" r:id="rId2401" xr:uid="{2206545F-9C04-4DC2-9FDB-A9B6593BC0B8}"/>
    <hyperlink ref="U234" r:id="rId2402" xr:uid="{37654384-A8D3-4C91-9541-F066C1BCA007}"/>
    <hyperlink ref="D2036" r:id="rId2403" tooltip="544.43 ( số cũ 1A.29) Lý Thường Kiệt 116 1 8 17 9.8 tỷ Phường 7 Tân Bình 9-15 Tỷ HĐ Bùi Đức Sáng Đồng Khởi 0988651778 H3GB nguồn Đầu chủ Bùi Đức Sáng - Đồng Khởi" display="https://data.thienkhoi.com/Hang/Detail/gcm8le-lzbfwy0j-f8efd46b" xr:uid="{1B5B43CC-50F9-405A-B3D1-42B568C950FC}"/>
    <hyperlink ref="D2037" r:id="rId2404" tooltip="346.8.6 Mã Lò 32 2 4 8 2.85 tỷ Bình Trị Đông A Bình Tân &lt; 3 Tỷ HĐ Diệp Duy Thắng Bảo Phúc 0907673831 H100 nguồn Đầu chủ Diệp Duy Thắng - Bảo Phúc" display="https://data.thienkhoi.com/Hang/Detail/d4iov9-lzbeww1m-63e0feb" xr:uid="{29EC767C-D0F5-4330-84DD-DD99A6F2783A}"/>
    <hyperlink ref="D2038" r:id="rId2405" tooltip="Một phần nhà 332.56 Độc Lập 69.2 3 4.4 16 7.8 tỷ Tân Sơn Nhì Tân Phú 6-9 Tỷ HĐ Hoàng Mạnh Quân_ĐC Hoàng Hà 0901804444 H3GB nguồn Hội đồng thẩm định" display="https://data.thienkhoi.com/Hang/Detail/ewwsrg-lzbddw71-99a1a2df" xr:uid="{8D57C2A0-548F-4238-BF55-3C7D507113C2}"/>
    <hyperlink ref="D2039" r:id="rId2406" tooltip="426 Trường Chinh 153 4 6.6 23 42 tỷ Phường 13 Tân Bình 30-50 Tỷ HĐ Nguyễn Tuấn Kiệt Tâm Đức 0392204156 H3GB nguồn Đối tác" display="https://data.thienkhoi.com/Hang/Detail/6hianw-lzbai838-471f4a13" xr:uid="{05461BCA-955A-434E-8DF1-B6274AB8C92F}"/>
    <hyperlink ref="D2040" r:id="rId2407" tooltip="35 Chung Cư Fresca Riverside Đường số 6 70 1 7.7 9 2.2 tỷ Bình Chiểu Thủ Đức &lt; 3 Tỷ HĐ Lê Thanh Thi Thiên Ngọc TĐ 0789876959 H100 nguồn Đầu chủ Lê Thanh Thi - Thiên Ngọc TĐ" display="https://data.thienkhoi.com/Hang/Detail/d29syn-lzb8vcnv-e2025562" xr:uid="{F6969AC3-72C6-4540-AB5A-D1822C55B1A1}"/>
    <hyperlink ref="D2041" r:id="rId2408" tooltip="53.176.30B Đường số 4 64 2 4 16 4.2 tỷ Bình Hưng Hòa B Bình Tân 3-6 Tỷ HĐ Lê Trọng Duy_ĐC Gia Huy 0779793868 H3GB nguồn Hội đồng thẩm định" display="https://data.thienkhoi.com/Hang/Detail/cw9oss-lzb8tb0q-94637680" xr:uid="{B306E57E-4AA2-4E89-A30D-253B6F221637}"/>
    <hyperlink ref="D2042" r:id="rId2409" tooltip="23-25-27-29-31 Đường số 14 480 7 30 16 60 tỷ Bình Hưng Hòa B Bình Tân 50-80 Tỷ HĐ Huỳnh Triệu Phú Đại Nam 0909401238 H3GB nguồn Đối tác" display="https://data.thienkhoi.com/Hang/Detail/f1fmhi-lzb8jyuh-28d52584" xr:uid="{859CE8EB-FDDF-456F-9EE7-FEAA0664B072}"/>
    <hyperlink ref="D2043" r:id="rId2410" tooltip="23-25-27-29-31 Đường số 14 480 7 30 16 60 tỷ Bình Hưng Hòa B Bình Tân 50-80 Tỷ HĐ Huỳnh Triệu Phú Đại Nam 0909401238 H3GB nguồn Đối tác" display="https://data.thienkhoi.com/Hang/Detail/f1fmhi-lzb8fen4-bcd4166d" xr:uid="{35FBCB7A-8DCC-44F3-BE81-C0F757C61545}"/>
    <hyperlink ref="D2044" r:id="rId2411" tooltip="499.6.22C Quang Trung 84 1 4 22 8.5 tỷ Phường 10 Gò Vấp 6-9 Tỷ HĐ Hoàng Đình Chương Thiên Hoàng 0909387901 H3GB nguồn Đầu chủ Hoàng Đình Chương - Thiên Hoàng" display="https://data.thienkhoi.com/Hang/Detail/f1fc71-lzb8ee8g-18567f5f" xr:uid="{2203607D-580B-4FF5-A0ED-13CA420C62E5}"/>
    <hyperlink ref="D2045" r:id="rId2412" tooltip="499.6.22B Quang Trung 85 1 4 22 8.5 tỷ Phường 10 Gò Vấp 6-9 Tỷ HĐ Hoàng Đình Chương Thiên Hoàng 0909387901 H3GB nguồn Đầu chủ Hoàng Đình Chương - Thiên Hoàng" display="https://data.thienkhoi.com/Hang/Detail/f1fc71-lzb8bcz0-b64cd284" xr:uid="{4F6A092A-FF0D-4FA7-A802-3FDCC784122A}"/>
    <hyperlink ref="D2046" r:id="rId2413" tooltip="23-25-27-29-31 Đường số 14 480 7 30 16 60 tỷ Bình Hưng Hòa B Bình Tân 50-80 Tỷ HĐ Huỳnh Triệu Phú Đại Nam 0909401238 H3GB nguồn Đối tác" display="https://data.thienkhoi.com/Hang/Detail/f1fmhi-lzb8aucs-603327da" xr:uid="{E77AE286-722C-4D7F-B712-21731A66BC2B}"/>
    <hyperlink ref="D2047" r:id="rId2414" tooltip="23-25-27-29-31 Đường số 14 480 7 30 16 60 tỷ Bình Hưng Hòa B Bình Tân 50-80 Tỷ HĐ Huỳnh Triệu Phú Đại Nam 0909401238 H3GB nguồn Đối tác" display="https://data.thienkhoi.com/Hang/Detail/f1fmhi-lzb861dj-6a500bda" xr:uid="{A95E0870-8590-4EE5-95DB-9AB1B643638E}"/>
    <hyperlink ref="D2048" r:id="rId2415" tooltip="156.5 Lê Thị Lơ 731 1 14.5 55 16 tỷ Tân Hiệp Hóc Môn 15-20 Tỷ HĐ Hoàng Viết Cường Tứ Đại Nam 0981796969 H3GB nguồn Hội đồng thẩm định" display="https://data.thienkhoi.com/Hang/Detail/g8jbe1-lzb846ju-48497c36" xr:uid="{B9549F99-3464-4D8E-869B-4670A26E153D}"/>
    <hyperlink ref="D2049" r:id="rId2416" tooltip="86.71.16 Trường Chinh 53 4 3.6 6.7 tỷ Phường 12 Tân Bình 6-9 Tỷ HĐ Trần Văn Kiều Thiên Hà 0907288226 H3GB nguồn Đầu chủ Trần Văn Kiều - Thiên Hà" display="https://data.thienkhoi.com/Hang/Detail/f06c2q-lzb80228-f72561f0" xr:uid="{9D119266-FD4D-4FD8-94F2-7A8AAECA0489}"/>
    <hyperlink ref="D2050" r:id="rId2417" tooltip="23-25-27-29-31 Đường số 14 480 7 30 16 60 tỷ Bình Hưng Hòa B Bình Tân 50-80 Tỷ HĐ Huỳnh Triệu Phú Đại Nam 0909401238 H3GB nguồn Đối tác" display="https://data.thienkhoi.com/Hang/Detail/f1fmhi-lzb7zfth-f4fd30c6" xr:uid="{F2DAB7AC-D620-496D-8B9F-C8F60D1AD8CB}"/>
    <hyperlink ref="D2051" r:id="rId2418" tooltip="63-65-67 Bàu Cát 7 216 4 12 18 50 tỷ Phường 14 Tân Bình 30-50 Tỷ HĐ Huỳnh Triệu Phú Đại Nam 0909401238 H3GB nguồn Đối tác" display="https://data.thienkhoi.com/Hang/Detail/f1fmhi-lzb7lqvq-cebb4732" xr:uid="{91EFC06D-4FB2-4BD0-B7C8-31A9AFAFE251}"/>
    <hyperlink ref="D2052" r:id="rId2419" tooltip="179.1 Nguyễn Hữu Cảnh 25 3 5 5 3.95 tỷ Phường 22 Bình Thạnh 3-6 Tỷ HĐ Đặng Đình Trung Hiếu An Khang 0985884878 H3GB nguồn Đầu chủ Đặng Đình Trung Hiếu - An Khang" display="https://data.thienkhoi.com/Hang/Detail/gayxn2-lzb77kx0-6c23fb35" xr:uid="{6ABEADEA-8583-410F-92A8-AA7F40862F86}"/>
    <hyperlink ref="D2053" r:id="rId2420" tooltip="40B Hòa Bình 44/54 5 4.7 13 11 tỷ Phường 5 Quận 11 9-15 Tỷ HĐ Trần Hải Đăng_ĐC Tây Đô 6 0778999039 H3GB nguồn Đầu chủ Trần Hải Đăng_ĐC - Tây Đô 6" display="https://data.thienkhoi.com/Hang/Detail/cvsni7-lzb6t2n6-d11f23b9" xr:uid="{B9EFAA61-F78B-4AC0-A74A-9AA38FA45CC6}"/>
    <hyperlink ref="D2054" r:id="rId2421" tooltip="63-65-67 Bàu Cát 7 216 4 12 18 50 tỷ Phường 14 Tân Bình 30-50 Tỷ HĐ Huỳnh Triệu Phú Đại Nam 0909401238 H3GB nguồn Đối tác" display="https://data.thienkhoi.com/Hang/Detail/f1fmhi-lzb6nq9d-43ee1128" xr:uid="{1684B2F4-5C95-416D-94F0-688FE26FE24A}"/>
    <hyperlink ref="D2055" r:id="rId2422" tooltip="63-65-67 Bàu Cát 7 216 4 12 18 50 tỷ Phường 14 Tân Bình 30-50 Tỷ HĐ Huỳnh Triệu Phú Đại Nam 0909401238 H3GB nguồn Đối tác" display="https://data.thienkhoi.com/Hang/Detail/f1fmhi-lzb6gjlm-90850386" xr:uid="{69DDE6B4-6ED2-48DA-A126-06AE5B0EE7AB}"/>
    <hyperlink ref="D2056" r:id="rId2423" tooltip="90.12 Âu Dương Lân 58.4/51 5 4.3 16 8.5 tỷ Phường 3 Quận 8 6-9 Tỷ HĐ Nguyễn Hoàng Phúc Hoàng Bách 0777699645 H3GB nguồn Hội đồng thẩm định" display="https://data.thienkhoi.com/Hang/Detail/cv0svx-lzb6axat-14d0cd26" xr:uid="{F24CB95D-8DA5-41CA-8D92-3D96C5E6D23F}"/>
    <hyperlink ref="D2057" r:id="rId2424" tooltip="5 Lô I Nguyễn Thị Tần 49/45.1 5 4 12 10.5 tỷ Phường 2 Quận 8 9-15 Tỷ HĐ Nguyễn Hoàng Phúc Hoàng Bách 0777699645 H3GB nguồn Hội đồng thẩm định" display="https://data.thienkhoi.com/Hang/Detail/cv0svx-lzb5ux0q-5fc1efa4" xr:uid="{7C12D0D8-01A0-49C0-B38C-6437870B86F1}"/>
    <hyperlink ref="D2058" r:id="rId2425" tooltip="56A Vân Côi 134 6 5.5 21 29 tỷ Phường 7 Tân Bình 20-30 Tỷ HĐ Huỳnh Triệu Phú Đại Nam 0909401238 H3GB nguồn Đối tác" display="https://data.thienkhoi.com/Hang/Detail/f1fmhi-lzb5nres-93d5423e" xr:uid="{961ABCED-D673-4B4C-B471-AD443423375B}"/>
    <hyperlink ref="D2059" r:id="rId2426" tooltip="117 Võ Thành Trang 130 3 3.9 26 21 tỷ Phường 11 Tân Bình 20-30 Tỷ HĐ Huỳnh Triệu Phú Đại Nam 0909401238 H3GB nguồn Đối tác" display="https://data.thienkhoi.com/Hang/Detail/f1fmhi-lzb5csp7-26799349" xr:uid="{71A95FF8-565A-49DB-82CA-52D5EB53299F}"/>
    <hyperlink ref="D2060" r:id="rId2427" tooltip="439 Nguyễn Thị Tú 380 7 5.9 62 60 tỷ Bình Hưng Hòa B Bình Tân 50-80 Tỷ HĐ Huỳnh Triệu Phú Đại Nam 0909401238 H3GB nguồn Đối tác" display="https://data.thienkhoi.com/Hang/Detail/f1fmhi-lzb51mji-6d3b5c32" xr:uid="{DF2A8B0A-71A8-4294-9361-862C9B15FDCE}"/>
    <hyperlink ref="D2061" r:id="rId2428" tooltip="538.15 Lý Thường Kiệt 57 5 3.6 17 8.2 tỷ Phường 7 Tân Bình 6-9 Tỷ HĐ Hà Chí Thiện Khôi Việt 0938087966 H3GB nguồn Đầu chủ Hà Chí Thiện - Khôi Việt" display="https://data.thienkhoi.com/Hang/Detail/fiihb2-lzb4rtxg-5d9b15cf" xr:uid="{53C6A55D-185E-41BA-92A6-23478F62B042}"/>
    <hyperlink ref="D2062" r:id="rId2429" tooltip="685.30.11 Xô Viết Nghệ Tĩnh 66 2 4 17 9 tỷ Phường 26 Bình Thạnh 6-9 Tỷ HĐ Nguyễn Tuấn Kiệt Tâm Đức 0392204156 H3GB nguồn Hội đồng thẩm định" display="https://data.thienkhoi.com/Hang/Detail/6hianw-lzb3t5cm-edd3286" xr:uid="{11ADDF32-37C5-43EE-B53F-2CE44FCC921A}"/>
    <hyperlink ref="D2063" r:id="rId2430" tooltip="1.2B Bình Lợi 28/33 4 3.3 10 3.9 tỷ Phường 13 Bình Thạnh 3-6 Tỷ HĐ Lê Viết Phong_ĐC Vạn Gia 0902353644 H3GB nguồn Đầu chủ Lê Viết Phong_ĐC - Vạn Gia" display="https://data.thienkhoi.com/Hang/Detail/ex8kj0-lzb3ibot-641b9d4" xr:uid="{A9930764-7A4D-4EA9-A5E0-8291A80C7F71}"/>
    <hyperlink ref="D2064" r:id="rId2431" tooltip="37 Bến Lội 80 3 4 20 11.7 tỷ Bình Trị Đông A Bình Tân 9-15 Tỷ HĐ Phan Lê Phương Thảo Phát Lộc 0907200045 H3GB nguồn Đầu chủ Phan Lê Phương Thảo - Phát Lộc" display="https://data.thienkhoi.com/Hang/Detail/f04g19-lzb34lmi-3f2f4b94" xr:uid="{63950694-C998-4619-AC68-EB18800D48DE}"/>
    <hyperlink ref="D2065" r:id="rId2432" tooltip="F8.25 T6 1,870 1 33 60 13 tỷ Hưng Long Bình Chánh 9-15 Tỷ HĐ Huỳnh Công Thạch_ĐC Thiên Thổ 0936833037 H3GB nguồn Đầu chủ Huỳnh Công Thạch_ĐC - Thiên Thổ" display="https://data.thienkhoi.com/Hang/Detail/fhrkzx-lzb324ry-202751d3" xr:uid="{AF7A4395-7287-493C-BDE4-A27464E7D14B}"/>
    <hyperlink ref="D2066" r:id="rId2433" tooltip="78A Võ Thành Trang 116/126 3 4 31 18 tỷ Phường 11 Tân Bình 15-20 Tỷ HĐ Nguyễn Anh Tuấn Hoàng Hà 0898615855 H3GB nguồn Hội đồng thẩm định" display="https://data.thienkhoi.com/Hang/Detail/ev0gfj-lzb2eyuw-781e8706" xr:uid="{4AB25578-9311-47E5-AAC0-5741307886CE}"/>
    <hyperlink ref="D2067" r:id="rId2434" tooltip="Chung Cư Sunview Đường Cây Keo 88.5 1 7 13 2.7 tỷ Tam Phú Thủ Đức &lt; 3 Tỷ HĐ Lê Thanh Thi Thiên Ngọc TĐ 0789876959 H100 nguồn Đầu chủ Lê Thanh Thi - Thiên Ngọc TĐ" display="https://data.thienkhoi.com/Hang/Detail/d29syn-lzb1yx35-47c258e7" xr:uid="{B93425B5-998A-4C7D-B282-8E106F4E7D19}"/>
    <hyperlink ref="D2068" r:id="rId2435" tooltip="Căn hộ 118 lầu 3 An Bình 80.5 2 4 20 2.6 tỷ Phường 5 Quận 5 &lt; 3 Tỷ HĐ Lê Thị Hoàng Anh Thiên Hoàng 0943302782 H100 nguồn Đầu chủ Lê Thị Hoàng Anh - Thiên Hoàng" display="https://data.thienkhoi.com/Hang/Detail/flm932-lzb1simk-5dce77ba" xr:uid="{74FA2C4E-C096-404C-9E61-1DB416B46554}"/>
    <hyperlink ref="D2069" r:id="rId2436" tooltip="122.32J lầu 3 An Bình 84.7 2 4 21 2.6 tỷ Phường 5 Quận 5 &lt; 3 Tỷ HĐ Lê Thị Hoàng Anh Thiên Hoàng 0943302782 H100 nguồn Đầu chủ Lê Thị Hoàng Anh - Thiên Hoàng" display="https://data.thienkhoi.com/Hang/Detail/flm932-lzb1kxs9-84a3ce8a" xr:uid="{44D52204-EB47-4EC7-B039-546A3BBE962F}"/>
    <hyperlink ref="D2070" r:id="rId2437" tooltip="2B Đường số 179 336/400 1 12 33 23 tỷ Tân Phú Quận 9 20-30 Tỷ HĐ Nguyễn Thị Ngọc Huyền Tín Phát TĐ 0915699499 H3GB nguồn Đối tác" display="https://data.thienkhoi.com/Hang/Detail/f56m97-lzazsfyl-130a273b" xr:uid="{056393C4-17B2-4C1F-9362-0A0C1FDBF6CD}"/>
    <hyperlink ref="D2071" r:id="rId2438" tooltip="392 Trần Hưng Đạo 105.2 5 4 27 55 tỷ Phường 2 Quận 5 50-80 Tỷ HĐ Quách Thanh Hải_ĐC Thái Thành 0948275995 H3GB nguồn Đối tác" display="https://data.thienkhoi.com/Hang/Detail/fokufv-lzaz3kbd-c9b378a" xr:uid="{5FF11678-E585-47CA-9755-AC818D5D53D6}"/>
    <hyperlink ref="D2072" r:id="rId2439" tooltip="283.9A Nơ Trang Long 42 4 4.6 9 5.8 tỷ Phường 13 Bình Thạnh 3-6 Tỷ HĐ Trần Tuyết Tâm - Đầu chủ Tâm Phát 0907772932 H3GB nguồn Đầu chủ Trần Tuyết Tâm - Đầu chủ - Tâm Phát" display="https://data.thienkhoi.com/Hang/Detail/f0gq2s-lzayacx4-3907e8e9" xr:uid="{30967F83-1534-4B2B-97C2-E13FA6760B5B}"/>
    <hyperlink ref="D2073" r:id="rId2440" tooltip="8 Đường 18 119 17 7 26.9 tỷ An Khánh Quận 2 20-30 Tỷ HĐ Nguyễn Tuấn Kiệt Tâm Đức 0392204156 H3GB nguồn Đối tác" display="https://data.thienkhoi.com/Hang/Detail/6hianw-lzay9vor-a015f140" xr:uid="{63856D8D-789F-4288-BF5C-183E3800823A}"/>
    <hyperlink ref="D2074" r:id="rId2441" tooltip="702.45.33 Điện Biên Phủ 87 3 5 18 9.8 tỷ Phường 10 Quận 10 9-15 Tỷ HĐ Nguyễn Triệu Đức Trung Thiên Địa 0902893486 H3GB nguồn Hội đồng thẩm định" display="https://data.thienkhoi.com/Hang/Detail/exk52m-lzaxhuu3-b92bbd6e" xr:uid="{9FECD0F8-62A3-48EE-8206-B11E690FA16F}"/>
    <hyperlink ref="D2075" r:id="rId2442" tooltip="4.16 Đường số 44 84.6/90 1 5 18 5 tỷ Phước Long A Quận 9 3-6 Tỷ HĐ Đầu chủ Bùi Thế Nghĩa Đại Hùng TĐ 0916443434 H3GB nguồn Đầu chủ Đầu chủ Bùi Thế Nghĩa - Đại Hùng TĐ" display="https://data.thienkhoi.com/Hang/Detail/f5mka2-lzax2dsj-7f4008c5" xr:uid="{82032792-D20C-4F21-A8D2-979BA86E18FA}"/>
    <hyperlink ref="D2076" r:id="rId2443" tooltip="18 Quách Hữu Nghiêm 90 3 4.2 21 8.7 tỷ Phú Thạnh Tân Phú 6-9 Tỷ HĐ Nguyễn Anh Tuấn Hoàng Hà 0898615855 H3GB nguồn Đầu chủ Nguyễn Anh Tuấn - Hoàng Hà" display="https://data.thienkhoi.com/Hang/Detail/ev0gfj-lzawh0m3-101251d3" xr:uid="{7E558B62-6797-43BA-9076-F60043E20288}"/>
    <hyperlink ref="D2077" r:id="rId2444" tooltip="22 Nguyễn Thanh Tuyền 64 2 4.8 14 12.5 tỷ Phường 2 Tân Bình 9-15 Tỷ HĐ Lê Văn Đáp_ĐC Phượng Hoàng 0902294507 H3GB nguồn Hội đồng thẩm định" display="https://data.thienkhoi.com/Hang/Detail/ex7awb-lzavtyd7-bb23f49c" xr:uid="{FC1CD120-8067-4BFC-991C-66FB30E21059}"/>
    <hyperlink ref="D2078" r:id="rId2445" tooltip="880 Phạm Văn Đồng 133.4 5 120 22 tỷ Hiệp Bình Chánh Thủ Đức 20-30 Tỷ HĐ Nguyễn Văn Thuần Thiên Ngọc TĐ 0975831687 H3GB nguồn Đối tác" display="https://data.thienkhoi.com/Hang/Detail/g4zgjr-lzat13uv-d6bcdeaf" xr:uid="{C6954664-A41E-4C48-9202-B032DA243BF8}"/>
    <hyperlink ref="D2079" r:id="rId2446" tooltip="1 Châu Vĩnh Tế 62 4 3.2 16 7.1 tỷ Phường 12 Tân Bình 6-9 Tỷ HĐ Ngô Ngọc Tám Thiên Ưng HCM 0359755991 H3GB nguồn Đầu chủ Ngô Ngọc Tám - Thiên Ưng HCM" display="https://data.thienkhoi.com/Hang/Detail/5y6thz-lzastg9f-25ce00d1" xr:uid="{9D08C9DE-179B-4960-9469-027ADB2FD4ED}"/>
    <hyperlink ref="D2080" r:id="rId2447" tooltip="31A TA15 298 6 10 30 28 tỷ Thới An Quận 12 20-30 Tỷ HĐ Nguyễn Vũ Thanh Liêm_ĐC Gia Thịnh 0935089952 H3GB nguồn Đối tác" display="https://data.thienkhoi.com/Hang/Detail/fgq80w-lzask7qk-f7c0edec" xr:uid="{D06876E2-7F18-4666-B8A2-4EE5A22D21B2}"/>
    <hyperlink ref="D2081" r:id="rId2448" tooltip="92-94-96-98 Trần Quang Cơ 236 1 16 16 30.5 tỷ Phú Thạnh Tân Phú 30-50 Tỷ HĐ Đinh Văn Quang Minh Phúc 0836076879 H3GB nguồn Đối tác" display="https://data.thienkhoi.com/Hang/Detail/g4ribi-lzarpr6d-f55e0507" xr:uid="{F2B023C0-82DE-40F7-8DB2-27C7CDCAD754}"/>
    <hyperlink ref="D2082" r:id="rId2449" tooltip="298.28A Nơ Trang Long 140 5 11 13 20.5 tỷ Phường 12 Bình Thạnh 20-30 Tỷ HĐ Nguyễn Tuấn Kiệt Tâm Đức 0392204156 H3GB nguồn Đối tác" display="https://data.thienkhoi.com/Hang/Detail/6hianw-lzarf6iw-1201016c" xr:uid="{5A26A5C8-966B-4985-BF9D-69CB27F63678}"/>
    <hyperlink ref="D2083" r:id="rId2450" tooltip="182.9 Tân Hương 160 3 4.1 40 15.9 tỷ Tân Quý Tân Phú 15-20 Tỷ HĐ Hà Chí Thiện Khôi Việt 0938087966 H3GB nguồn Đầu chủ Hà Chí Thiện - Khôi Việt" display="https://data.thienkhoi.com/Hang/Detail/fiihb2-lzar714p-938a862" xr:uid="{FA9A7859-B84D-44F0-B7F2-9AC9B880BF66}"/>
    <hyperlink ref="D2084" r:id="rId2451" tooltip="107.52.19 Nguyễn Văn Khối 55.4 5 4 14 9.9 tỷ Phường 11 Gò Vấp 9-15 Tỷ HĐ Trần Thế Vinh_ĐC Song Hân 0938121937 H3GB nguồn Đầu chủ Trần Thế Vinh_ĐC - Song Hân" display="https://data.thienkhoi.com/Hang/Detail/fij7ip-lzar4ueb-764cc6a7" xr:uid="{26CFA785-911F-49F2-B875-6719B1597161}"/>
    <hyperlink ref="D2085" r:id="rId2452" tooltip="41 Đường số 14 250 4 12.5 20 42 tỷ Tân Phong Quận 7 30-50 Tỷ HĐ Đỗ Minh Tâm_ĐC Tinh Anh 0898469123 H3GB nguồn Đối tác" display="https://data.thienkhoi.com/Hang/Detail/euxb7n-lzaovkau-10307557" xr:uid="{9C9D6AEF-4642-465C-A754-6EFC72D38F58}"/>
    <hyperlink ref="D2086" r:id="rId2453" tooltip="1768.10.8.2A.10B Tỉnh Lộ 10 107 2 5 21 4.6 tỷ Tân Tạo Bình Tân 3-6 Tỷ HĐ Nguyễn Mậu Tuấn Bảo Tín 0931149123 H3GB nguồn Đầu chủ Nguyễn Mậu Tuấn - Bảo Tín" display="https://data.thienkhoi.com/Hang/Detail/fedr9f-lzaooty6-535ece46" xr:uid="{8E0E852B-8E63-4075-BBA6-C090CDD969CF}"/>
    <hyperlink ref="D2087" r:id="rId2454" tooltip="44 Đặng Văn Ngữ 69 1 8 9 3.85 tỷ Phường 10 Phú Nhuận 3-6 Tỷ HĐ Lê Thị Hoàng Anh Thiên Hoàng 0943302782 H3GB nguồn Đầu chủ Lê Thị Hoàng Anh - Thiên Hoàng" display="https://data.thienkhoi.com/Hang/Detail/flm932-lzanq99p-f31eea89" xr:uid="{1767FDBD-C72D-47BD-AF7E-739D2142F7F1}"/>
    <hyperlink ref="D2088" r:id="rId2455" tooltip="Thửa đất 676 và 1332 ( tờ bản đồ số 1 ) Phong Phú 12,350 1 100 124 24.7 tỷ Bình Chánh 20-30 Tỷ HĐ Đỗ Thúy Hằng Nguyệt Đức 0899656808 H3GB nguồn Hội đồng thẩm định" display="https://data.thienkhoi.com/Hang/Detail/4abcbe79-e4f5-40e7-a24a-def487b0fc92" xr:uid="{8C3D9C13-CDE3-4F05-88B5-19E552CEDC9C}"/>
    <hyperlink ref="D2089" r:id="rId2456" tooltip="273.1.10L Tô Hiến Thành 42/47 2 3 15 5.5 tỷ Phường 13 Quận 10 3-6 Tỷ HĐ Nguyễn Văn Tuấn Khôi Việt 0905264102 H3GB nguồn Hội đồng thẩm định" display="https://data.thienkhoi.com/Hang/Detail/eyyy92-lzakhbx2-52a8f905" xr:uid="{6543509E-675F-43E1-8C10-E5B7D8131BFF}"/>
    <hyperlink ref="D2090" r:id="rId2457" tooltip="528 Hoàng Hữu Nam 119.7/200 1 10 20 35 tỷ Long Bình Quận 9 30-50 Tỷ HĐ Đầu chủ Bùi Thế Nghĩa Đại Hùng TĐ 0916443434 H3GB nguồn Đối tác" display="https://data.thienkhoi.com/Hang/Detail/f5mka2-lza49tuy-fb807fa4" xr:uid="{47F3FB71-C14B-4609-B705-6DB139993DD8}"/>
    <hyperlink ref="T2036" r:id="rId2458" xr:uid="{624AE12B-3E55-496D-B9F3-6C0C84423214}"/>
    <hyperlink ref="T2037" r:id="rId2459" xr:uid="{F2514814-55DC-4D48-ABD8-C78831A74EA9}"/>
    <hyperlink ref="T2038" r:id="rId2460" xr:uid="{A071B44C-8AFE-4361-B10F-054C1FE8049C}"/>
    <hyperlink ref="T2039" r:id="rId2461" xr:uid="{1B347884-0F57-491A-BAAE-BB49B9EF6758}"/>
    <hyperlink ref="T2040" r:id="rId2462" xr:uid="{25A448D0-8782-40C4-B296-04B87520D744}"/>
    <hyperlink ref="T2041" r:id="rId2463" xr:uid="{3078640B-4FC5-4936-8CC9-B5702CEDF8AE}"/>
    <hyperlink ref="T2042" r:id="rId2464" xr:uid="{08D1DE43-CC0C-456F-8D2F-D1955A523073}"/>
    <hyperlink ref="T2043" r:id="rId2465" xr:uid="{165E679F-91BA-41BA-9D5B-5A0D4DA09907}"/>
    <hyperlink ref="T2044" r:id="rId2466" xr:uid="{34612F6B-C2EE-42F3-985D-83B7098DC9B8}"/>
    <hyperlink ref="T2045" r:id="rId2467" xr:uid="{B19A6341-827A-4520-B8F1-A0761177B7C1}"/>
    <hyperlink ref="T2046" r:id="rId2468" xr:uid="{7AC01F5F-DB14-47F7-9FD6-E79E17CC1CF4}"/>
    <hyperlink ref="T2047" r:id="rId2469" xr:uid="{DA6D3F3B-FBE1-4D04-98E2-4D23632EAFAE}"/>
    <hyperlink ref="T2048" r:id="rId2470" xr:uid="{72E9ECF3-3B4B-43CA-A3A3-1558C487AF28}"/>
    <hyperlink ref="T2049" r:id="rId2471" xr:uid="{6D432D41-03B4-479B-8CDA-70D1B0DC5E81}"/>
    <hyperlink ref="T2050" r:id="rId2472" xr:uid="{6971834F-67B9-40E0-BFBC-DF5531E6CFCF}"/>
    <hyperlink ref="T2051" r:id="rId2473" xr:uid="{7CACF76A-A299-4DBE-8C70-6877077F3F7B}"/>
    <hyperlink ref="T2052" r:id="rId2474" xr:uid="{271333D1-F4F7-49C4-B79E-C62C9B91D28D}"/>
    <hyperlink ref="T2053" r:id="rId2475" xr:uid="{EABDDFD6-B599-4EA9-8E94-9197D139A58C}"/>
    <hyperlink ref="T2054" r:id="rId2476" xr:uid="{E6812728-1322-4B1E-8417-D6A5532072EC}"/>
    <hyperlink ref="T2055" r:id="rId2477" xr:uid="{52A1B681-9535-4DD7-9B7F-4BC6AF1F8C7B}"/>
    <hyperlink ref="T2056" r:id="rId2478" xr:uid="{3C6BE068-27DD-4017-82AC-56D6255D1820}"/>
    <hyperlink ref="T2057" r:id="rId2479" xr:uid="{9DDB3F0E-BCE6-463C-A14A-F2DE30465408}"/>
    <hyperlink ref="T2058" r:id="rId2480" xr:uid="{09A2CBF8-C1B6-4A10-9FBB-A897ADF44D3D}"/>
    <hyperlink ref="T2059" r:id="rId2481" xr:uid="{BFEFB496-0949-4471-A347-4C08E2940DE9}"/>
    <hyperlink ref="T2060" r:id="rId2482" xr:uid="{0BF19C3F-7976-460C-9147-A5C3586121F3}"/>
    <hyperlink ref="T2061" r:id="rId2483" xr:uid="{C8183849-F21E-4F45-93FA-CDBCFDD1FC78}"/>
    <hyperlink ref="T2062" r:id="rId2484" xr:uid="{19BA6AEA-C7C1-473B-A526-E2EEAD6567FB}"/>
    <hyperlink ref="T2063" r:id="rId2485" xr:uid="{83E68F36-DC67-4577-B92C-6A89C92D7855}"/>
    <hyperlink ref="T2064" r:id="rId2486" xr:uid="{F6058DE7-91CB-4F8E-B485-BA64BC72E2AF}"/>
    <hyperlink ref="T2065" r:id="rId2487" xr:uid="{2C3FBE8C-3E46-4B10-8AB5-229E80AABDD6}"/>
    <hyperlink ref="T2066" r:id="rId2488" xr:uid="{28C91901-5835-4139-941A-9B917B38DB40}"/>
    <hyperlink ref="T2067" r:id="rId2489" xr:uid="{783E93BC-8C4F-4805-97E0-80A04FEA9BB9}"/>
    <hyperlink ref="T2068" r:id="rId2490" xr:uid="{4DA6AEC1-F3C8-42EA-AAA7-12E372A43A84}"/>
    <hyperlink ref="T2069" r:id="rId2491" xr:uid="{F6917164-A99B-48AA-89AB-30C53AB37636}"/>
    <hyperlink ref="T2070" r:id="rId2492" xr:uid="{67C325BF-19FB-48D5-A1D4-3460EFF3F361}"/>
    <hyperlink ref="T2071" r:id="rId2493" xr:uid="{637A3E17-E71E-4F15-871B-F2F3C5A4A37B}"/>
    <hyperlink ref="T2072" r:id="rId2494" xr:uid="{3DA39AA3-8F31-4F1C-AAEC-030248CD2B71}"/>
    <hyperlink ref="T2073" r:id="rId2495" xr:uid="{CCF77FC9-8813-44F1-AE81-21EC654BA670}"/>
    <hyperlink ref="T2074" r:id="rId2496" xr:uid="{8037B210-9CC8-4703-8836-A5D86837D013}"/>
    <hyperlink ref="T2075" r:id="rId2497" xr:uid="{91F12342-CD54-49BC-8055-648CD6C9F3DB}"/>
    <hyperlink ref="T2076" r:id="rId2498" xr:uid="{BB00E6C0-D561-4C13-A667-ADA156512138}"/>
    <hyperlink ref="T2077" r:id="rId2499" xr:uid="{15B2C0BD-D681-4CE2-81E2-D4CECFF6F241}"/>
    <hyperlink ref="T2078" r:id="rId2500" xr:uid="{70EB258E-0BDD-4AAB-995C-7AEBDEAB8BBA}"/>
    <hyperlink ref="T2079" r:id="rId2501" xr:uid="{CC759964-E115-48A2-A4AF-3AA90D9A2A7C}"/>
    <hyperlink ref="T2080" r:id="rId2502" xr:uid="{913BC522-0769-43E3-BC87-36C7FFE2D0E0}"/>
    <hyperlink ref="T2081" r:id="rId2503" xr:uid="{DF5BAAC1-90A9-45FA-9D50-DF857D50773E}"/>
    <hyperlink ref="T2082" r:id="rId2504" xr:uid="{71717EA7-FD82-4480-AFFD-34502F24BF2E}"/>
    <hyperlink ref="T2083" r:id="rId2505" xr:uid="{8855E69A-17C1-47C9-A5DC-251C555255BD}"/>
    <hyperlink ref="T2084" r:id="rId2506" xr:uid="{B80E63B3-742D-4DB6-A625-95E0EE68F2CB}"/>
    <hyperlink ref="T2085" r:id="rId2507" xr:uid="{C1483D31-29C0-4138-9729-0B6205D0D20C}"/>
    <hyperlink ref="T2086" r:id="rId2508" xr:uid="{5839643B-5C51-4AE4-8DE7-D0A448C90DBD}"/>
    <hyperlink ref="T2087" r:id="rId2509" xr:uid="{65CBC13B-92EF-438D-A515-988F9FF37B7E}"/>
    <hyperlink ref="T2088" r:id="rId2510" xr:uid="{56D09443-1A01-4FA6-A860-642D2A90E5B1}"/>
    <hyperlink ref="T2089" r:id="rId2511" xr:uid="{559AC3BB-3B4B-4A5F-9B0B-DE60316B7EFA}"/>
    <hyperlink ref="T2090" r:id="rId2512" xr:uid="{89624230-023B-4D6D-9E60-F29AC3DC313E}"/>
    <hyperlink ref="U252" r:id="rId2513" xr:uid="{45D6C300-6D69-40AB-9347-39D283422DC4}"/>
    <hyperlink ref="U478" r:id="rId2514" xr:uid="{8796202C-0134-400F-983F-56E7A60FA108}"/>
    <hyperlink ref="U534" r:id="rId2515" xr:uid="{17B3EE17-9E1F-4222-B691-78B9498D62FE}"/>
    <hyperlink ref="U855" r:id="rId2516" xr:uid="{27D0E2F8-5799-4A8F-8D00-0D2F9138C3A7}"/>
    <hyperlink ref="U1116" r:id="rId2517" xr:uid="{80ABF419-C14E-470F-970B-F0B651ED9FCC}"/>
    <hyperlink ref="U1287" r:id="rId2518" xr:uid="{DACD31D3-C62F-4BD6-86D3-9EE78DE16DF6}"/>
    <hyperlink ref="U1304" r:id="rId2519" xr:uid="{3CFC457F-6C10-4841-9AC2-CA950AB96C44}"/>
    <hyperlink ref="U117" r:id="rId2520" xr:uid="{7A485928-6B4B-4326-828E-D323AE81FF0E}"/>
    <hyperlink ref="U143" r:id="rId2521" xr:uid="{E206EA52-1CF0-4B45-8E57-D1E036F93D85}"/>
    <hyperlink ref="U541" r:id="rId2522" xr:uid="{14B0A0F8-DDDD-4849-A0DF-64683DE1D537}"/>
    <hyperlink ref="U828" r:id="rId2523" xr:uid="{E8074379-0285-4468-946D-25F638C9C204}"/>
    <hyperlink ref="U915" r:id="rId2524" xr:uid="{17622D69-DC0B-4F28-8478-013699123AAC}"/>
    <hyperlink ref="U1092" r:id="rId2525" xr:uid="{E00DAAFB-1184-43D9-B3AD-D6A324B7677D}"/>
    <hyperlink ref="U1321" r:id="rId2526" xr:uid="{62192E46-DF64-4B9F-88EE-DD0C3CBC3F9D}"/>
    <hyperlink ref="U1518" r:id="rId2527" xr:uid="{408F0D48-1CB0-42C4-B6F0-C0ED7F7E28DE}"/>
    <hyperlink ref="U1168" r:id="rId2528" xr:uid="{B8CDB5D4-E55D-4FAB-8305-6358B18DB28E}"/>
    <hyperlink ref="U521" r:id="rId2529" xr:uid="{FA38F737-3236-4DC1-A5B9-4EB438936F8F}"/>
    <hyperlink ref="U130" r:id="rId2530" xr:uid="{BC3104E6-D2D4-403C-A889-E42881E5CE24}"/>
    <hyperlink ref="U133" r:id="rId2531" xr:uid="{4F15F720-93E8-451E-BA32-6C04E641C694}"/>
    <hyperlink ref="U260" r:id="rId2532" xr:uid="{26154EE1-F284-4593-BBBE-CA860B52B6F7}"/>
    <hyperlink ref="U652" r:id="rId2533" xr:uid="{19777E5C-01D3-4878-B028-C97A94016C57}"/>
    <hyperlink ref="U680" r:id="rId2534" xr:uid="{65EB87AF-35D4-44C1-9E9B-B28EB1745D2F}"/>
    <hyperlink ref="U717" r:id="rId2535" xr:uid="{ED95E6AB-7645-4A05-A187-E44A143A5F31}"/>
    <hyperlink ref="U1124" r:id="rId2536" xr:uid="{69A67DE0-B557-45E6-9D6D-D843618E0E6E}"/>
    <hyperlink ref="U1177" r:id="rId2537" xr:uid="{EEEF07D6-4D62-41F7-9FE1-B837F77BECFE}"/>
    <hyperlink ref="U1227" r:id="rId2538" xr:uid="{62CE6008-57C9-4902-8A66-A9732009BB89}"/>
    <hyperlink ref="U1313" r:id="rId2539" xr:uid="{2F948412-D441-4CD7-A3A0-0C9B6B6BA93D}"/>
    <hyperlink ref="U1333" r:id="rId2540" xr:uid="{8B4C140E-422E-4DE7-AC82-2B2AA94463E8}"/>
    <hyperlink ref="U1482" r:id="rId2541" xr:uid="{EF808BD1-D0C9-41B6-8886-9AC58B2C6545}"/>
    <hyperlink ref="U1526" r:id="rId2542" xr:uid="{B0942FDC-4D9D-4366-B59F-29684FF48AD2}"/>
    <hyperlink ref="U1678" r:id="rId2543" xr:uid="{7B795BED-0367-4FCD-9FD1-073B911D8D4D}"/>
    <hyperlink ref="U10" r:id="rId2544" xr:uid="{A87868AF-82FF-49C1-A214-4F95A2E67484}"/>
    <hyperlink ref="U34" r:id="rId2545" xr:uid="{165388AD-2379-4873-B8FE-61165468865C}"/>
    <hyperlink ref="U60" r:id="rId2546" xr:uid="{9050FE00-E5B2-41E7-AC90-908D655C6738}"/>
    <hyperlink ref="U107" r:id="rId2547" xr:uid="{CF2BD1EF-A405-44B8-B52B-D3A108AC917D}"/>
    <hyperlink ref="U268" r:id="rId2548" xr:uid="{11EBFF84-2B68-401B-B067-F792410F4C24}"/>
    <hyperlink ref="U329" r:id="rId2549" xr:uid="{0CB72186-8F43-41EF-98AD-61548D0621E7}"/>
    <hyperlink ref="U552" r:id="rId2550" xr:uid="{D24AA4BC-A116-47A2-B1B9-276924716512}"/>
    <hyperlink ref="U1078" r:id="rId2551" xr:uid="{6B591521-EB65-49A5-B45B-0C867ED2454A}"/>
    <hyperlink ref="U1123" r:id="rId2552" xr:uid="{1A4F34D2-A3CC-4539-A0D4-B0ABCF5FA10D}"/>
    <hyperlink ref="U1147" r:id="rId2553" xr:uid="{361B4213-31BA-422C-9DC4-09985AB4DB4F}"/>
    <hyperlink ref="U1250" r:id="rId2554" xr:uid="{81F8DA0E-D2B8-49C3-9820-003311500FB2}"/>
    <hyperlink ref="U1302" r:id="rId2555" xr:uid="{51E347DF-6D71-44BB-96AD-1F147EC93A10}"/>
    <hyperlink ref="U1597" r:id="rId2556" xr:uid="{80E2F746-2FDE-48AB-B5AB-09160E63BBEE}"/>
    <hyperlink ref="U1703" r:id="rId2557" xr:uid="{9A2C3435-A7EE-4F18-A6D1-DE20DD672C70}"/>
    <hyperlink ref="D2091" r:id="rId2558" tooltip="225.15.5 Lê Văn Quới 100 2 5 20 4.95 tỷ Bình Trị Đông Bình Tân 3-6 Tỷ HĐ Trần Đình Thọ Bảo Phúc 0903716791 H3GB nguồn Đầu chủ Trần Đình Thọ - Bảo Phúc" display="https://data.thienkhoi.com/Hang/Detail/ey1sc7-lzcu3kfi-8a149121" xr:uid="{1262F5C7-B9EF-4780-8F27-A04F56FF5C7D}"/>
    <hyperlink ref="D2092" r:id="rId2559" tooltip="860.60s.30 Xô Viết Nghệ Tĩnh 72 4 4 18 12.5 tỷ Phường 25 Bình Thạnh 9-15 Tỷ HĐ Võ Long Hồ Tâm Đức 0971009920 H3GB nguồn Đầu chủ Võ Long Hồ - Tâm Đức" display="https://data.thienkhoi.com/Hang/Detail/g2441s-lzctpd3b-2dc72b38" xr:uid="{656E3786-46CE-40D0-9FA0-2725423120EE}"/>
    <hyperlink ref="D2093" r:id="rId2560" tooltip="77.1 Hoàng Diệu 2 67 2 5 14 6.5 tỷ Linh Trung Thủ Đức 6-9 Tỷ HĐ ĐẦU CHỦ NGUYỄN TRUNG HIẾU Vạn An 0931139199 H3GB nguồn Hội đồng thẩm định" display="https://data.thienkhoi.com/Hang/Detail/fedjlr-lzctp8dq-4230896a" xr:uid="{508EC521-3748-4F95-B3E9-BBF2861FEE63}"/>
    <hyperlink ref="D2094" r:id="rId2561" tooltip="7.26 Lý Tế Xuyên 82 1 4.2 21 5.2 tỷ Linh Đông Thủ Đức 3-6 Tỷ HĐ Nguyễn Văn Nhật Thiên Ngọc TĐ 0964732297 H3GB nguồn Đầu chủ Nguyễn Văn Nhật - Thiên Ngọc TĐ" display="https://data.thienkhoi.com/Hang/Detail/fydk7d-lzctlioj-fadd7f0c" xr:uid="{DEF2320E-CC8D-4EF6-8277-F3A9745FB015}"/>
    <hyperlink ref="D2095" r:id="rId2562" tooltip="70 (Thửa 3073 tờ số 8) KP Tây B, Đông Hòa, Dĩ An, Bình Dương Đường Võ Thị Sáu ( Đường GS10) 100 1 5 28 5.5 tỷ Thủ Đức 3-6 Tỷ HĐ Nguyễn Thị Thuỳ Trang Thiên Ngọc TĐ 0906365423 H3GB nguồn Hội đồng thẩm định" display="https://data.thienkhoi.com/Hang/Detail/ezmk1b-lzct5top-aa660933" xr:uid="{C56906A5-4711-4B9C-BAEF-650C293A7DFB}"/>
    <hyperlink ref="D2096" r:id="rId2563" tooltip="12.3 Đường Số 49 93 1 5 19 5.5 tỷ Hiệp Bình Chánh Thủ Đức 3-6 Tỷ HĐ Nguyễn Văn Nhật Thiên Ngọc TĐ 0964732297 H3GB nguồn Đầu chủ Nguyễn Văn Nhật - Thiên Ngọc TĐ" display="https://data.thienkhoi.com/Hang/Detail/fydk7d-lzcs336m-4fa56430" xr:uid="{C7037503-89DF-42A6-A7DC-C298F60CB8D7}"/>
    <hyperlink ref="D2097" r:id="rId2564" tooltip="40.18A Miếu Gò Xoài 66/63 3 4 17 5.85 tỷ Bình Hưng Hòa A Bình Tân 3-6 Tỷ HĐ Trần Thị Kim Duyên Hoàng Bách 0888097678 H3GB nguồn Hội đồng thẩm định" display="https://data.thienkhoi.com/Hang/Detail/eor0jy-lzcrjeff-36e4dbab" xr:uid="{7EA9F977-296A-4DC3-8299-400F0E73EC6E}"/>
    <hyperlink ref="D2098" r:id="rId2565" tooltip="140.9.2.3 Đường Số 12 71 2 5 14 5.5 tỷ Bình Hưng Hòa Bình Tân 3-6 Tỷ HĐ Mai Thanh Hây Tâm Đức 0902744818 H180 nguồn Đầu chủ Mai Thanh Hây - Tâm Đức" display="https://data.thienkhoi.com/Hang/Detail/exgycy-lzcpz685-d84d0fa8" xr:uid="{AE711BCD-112B-4B21-BC0E-44C5E5B4C91F}"/>
    <hyperlink ref="D2099" r:id="rId2566" tooltip="439.4 Nguyễn văn khối 60/65 3 4.1 16 8.25 tỷ Phường 8 Gò Vấp 6-9 Tỷ HĐ Nguyễn Văn Tuấn Khôi Việt 0905264102 H250 nguồn Đầu chủ Nguyễn Văn Tuấn - Khôi Việt" display="https://data.thienkhoi.com/Hang/Detail/eyyy92-lzcntdvs-569a1f63" xr:uid="{95F43FFC-4888-46E3-A86C-1C3B7A6C134E}"/>
    <hyperlink ref="D2100" r:id="rId2567" tooltip="1.17 (số cũ 40.20 Nghĩa Phát) Nghĩa Hưng 34 2 3 11 4.5 tỷ Phường 6 Tân Bình 3-6 Tỷ HĐ Bùi Đức Sáng Đồng Khởi 0988651778 H120 nguồn Đầu chủ Bùi Đức Sáng - Đồng Khởi" display="https://data.thienkhoi.com/Hang/Detail/gcm8le-lzcn3mtf-91394ee3" xr:uid="{D847ACCA-69CD-43FC-872D-5800813D2490}"/>
    <hyperlink ref="D2101" r:id="rId2568" tooltip="15.50 Bùi Công Trừng 67.8 4 450 13 4.35 tỷ Thạnh Xuân Quận 12 3-6 Tỷ HĐ Nguyễn Thị Đào Thành Nam 0974801129 H3GB nguồn Hội đồng thẩm định" display="https://data.thienkhoi.com/Hang/Detail/g4ddd5-lzcn0zis-f7a1c73a" xr:uid="{1DB9A19A-2D59-4BDB-96F2-295040023973}"/>
    <hyperlink ref="D2102" r:id="rId2569" tooltip="2534.2.8A Huỳnh Tấn Phát 80 4 5 16 7.9 tỷ Phú Xuân Nhà Bè 6-9 Tỷ HĐ Đặng Văn Cơ Khôi Việt 0949619121 H3GB nguồn Hội đồng thẩm định" display="https://data.thienkhoi.com/Hang/Detail/fpdmsx-lzcmi5xq-50dbb1c8" xr:uid="{D05F75DF-CD23-47CF-B9C4-9E5380D5A00A}"/>
    <hyperlink ref="D2103" r:id="rId2570" tooltip="183.60 Nguyễn Văn Đậu 23.8 2 3.1 9 3.9 tỷ Phường 11 Bình Thạnh 3-6 Tỷ HĐ Nguyễn Thị Kim Thoa_ĐC Linh Phát 0931211115 H3GB nguồn Đầu chủ Nguyễn Thị Kim Thoa_ĐC - Linh Phát" display="https://data.thienkhoi.com/Hang/Detail/fef33f-lzckm67p-ea71c8d6" xr:uid="{BAA06513-024B-4142-A64C-1223BF2EC106}"/>
    <hyperlink ref="D2104" r:id="rId2571" tooltip="2C3 Thích Quảng Đức 60/134 4 13.8 8.4 tỷ Phường 5 Phú Nhuận 6-9 Tỷ HĐ Trần Hoài Phương Cát Linh 0938602837 H3GB nguồn Đầu chủ Trần Hoài Phương - Cát Linh" display="https://data.thienkhoi.com/Hang/Detail/fitil1-lzcifns7-c1deb98f" xr:uid="{3167FC91-16A9-4BD5-91E4-6C617C1B872D}"/>
    <hyperlink ref="D2105" r:id="rId2572" tooltip="503.13 Chiến Lược 31 10 3 10 2.87 tỷ Tân Tạo Bình Tân &lt; 3 Tỷ HĐ Mai Thanh Hây Tâm Đức 0902744818 H100 nguồn Hội đồng thẩm định" display="https://data.thienkhoi.com/Hang/Detail/exgycy-lzci1bhy-57ccf3e4" xr:uid="{4C200A44-D83D-4F4A-BE70-35724AECBC3F}"/>
    <hyperlink ref="D2106" r:id="rId2573" tooltip="101.63 ( MT Làng ĐH Khu C ) Lê Văn Lương 200 2 8 25 19.8 tỷ Phước Kiển Nhà Bè 15-20 Tỷ HĐ Nguyễn Thành Đông Tây Đô 0703113668 H3GB nguồn Đầu chủ Nguyễn Thành Đông - Tây Đô" display="https://data.thienkhoi.com/Hang/Detail/bmm5z8-lzchgm61-14c23f3" xr:uid="{781189CA-625F-4906-B738-43C34950359E}"/>
    <hyperlink ref="D2107" r:id="rId2574" tooltip="123.72 Phan Văn Hớn 110 3 5.5 20 12.5 tỷ Tân Thới Nhất Quận 12 9-15 Tỷ HĐ Trần Đình Hùng Bảo Tín 0931434258 H3GB nguồn Đầu chủ Trần Đình Hùng - Bảo Tín" display="https://data.thienkhoi.com/Hang/Detail/fejv9u-lzch875l-6abb0218" xr:uid="{855746D5-032F-4E0E-8949-E7327D3D4733}"/>
    <hyperlink ref="D2108" r:id="rId2575" tooltip="51.25 Đường số 7 45.1/49.1 2 4 12 3.5 tỷ Hiệp Bình Chánh Thủ Đức 3-6 Tỷ HĐ Lê Thanh Thi Thiên Ngọc TĐ 0789876959 H100 nguồn Đầu chủ Lê Thanh Thi - Thiên Ngọc TĐ" display="https://data.thienkhoi.com/Hang/Detail/d29syn-lzcgeze3-2704d287" xr:uid="{8A646638-5E39-41C3-B51B-58C4DBE0D0D6}"/>
    <hyperlink ref="D2109" r:id="rId2576" tooltip="25.43C Vân Cao 56 2 4 14 4.7 tỷ Phú Thạnh Tân Phú 3-6 Tỷ HĐ Võ Thị Thơm Tâm Đức 0907840540 H150 nguồn Đầu chủ Võ Thị Thơm - Tâm Đức" display="https://data.thienkhoi.com/Hang/Detail/f0i68s-lzcg19w7-431a83fb" xr:uid="{66646B90-1AEA-4FC2-ACDF-7E5C67F445F3}"/>
    <hyperlink ref="D2110" r:id="rId2577" tooltip="38.9 Hoàng Ngọc Phách 82 7 4 21 13.5 tỷ Phú Thọ Hòa Tân Phú 9-15 Tỷ HĐ Nguyễn Thị Lệ Thương Phát Lộc 0932065115 H3GB nguồn Đầu chủ Nguyễn Thị Lệ Thương - Phát Lộc" display="https://data.thienkhoi.com/Hang/Detail/g10hh3-lzcfe2ka-cb9a2052" xr:uid="{86602184-B1AF-4D66-9FBD-F25EDE48A742}"/>
    <hyperlink ref="D2111" r:id="rId2578" tooltip="68.18 Đồng Đen 46.5 3 5 10 7.5 tỷ Phường 14 Tân Bình 6-9 Tỷ HĐ Đặng Thị Thanh Thúy_ĐC Vạn Gia 0772333989 H3GB nguồn Hội đồng thẩm định" display="https://data.thienkhoi.com/Hang/Detail/expwft-lzcf2d1m-16ebd167" xr:uid="{3CA1AB0A-E9AD-4DC5-8C51-AE272314554C}"/>
    <hyperlink ref="D2112" r:id="rId2579" tooltip="291.6 Lưu Hữu Phước 56 2 4 14 3.4 tỷ Phường 15 Quận 8 3-6 Tỷ HĐ Phạm Lê Trà Mi Gia Huy 0902758780 H100 nguồn Hội đồng thẩm định" display="https://data.thienkhoi.com/Hang/Detail/exh94s-lzcek03b-db2a7c25" xr:uid="{7B336BC8-6B68-427F-B924-674116666027}"/>
    <hyperlink ref="D2113" r:id="rId2580" tooltip="81.50 Nguyễn Hồng Đào 20.7/21 2 6.8 4 4.15 tỷ Phường 14 Tân Bình 3-6 Tỷ HĐ Võ Thị Phương Thảo_ĐC Tâm Đức 0934768649 H3GB nguồn Đầu chủ Võ Thị Phương Thảo_ĐC - Tâm Đức" display="https://data.thienkhoi.com/Hang/Detail/f5ytlf-lzcdylix-e75303ae" xr:uid="{95513D8C-0803-4CAA-B3FC-E0CEBD2E6FC6}"/>
    <hyperlink ref="D2114" r:id="rId2581" tooltip="17.18.14.11 Liên khu 5-6. khu phố 9 112 1 8 7 tỷ Bình Hưng Hòa B Bình Tân 6-9 Tỷ HĐ Nguyễn Tiến Hùng Tâm Đức 0902696839 H3GB nguồn Đầu chủ Nguyễn Tiến Hùng - Tâm Đức" display="https://data.thienkhoi.com/Hang/Detail/exfxc7-lzcdpe4h-33458edb" xr:uid="{38B78E7D-AE76-4194-8BFA-43E9E8B71F50}"/>
    <hyperlink ref="D2115" r:id="rId2582" tooltip="Tân Sơn Nhì 303.21 79 2 4 20 11.5 tỷ Tân Sơn Nhì Tân Phú 9-15 Tỷ HĐ Nguyễn Thị Lệ Thương Phát Lộc 0932065115 H3GB nguồn Đầu chủ Nguyễn Thị Lệ Thương - Phát Lộc" display="https://data.thienkhoi.com/Hang/Detail/g10hh3-lzcdh179-32c8de28" xr:uid="{0F916DAC-EE25-49EE-A124-5F6E1225206F}"/>
    <hyperlink ref="D2116" r:id="rId2583" tooltip="21A Bùi Thị Xuân 61/63 2 4 16 53 tỷ Bến Thành Quận 1 50-80 Tỷ HĐ Nguyễn Duy Bảo Thiên Địa 0903373630 H3GB nguồn Đối tác" display="https://data.thienkhoi.com/Hang/Detail/exufjy-lzcd89ww-49c5c58e" xr:uid="{5EAB3657-5C8A-43BD-8F1D-9980F45DD240}"/>
    <hyperlink ref="D2117" r:id="rId2584" tooltip="618.52.11A Âu Cơ 32 4 4.7 7 3.95 tỷ Phường 10 Tân Bình 3-6 Tỷ HĐ Huỳnh Triệu Phú Đại Nam 0909401238 H3GB nguồn Đầu chủ Huỳnh Triệu Phú - Đại Nam" display="https://data.thienkhoi.com/Hang/Detail/f1fmhi-lzccmgaz-fa321825" xr:uid="{CEDCBB41-0A50-4669-B64D-EF2669DC4BCA}"/>
    <hyperlink ref="D2118" r:id="rId2585" tooltip="13.9 Trần văn Hoàng 121 4 7 16 tỷ Phường 9 Tân Bình 15-20 Tỷ HĐ Nguyễn Tiến Hùng Tâm Đức 0902696839 H3GB nguồn Đầu chủ Nguyễn Tiến Hùng - Tâm Đức" display="https://data.thienkhoi.com/Hang/Detail/exfxc7-lzccawjs-d83fac19" xr:uid="{A46F415F-DCA1-45C5-AC3F-EB8F7C103D57}"/>
    <hyperlink ref="D2119" r:id="rId2586" tooltip="1700 Ấp 4 Quốc Lộ 50 100/156 4 5.2 30 20 tỷ Phong Phú Bình Chánh 15-20 Tỷ HĐ Nguyễn Thị Anh Đào An Khang 0937316618 H3GB nguồn Hội đồng thẩm định" display="https://data.thienkhoi.com/Hang/Detail/fi1y4q-lzcbb48a-39bf2225" xr:uid="{BDBFA589-B508-42FA-9B1E-3C3A8B36A503}"/>
    <hyperlink ref="D2120" r:id="rId2587" tooltip="95E đường 2 72 1 5 18 7.7 tỷ Phước Bình Quận 9 6-9 Tỷ HĐ Nguyễn Trường Sơn Thiên Thạch 0987701231 H3GB nguồn Hội đồng thẩm định" display="https://data.thienkhoi.com/Hang/Detail/gc1v5b-lzcb99u0-609f12d6" xr:uid="{E3E61208-0058-473E-B32F-07C49ED7861E}"/>
    <hyperlink ref="D2121" r:id="rId2588" tooltip="27.6 an bình 66 2 5 13 3.4 tỷ Linh Tây Thủ Đức 3-6 Tỷ HĐ Nguyễn Trường Sơn Thiên Thạch 0987701231 H3GB nguồn Đầu chủ Nguyễn Trường Sơn - Thiên Thạch" display="https://data.thienkhoi.com/Hang/Detail/gc1v5b-lzcarc9h-337dc593" xr:uid="{7A4F2F87-B29B-436E-B826-CED576F90D12}"/>
    <hyperlink ref="D2122" r:id="rId2589" tooltip="343.8 Nguyễn Trọng Tuyển 219 3 11.8 40 tỷ Phường 1 Tân Bình 30-50 Tỷ HĐ Trưởng phòng Hằng - TK ĐC Nguyệt Đức 0899656808 H1GB nguồn Đối tác" display="https://data.thienkhoi.com/Hang/Detail/evmrmw-lzcamwqi-b6d45cc5" xr:uid="{7A3BA9D3-A8F8-4C5F-8E67-8AEB20E6F97E}"/>
    <hyperlink ref="D2123" r:id="rId2590" tooltip="22B Nguyễn Thị Thập 95.9 1 9.6 10 22 tỷ Bình Thuận Quận 7 20-30 Tỷ HĐ Nguyễn Phước Hùng Tây Đô 0767310553 H3GB nguồn Hội đồng thẩm định" display="https://data.thienkhoi.com/Hang/Detail/d82g3w-lzcabd3e-987ec705" xr:uid="{958DED75-56E0-490B-AA49-3C41500F2974}"/>
    <hyperlink ref="D2124" r:id="rId2591" tooltip="49.20 Nguyễn Trung Trực 25 4 4 6 5.15 tỷ Phường 5 Bình Thạnh 3-6 Tỷ HĐ Nguyễn Tuấn Kiệt Tâm Đức 0392204156 H3GB nguồn Đầu chủ Nguyễn Tuấn Kiệt - Tâm Đức" display="https://data.thienkhoi.com/Hang/Detail/6hianw-lzc9e9du-32a33e8d" xr:uid="{96519918-6D91-4A12-A551-4BA1F99E0222}"/>
    <hyperlink ref="D2125" r:id="rId2592" tooltip="510.3 Phú Thọ Hoà 74 4 4.7 16 8.6 tỷ Phú Thọ Hòa Tân Phú 6-9 Tỷ HĐ Hà Chí Thiện Khôi Việt 0938087966 H3GB nguồn Hội đồng thẩm định" display="https://data.thienkhoi.com/Hang/Detail/fiihb2-lzc8nnjg-20bd9539" xr:uid="{F7634C03-1F2A-4C65-9339-1B49D4ED05D4}"/>
    <hyperlink ref="D2126" r:id="rId2593" tooltip="737.33.14 Lạc Long Quân 32/31.4 2 3.7 9 3.7 tỷ Phường 10 Tân Bình 3-6 Tỷ HĐ Trần Thị Kim Duyên Hoàng Bách 0888097678 H100 nguồn Đầu chủ Trần Thị Kim Duyên - Hoàng Bách" display="https://data.thienkhoi.com/Hang/Detail/eor0jy-lzc7p23h-d0d4074a" xr:uid="{F55BBC2C-2493-4D74-B037-40D3C75A9147}"/>
    <hyperlink ref="D2127" r:id="rId2594" tooltip="482.66 Lê Quang Định 80 6 5.8 14 11.9 tỷ Phường 11 Bình Thạnh 9-15 Tỷ HĐ Mai Thanh Hây Tâm Đức 0902744818 H400 nguồn Đầu chủ Mai Thanh Hây - Tâm Đức" display="https://data.thienkhoi.com/Hang/Detail/exgycy-lzc6gbtd-8698ca04" xr:uid="{263DFBFF-F75D-488B-9928-FD1BCA721972}"/>
    <hyperlink ref="D2128" r:id="rId2595" tooltip="81 Bác Ái 73 3 4.2 18 9.2 tỷ Tân Thành Tân Phú 9-15 Tỷ HĐ Diệp Duy Thắng Bảo Phúc 0907673831 H3GB nguồn Đầu chủ Diệp Duy Thắng - Bảo Phúc" display="https://data.thienkhoi.com/Hang/Detail/d4iov9-lzc68v0n-f0762bf2" xr:uid="{DB3D6E7C-44C9-4039-945E-3CCEB0DFEA39}"/>
    <hyperlink ref="D2129" r:id="rId2596" tooltip="780.7G Nguyễn Kiệm 45 4 4.5 8.6 tỷ Phường 4 Phú Nhuận 6-9 Tỷ HĐ Nguyễn Tiến Hùng Tâm Đức 0902696839 H3GB nguồn Đầu chủ Nguyễn Tiến Hùng - Tâm Đức" display="https://data.thienkhoi.com/Hang/Detail/exfxc7-lzc50irm-7271d5f5" xr:uid="{BEA6DF50-93DE-4847-BF86-C4F6740D7CA0}"/>
    <hyperlink ref="D2130" r:id="rId2597" tooltip="148.3 Nguyễn Lâm 27 3 3.4 9 4.3 tỷ Phường 3 Bình Thạnh 3-6 Tỷ HĐ Phạm Thị Mến Phúc Thịnh 0989998427 H3GB nguồn Đầu chủ Phạm Thị Mến - Phúc Thịnh" display="https://data.thienkhoi.com/Hang/Detail/gdf3ob-lzc4uuou-eaf02af1" xr:uid="{3909BD18-0C89-4C68-A09F-D9AB5F20F7F7}"/>
    <hyperlink ref="D2131" r:id="rId2598" tooltip="152.54.33E Lạc Long Quân 21 2 3 7 2.6 tỷ Phường 3 Quận 11 &lt; 3 Tỷ HĐ Trần Thị Kim Duyên Hoàng Bách 0888097678 H100 nguồn Đầu chủ Trần Thị Kim Duyên - Hoàng Bách" display="https://data.thienkhoi.com/Hang/Detail/eor0jy-lzc4uk0w-65e2c6a1" xr:uid="{561DF40C-5F6F-4869-B2D0-635F7D9C9BB7}"/>
    <hyperlink ref="D2132" r:id="rId2599" tooltip="92.45.55 Xô Viết Nghệ Tĩnh 97.6/100 1 5.5 9 tỷ Phường 21 Bình Thạnh 6-9 Tỷ HĐ Hồ Thị Huỳnh Giao Thiên Hoàng 0909400470 H3GB nguồn Đầu chủ Hồ Thị Huỳnh Giao - Thiên Hoàng" display="https://data.thienkhoi.com/Hang/Detail/f1flw6-lzc3g8ye-2bdb6a0c" xr:uid="{5F1DDAF4-26CC-4D91-A568-D61F1F3B49EF}"/>
    <hyperlink ref="D2133" r:id="rId2600" tooltip="453.77F32 Lê Văn Sỹ 59 5 3.7 16 10.8 tỷ Phường 12 Quận 3 9-15 Tỷ HĐ Huỳnh Triệu Phú Đại Nam 0909401238 H3GB nguồn Đầu chủ Huỳnh Triệu Phú - Đại Nam" display="https://data.thienkhoi.com/Hang/Detail/f1fmhi-lzc2rkqq-23318b2a" xr:uid="{A4EA564B-2BE5-409F-A7E7-81C68281B78E}"/>
    <hyperlink ref="D2134" r:id="rId2601" tooltip="480.35 Bình Quới 70.8 2 3.9 16 5.9 tỷ Phường 28 Bình Thạnh 3-6 Tỷ HĐ Nguyễn Thị Kim Thoa_ĐC Linh Phát 0931211115 H3GB nguồn Đầu chủ Nguyễn Thị Kim Thoa_ĐC - Linh Phát" display="https://data.thienkhoi.com/Hang/Detail/fef33f-lzc2r59y-321109d6" xr:uid="{DD0825BF-9CE6-4C30-92D5-22304E155979}"/>
    <hyperlink ref="D2135" r:id="rId2602" tooltip="836 Huỳnh Tấn Phát 145/150 3 4.1 30 23 tỷ Tân Phú Quận 7 20-30 Tỷ HĐ Đỗ Minh Tâm_ĐC Tinh Anh 0898469123 H3GB nguồn Hội đồng thẩm định" display="https://data.thienkhoi.com/Hang/Detail/euxb7n-lzc2izlb-be98aa22" xr:uid="{EC81E6C7-AD42-447F-90C9-55473EA11003}"/>
    <hyperlink ref="D2136" r:id="rId2603" tooltip="5.15A Chánh Hưng 83 6 4 18 tỷ Phường 4 Quận 8 15-20 Tỷ HĐ Vũ Thị Hường Thiên Hồng HCM 0866160877 H3GB nguồn Hội đồng thẩm định" display="https://data.thienkhoi.com/Hang/Detail/ebou0d-lzc1ojdd-6d5db474" xr:uid="{C7562863-FF32-45A8-A20D-357150942536}"/>
    <hyperlink ref="D2137" r:id="rId2604" tooltip="191.1 Lý Chính Thắng 59.2 2 6 8 10.8 tỷ Phường 7 Quận 3 9-15 Tỷ HĐ Đỗ Công Thành Tinh Anh 0936319400 H3GB nguồn Hội đồng thẩm định" display="https://data.thienkhoi.com/Hang/Detail/fhgko8-lzbvtkv9-932816f2" xr:uid="{587AF24D-1304-4A19-95B3-46ECBC1DC0AF}"/>
    <hyperlink ref="T2091" r:id="rId2605" xr:uid="{C7BA6B3A-14BF-4568-AF0B-39CB8DCC9C4C}"/>
    <hyperlink ref="T2092" r:id="rId2606" xr:uid="{CBC2CDC7-6892-423B-985F-C63B1757001B}"/>
    <hyperlink ref="T2093" r:id="rId2607" xr:uid="{1320CF1A-10E6-4C43-8655-DD89462226D9}"/>
    <hyperlink ref="T2094" r:id="rId2608" xr:uid="{636BDF81-9912-42B4-B731-C3B56F77D482}"/>
    <hyperlink ref="T2103" r:id="rId2609" xr:uid="{4ABBFDB2-2562-4D7C-B51E-F76EB37E34EE}"/>
    <hyperlink ref="T2104" r:id="rId2610" xr:uid="{11DD8175-E026-4A00-AA10-B1866BF99CDB}"/>
    <hyperlink ref="T2105" r:id="rId2611" xr:uid="{A1CD5F8A-6B94-4C61-B204-D2CB815E01AA}"/>
    <hyperlink ref="T2106" r:id="rId2612" xr:uid="{B54D18E8-D340-45EA-8539-6DD7BA04DC28}"/>
    <hyperlink ref="T2107" r:id="rId2613" xr:uid="{BDFD0C37-6C8A-4C6A-9DFA-CEEABABBBDCB}"/>
    <hyperlink ref="T2108" r:id="rId2614" xr:uid="{FC35BE58-7047-4D74-AC39-37DD8263D502}"/>
    <hyperlink ref="T2109" r:id="rId2615" xr:uid="{26397591-B6D7-4640-A0A5-6F22A54B9019}"/>
    <hyperlink ref="T2110" r:id="rId2616" xr:uid="{7EC8DEF9-103E-4A25-B692-63FE54A72465}"/>
    <hyperlink ref="T2111" r:id="rId2617" xr:uid="{ACBF546D-36A0-4BF0-8B04-211455F45C13}"/>
    <hyperlink ref="T2112" r:id="rId2618" xr:uid="{94474926-8B09-4A93-B7E2-80100FA611A3}"/>
    <hyperlink ref="T2113" r:id="rId2619" xr:uid="{A6AA181B-7E57-4C53-9383-3CEEF867E8BE}"/>
    <hyperlink ref="T2114" r:id="rId2620" xr:uid="{674E912F-B65E-450D-AF43-F7ECC0AA2603}"/>
    <hyperlink ref="T2115" r:id="rId2621" xr:uid="{C8CDD68D-6968-44EB-988B-34954FEA5D4E}"/>
    <hyperlink ref="T2116" r:id="rId2622" xr:uid="{548E4E9E-E950-4CF0-B094-BEC077976F13}"/>
    <hyperlink ref="T2117" r:id="rId2623" xr:uid="{CCBC761F-C4EA-40E6-9D6C-53D1D74B7614}"/>
    <hyperlink ref="T2118" r:id="rId2624" xr:uid="{F0E43D40-0C78-4D78-941D-EA7336C61450}"/>
    <hyperlink ref="T2119" r:id="rId2625" xr:uid="{CE3FBB54-9608-4B4B-83CC-AAFF48F825B5}"/>
    <hyperlink ref="T2120" r:id="rId2626" xr:uid="{30FCF452-73A3-433D-BDC9-8630BCCDB49C}"/>
    <hyperlink ref="T2121" r:id="rId2627" xr:uid="{CF608D85-54DC-4B68-B160-C990AC4426A9}"/>
    <hyperlink ref="T2122" r:id="rId2628" xr:uid="{3CE670AE-48CD-4542-BD9E-7EC8D14D6948}"/>
    <hyperlink ref="T2123" r:id="rId2629" xr:uid="{27695F5F-FEC6-46A6-A3F6-B532E39C4F38}"/>
    <hyperlink ref="T2124" r:id="rId2630" xr:uid="{109427F7-9680-47D7-A3DC-632E53EAA661}"/>
    <hyperlink ref="T2125" r:id="rId2631" xr:uid="{6F680497-D884-46D4-8738-03E9E11BDD0D}"/>
    <hyperlink ref="T2126" r:id="rId2632" xr:uid="{F3C4B4A8-8FEA-4C56-A2E8-D7BCD99761F6}"/>
    <hyperlink ref="T2127" r:id="rId2633" xr:uid="{94508FDD-12CC-487E-9B5E-1920F5CD01E8}"/>
    <hyperlink ref="T2128" r:id="rId2634" xr:uid="{6856A515-D2DA-489F-BE64-0A2E190ACC9F}"/>
    <hyperlink ref="T2129" r:id="rId2635" xr:uid="{17AB51AD-1301-4E9F-8745-630B5D1D0A2A}"/>
    <hyperlink ref="T2130" r:id="rId2636" xr:uid="{3C369AF9-FC1C-4DF0-92F4-29F6EC1F776D}"/>
    <hyperlink ref="T2131" r:id="rId2637" xr:uid="{D74DAD30-3BB7-425A-AB98-A4625EAA8F37}"/>
    <hyperlink ref="T2132" r:id="rId2638" xr:uid="{25470BEB-22A9-40A4-AAF2-E9BFA4AF15F0}"/>
    <hyperlink ref="T2133" r:id="rId2639" xr:uid="{3265C524-2EA0-4EFA-8FA7-89FF56A8DAC6}"/>
    <hyperlink ref="T2134" r:id="rId2640" xr:uid="{80262E6D-0623-404D-8EAE-197795ECA789}"/>
    <hyperlink ref="T2135" r:id="rId2641" xr:uid="{B8D46F6C-860C-4DF6-8257-C563B0AC72A2}"/>
    <hyperlink ref="T2136" r:id="rId2642" xr:uid="{E9F7851B-AFB9-4AB1-B914-96CBEA710BA7}"/>
    <hyperlink ref="T2137" r:id="rId2643" xr:uid="{74F493DF-4B63-4A41-8B78-3E6B627C3872}"/>
    <hyperlink ref="T2095" r:id="rId2644" xr:uid="{5F94F32B-DE2F-410C-82C8-08A4608939B3}"/>
    <hyperlink ref="T2096" r:id="rId2645" xr:uid="{57816112-5A3E-4A0F-A097-B0461B70E9FC}"/>
    <hyperlink ref="T2097" r:id="rId2646" xr:uid="{3D6D7EAE-D80A-412F-B714-06A738DCE0A3}"/>
    <hyperlink ref="T2098" r:id="rId2647" xr:uid="{DB7C28B4-FCE2-4385-9424-F87915800734}"/>
    <hyperlink ref="T2099" r:id="rId2648" xr:uid="{F62CCF14-A45A-43E4-993F-BA13820EFE17}"/>
    <hyperlink ref="T2100" r:id="rId2649" xr:uid="{BE1EF6A7-E5E9-482F-8AA8-0907F8157229}"/>
    <hyperlink ref="T2101" r:id="rId2650" xr:uid="{06089AE0-4667-4F7C-9C34-36DA1D473C29}"/>
    <hyperlink ref="T2102" r:id="rId2651" xr:uid="{D94E7129-B70F-4985-B583-FB9AD7C3C555}"/>
    <hyperlink ref="U20" r:id="rId2652" xr:uid="{14B16DD8-0CC9-42ED-BCBA-906DDE5BF309}"/>
    <hyperlink ref="U21" r:id="rId2653" xr:uid="{3440BE69-625C-4BFD-98F7-D558376A4C04}"/>
    <hyperlink ref="U23" r:id="rId2654" xr:uid="{F765BCEB-E2EB-4456-A731-8DF9A79FFA2A}"/>
    <hyperlink ref="U97" r:id="rId2655" xr:uid="{B3D70C74-14AC-4051-A1CC-6D41319D4187}"/>
    <hyperlink ref="U122" r:id="rId2656" xr:uid="{31594EF6-2745-40C7-952F-6D51F50CF6C0}"/>
    <hyperlink ref="U147" r:id="rId2657" xr:uid="{27F5DB19-A3CD-43E6-8704-699DDDADEF54}"/>
    <hyperlink ref="U169" r:id="rId2658" xr:uid="{EF683DBC-42BA-4CA3-951C-2C6485F01E78}"/>
    <hyperlink ref="U209" r:id="rId2659" xr:uid="{875549DB-0A2A-47FF-A1AD-EF6F96E3C501}"/>
    <hyperlink ref="U292" r:id="rId2660" xr:uid="{EE6504C6-5FBC-4AB4-A192-5879CF76F1B6}"/>
    <hyperlink ref="U352" r:id="rId2661" xr:uid="{C86FC59F-736D-4DCC-A83C-6AAE5FF01475}"/>
    <hyperlink ref="U32" r:id="rId2662" xr:uid="{F0932508-4F8D-4F38-8DB9-FD3EAAB5D9AD}"/>
    <hyperlink ref="U35" r:id="rId2663" xr:uid="{E210E2E1-AB91-4868-8E8A-3C0020A9D18B}"/>
    <hyperlink ref="U297" r:id="rId2664" xr:uid="{2388BEC6-4567-4F3B-A24F-73561F1F6CC6}"/>
    <hyperlink ref="U306" r:id="rId2665" xr:uid="{F1FA8D0B-69C0-46FC-A378-28B3C71203BE}"/>
    <hyperlink ref="U370" r:id="rId2666" xr:uid="{62778BE4-072C-4089-9E37-2CD207691810}"/>
    <hyperlink ref="U423" r:id="rId2667" xr:uid="{A26FC954-C893-48A1-9B3C-0A7A28BAC0AA}"/>
    <hyperlink ref="U616" r:id="rId2668" xr:uid="{F9E981FD-522E-4D81-9492-A58A2FA2F80A}"/>
  </hyperlinks>
  <pageMargins left="0.7" right="0.7" top="0.75" bottom="0.75" header="0.3" footer="0.3"/>
  <pageSetup orientation="portrait" r:id="rId266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745D9-7450-491B-ACD1-F144E4A221EC}">
  <sheetPr codeName="Sheet3"/>
  <dimension ref="A1:BE56"/>
  <sheetViews>
    <sheetView topLeftCell="A45" workbookViewId="0">
      <selection activeCell="B2" sqref="B2:B48"/>
    </sheetView>
  </sheetViews>
  <sheetFormatPr defaultRowHeight="13.8" x14ac:dyDescent="0.25"/>
  <cols>
    <col min="1" max="1" width="3.59765625" bestFit="1" customWidth="1"/>
    <col min="2" max="2" width="14" customWidth="1"/>
    <col min="3" max="3" width="9.8984375" bestFit="1" customWidth="1"/>
    <col min="4" max="4" width="16.796875" bestFit="1" customWidth="1"/>
    <col min="5" max="5" width="8" bestFit="1" customWidth="1"/>
    <col min="6" max="6" width="5.09765625" bestFit="1" customWidth="1"/>
    <col min="7" max="7" width="7.296875" bestFit="1" customWidth="1"/>
    <col min="8" max="8" width="8.09765625" bestFit="1" customWidth="1"/>
    <col min="9" max="9" width="9.3984375" bestFit="1" customWidth="1"/>
    <col min="10" max="10" width="11.59765625" bestFit="1" customWidth="1"/>
    <col min="11" max="11" width="9.8984375" bestFit="1" customWidth="1"/>
    <col min="12" max="12" width="11.5" bestFit="1" customWidth="1"/>
    <col min="13" max="13" width="7.59765625" bestFit="1" customWidth="1"/>
    <col min="14" max="14" width="9.09765625" bestFit="1" customWidth="1"/>
    <col min="15" max="15" width="10.69921875" bestFit="1" customWidth="1"/>
    <col min="16" max="16" width="7.5" bestFit="1" customWidth="1"/>
    <col min="17" max="17" width="23.296875" bestFit="1" customWidth="1"/>
    <col min="18" max="18" width="8" bestFit="1" customWidth="1"/>
    <col min="19" max="19" width="53.19921875" bestFit="1" customWidth="1"/>
    <col min="20" max="20" width="9.8984375" bestFit="1" customWidth="1"/>
    <col min="21" max="21" width="14.19921875" bestFit="1" customWidth="1"/>
    <col min="22" max="22" width="10.69921875" bestFit="1" customWidth="1"/>
    <col min="23" max="23" width="10" bestFit="1" customWidth="1"/>
    <col min="24" max="24" width="10.59765625" bestFit="1" customWidth="1"/>
    <col min="25" max="25" width="11.69921875" bestFit="1" customWidth="1"/>
    <col min="26" max="26" width="11.09765625" bestFit="1" customWidth="1"/>
    <col min="27" max="27" width="17.296875" bestFit="1" customWidth="1"/>
    <col min="28" max="28" width="17.3984375" bestFit="1" customWidth="1"/>
    <col min="29" max="29" width="10.3984375" bestFit="1" customWidth="1"/>
    <col min="30" max="30" width="11.59765625" bestFit="1" customWidth="1"/>
    <col min="31" max="31" width="10.69921875" bestFit="1" customWidth="1"/>
    <col min="32" max="32" width="7.09765625" bestFit="1" customWidth="1"/>
    <col min="33" max="33" width="12.09765625" bestFit="1" customWidth="1"/>
    <col min="34" max="34" width="12.796875" bestFit="1" customWidth="1"/>
    <col min="35" max="35" width="11" bestFit="1" customWidth="1"/>
    <col min="36" max="36" width="26.796875" bestFit="1" customWidth="1"/>
    <col min="37" max="37" width="17.8984375" bestFit="1" customWidth="1"/>
    <col min="38" max="38" width="10.796875" bestFit="1" customWidth="1"/>
    <col min="39" max="39" width="22.8984375" bestFit="1" customWidth="1"/>
    <col min="40" max="40" width="10.09765625" bestFit="1" customWidth="1"/>
    <col min="41" max="41" width="16.69921875" bestFit="1" customWidth="1"/>
    <col min="42" max="43" width="16" bestFit="1" customWidth="1"/>
    <col min="44" max="44" width="11.59765625" bestFit="1" customWidth="1"/>
    <col min="45" max="45" width="3.3984375" bestFit="1" customWidth="1"/>
    <col min="46" max="46" width="3.8984375" bestFit="1" customWidth="1"/>
    <col min="47" max="47" width="8.09765625" bestFit="1" customWidth="1"/>
    <col min="48" max="48" width="11.09765625" bestFit="1" customWidth="1"/>
    <col min="49" max="49" width="11.69921875" bestFit="1" customWidth="1"/>
    <col min="50" max="51" width="12.59765625" bestFit="1" customWidth="1"/>
    <col min="52" max="52" width="16.3984375" bestFit="1" customWidth="1"/>
    <col min="53" max="53" width="12.69921875" bestFit="1" customWidth="1"/>
    <col min="54" max="54" width="13" bestFit="1" customWidth="1"/>
  </cols>
  <sheetData>
    <row r="1" spans="1:57" ht="28.2" thickBot="1" x14ac:dyDescent="0.35">
      <c r="A1" s="240" t="s">
        <v>18</v>
      </c>
      <c r="B1" s="240" t="s">
        <v>19</v>
      </c>
      <c r="C1" s="240" t="s">
        <v>20</v>
      </c>
      <c r="D1" s="240" t="s">
        <v>21</v>
      </c>
      <c r="E1" s="240" t="s">
        <v>22</v>
      </c>
      <c r="F1" s="240" t="s">
        <v>23</v>
      </c>
      <c r="G1" s="240" t="s">
        <v>24</v>
      </c>
      <c r="H1" s="240" t="s">
        <v>1419</v>
      </c>
      <c r="I1" s="240" t="s">
        <v>1420</v>
      </c>
      <c r="J1" s="240" t="s">
        <v>1421</v>
      </c>
      <c r="K1" s="240" t="s">
        <v>1422</v>
      </c>
      <c r="L1" s="240" t="s">
        <v>1423</v>
      </c>
      <c r="M1" s="240" t="s">
        <v>25</v>
      </c>
      <c r="N1" s="240" t="s">
        <v>26</v>
      </c>
      <c r="O1" s="240" t="s">
        <v>0</v>
      </c>
      <c r="P1" s="240" t="s">
        <v>1424</v>
      </c>
      <c r="Q1" s="115"/>
      <c r="R1" s="115"/>
      <c r="S1" s="113"/>
      <c r="T1" s="114"/>
      <c r="U1" s="114"/>
      <c r="V1" s="114"/>
      <c r="W1" s="114"/>
      <c r="X1" s="191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</row>
    <row r="2" spans="1:57" ht="42" thickBot="1" x14ac:dyDescent="0.3">
      <c r="A2" s="234">
        <v>1</v>
      </c>
      <c r="B2" s="233" t="s">
        <v>19112</v>
      </c>
      <c r="C2" s="234" t="s">
        <v>1364</v>
      </c>
      <c r="D2" s="234">
        <v>2</v>
      </c>
      <c r="E2" s="234" t="s">
        <v>1293</v>
      </c>
      <c r="F2" s="234" t="s">
        <v>3629</v>
      </c>
      <c r="G2" s="234" t="s">
        <v>40</v>
      </c>
      <c r="H2" s="235" t="s">
        <v>7400</v>
      </c>
      <c r="I2" s="234">
        <v>903716791</v>
      </c>
      <c r="J2" s="236">
        <v>0.03</v>
      </c>
      <c r="K2" s="234" t="s">
        <v>1276</v>
      </c>
      <c r="L2" s="237" t="s">
        <v>1266</v>
      </c>
      <c r="M2" s="241">
        <v>45330.918055555558</v>
      </c>
      <c r="N2" s="234"/>
      <c r="O2" s="235" t="s">
        <v>1395</v>
      </c>
      <c r="P2" s="234"/>
      <c r="Q2" s="235" t="s">
        <v>19178</v>
      </c>
      <c r="R2" s="238"/>
    </row>
    <row r="3" spans="1:57" ht="42" thickBot="1" x14ac:dyDescent="0.3">
      <c r="A3" s="234">
        <v>2</v>
      </c>
      <c r="B3" s="233" t="s">
        <v>19113</v>
      </c>
      <c r="C3" s="234" t="s">
        <v>2111</v>
      </c>
      <c r="D3" s="234">
        <v>4</v>
      </c>
      <c r="E3" s="234" t="s">
        <v>1267</v>
      </c>
      <c r="F3" s="234" t="s">
        <v>1329</v>
      </c>
      <c r="G3" s="234" t="s">
        <v>46</v>
      </c>
      <c r="H3" s="235" t="s">
        <v>2686</v>
      </c>
      <c r="I3" s="234">
        <v>971009920</v>
      </c>
      <c r="J3" s="236">
        <v>0.03</v>
      </c>
      <c r="K3" s="234" t="s">
        <v>1276</v>
      </c>
      <c r="L3" s="237" t="s">
        <v>1266</v>
      </c>
      <c r="M3" s="241">
        <v>45330.910416666666</v>
      </c>
      <c r="N3" s="234"/>
      <c r="O3" s="235" t="s">
        <v>2</v>
      </c>
      <c r="P3" s="234"/>
      <c r="Q3" s="235" t="s">
        <v>19179</v>
      </c>
    </row>
    <row r="4" spans="1:57" ht="55.8" thickBot="1" x14ac:dyDescent="0.3">
      <c r="A4" s="234">
        <v>3</v>
      </c>
      <c r="B4" s="233" t="s">
        <v>19114</v>
      </c>
      <c r="C4" s="234" t="s">
        <v>7007</v>
      </c>
      <c r="D4" s="234">
        <v>2</v>
      </c>
      <c r="E4" s="234" t="s">
        <v>1293</v>
      </c>
      <c r="F4" s="234" t="s">
        <v>1994</v>
      </c>
      <c r="G4" s="234" t="s">
        <v>38</v>
      </c>
      <c r="H4" s="235" t="s">
        <v>1952</v>
      </c>
      <c r="I4" s="234">
        <v>931139199</v>
      </c>
      <c r="J4" s="236">
        <v>0.03</v>
      </c>
      <c r="K4" s="234" t="s">
        <v>1281</v>
      </c>
      <c r="L4" s="237" t="s">
        <v>1266</v>
      </c>
      <c r="M4" s="241">
        <v>45330.910416666666</v>
      </c>
      <c r="N4" s="234"/>
      <c r="O4" s="235" t="s">
        <v>1401</v>
      </c>
      <c r="P4" s="234"/>
      <c r="Q4" s="235" t="s">
        <v>19180</v>
      </c>
    </row>
    <row r="5" spans="1:57" ht="42" thickBot="1" x14ac:dyDescent="0.3">
      <c r="A5" s="234">
        <v>4</v>
      </c>
      <c r="B5" s="233" t="s">
        <v>19115</v>
      </c>
      <c r="C5" s="234" t="s">
        <v>3864</v>
      </c>
      <c r="D5" s="234">
        <v>1</v>
      </c>
      <c r="E5" s="234" t="s">
        <v>1283</v>
      </c>
      <c r="F5" s="234" t="s">
        <v>1652</v>
      </c>
      <c r="G5" s="234" t="s">
        <v>40</v>
      </c>
      <c r="H5" s="235" t="s">
        <v>19116</v>
      </c>
      <c r="I5" s="234">
        <v>964732297</v>
      </c>
      <c r="J5" s="236">
        <v>0.03</v>
      </c>
      <c r="K5" s="234" t="s">
        <v>1276</v>
      </c>
      <c r="L5" s="237" t="s">
        <v>1266</v>
      </c>
      <c r="M5" s="241">
        <v>45330.908333333333</v>
      </c>
      <c r="N5" s="234"/>
      <c r="O5" s="235" t="s">
        <v>1401</v>
      </c>
      <c r="P5" s="234"/>
      <c r="Q5" s="235" t="s">
        <v>19181</v>
      </c>
    </row>
    <row r="6" spans="1:57" ht="97.2" thickBot="1" x14ac:dyDescent="0.3">
      <c r="A6" s="234">
        <v>5</v>
      </c>
      <c r="B6" s="233" t="s">
        <v>19117</v>
      </c>
      <c r="C6" s="234" t="s">
        <v>1364</v>
      </c>
      <c r="D6" s="234">
        <v>1</v>
      </c>
      <c r="E6" s="234" t="s">
        <v>1293</v>
      </c>
      <c r="F6" s="234" t="s">
        <v>1288</v>
      </c>
      <c r="G6" s="234" t="s">
        <v>40</v>
      </c>
      <c r="H6" s="235" t="s">
        <v>10911</v>
      </c>
      <c r="I6" s="234">
        <v>906365423</v>
      </c>
      <c r="J6" s="236">
        <v>0.03</v>
      </c>
      <c r="K6" s="234" t="s">
        <v>1281</v>
      </c>
      <c r="L6" s="237" t="s">
        <v>1266</v>
      </c>
      <c r="M6" s="241">
        <v>45330.9</v>
      </c>
      <c r="N6" s="234"/>
      <c r="O6" s="235" t="s">
        <v>1401</v>
      </c>
      <c r="P6" s="234"/>
      <c r="Q6" s="235" t="s">
        <v>19182</v>
      </c>
    </row>
    <row r="7" spans="1:57" ht="42" thickBot="1" x14ac:dyDescent="0.3">
      <c r="A7" s="234">
        <v>6</v>
      </c>
      <c r="B7" s="233" t="s">
        <v>19118</v>
      </c>
      <c r="C7" s="234" t="s">
        <v>2940</v>
      </c>
      <c r="D7" s="234">
        <v>1</v>
      </c>
      <c r="E7" s="234" t="s">
        <v>1293</v>
      </c>
      <c r="F7" s="234" t="s">
        <v>1288</v>
      </c>
      <c r="G7" s="234" t="s">
        <v>40</v>
      </c>
      <c r="H7" s="235" t="s">
        <v>19116</v>
      </c>
      <c r="I7" s="234">
        <v>964732297</v>
      </c>
      <c r="J7" s="236">
        <v>0.03</v>
      </c>
      <c r="K7" s="234" t="s">
        <v>1276</v>
      </c>
      <c r="L7" s="237" t="s">
        <v>1266</v>
      </c>
      <c r="M7" s="241">
        <v>45330.879166666666</v>
      </c>
      <c r="N7" s="234"/>
      <c r="O7" s="235" t="s">
        <v>1401</v>
      </c>
      <c r="P7" s="234"/>
      <c r="Q7" s="235" t="s">
        <v>19183</v>
      </c>
    </row>
    <row r="8" spans="1:57" ht="42" thickBot="1" x14ac:dyDescent="0.3">
      <c r="A8" s="234">
        <v>7</v>
      </c>
      <c r="B8" s="233" t="s">
        <v>19119</v>
      </c>
      <c r="C8" s="234" t="s">
        <v>19120</v>
      </c>
      <c r="D8" s="234">
        <v>3</v>
      </c>
      <c r="E8" s="234" t="s">
        <v>1267</v>
      </c>
      <c r="F8" s="234" t="s">
        <v>2269</v>
      </c>
      <c r="G8" s="234" t="s">
        <v>40</v>
      </c>
      <c r="H8" s="235" t="s">
        <v>1578</v>
      </c>
      <c r="I8" s="234">
        <v>888097678</v>
      </c>
      <c r="J8" s="236">
        <v>0.03</v>
      </c>
      <c r="K8" s="234" t="s">
        <v>1281</v>
      </c>
      <c r="L8" s="237" t="s">
        <v>1266</v>
      </c>
      <c r="M8" s="241">
        <v>45330.868750000001</v>
      </c>
      <c r="N8" s="234"/>
      <c r="O8" s="235" t="s">
        <v>1395</v>
      </c>
      <c r="P8" s="234"/>
      <c r="Q8" s="235" t="s">
        <v>19184</v>
      </c>
    </row>
    <row r="9" spans="1:57" ht="42" thickBot="1" x14ac:dyDescent="0.3">
      <c r="A9" s="234">
        <v>8</v>
      </c>
      <c r="B9" s="233" t="s">
        <v>19121</v>
      </c>
      <c r="C9" s="234" t="s">
        <v>3097</v>
      </c>
      <c r="D9" s="234">
        <v>2</v>
      </c>
      <c r="E9" s="234" t="s">
        <v>1293</v>
      </c>
      <c r="F9" s="234" t="s">
        <v>1288</v>
      </c>
      <c r="G9" s="234" t="s">
        <v>40</v>
      </c>
      <c r="H9" s="235" t="s">
        <v>15094</v>
      </c>
      <c r="I9" s="234">
        <v>902744818</v>
      </c>
      <c r="J9" s="234" t="s">
        <v>5005</v>
      </c>
      <c r="K9" s="234" t="s">
        <v>1276</v>
      </c>
      <c r="L9" s="237" t="s">
        <v>1266</v>
      </c>
      <c r="M9" s="241">
        <v>45330.838194444441</v>
      </c>
      <c r="N9" s="234"/>
      <c r="O9" s="235" t="s">
        <v>1395</v>
      </c>
      <c r="P9" s="234"/>
      <c r="Q9" s="235" t="s">
        <v>19185</v>
      </c>
    </row>
    <row r="10" spans="1:57" ht="42" thickBot="1" x14ac:dyDescent="0.3">
      <c r="A10" s="234">
        <v>9</v>
      </c>
      <c r="B10" s="233" t="s">
        <v>19122</v>
      </c>
      <c r="C10" s="234" t="s">
        <v>10814</v>
      </c>
      <c r="D10" s="234">
        <v>3</v>
      </c>
      <c r="E10" s="234" t="s">
        <v>1299</v>
      </c>
      <c r="F10" s="234" t="s">
        <v>4820</v>
      </c>
      <c r="G10" s="234" t="s">
        <v>38</v>
      </c>
      <c r="H10" s="235" t="s">
        <v>1354</v>
      </c>
      <c r="I10" s="234">
        <v>905264102</v>
      </c>
      <c r="J10" s="234" t="s">
        <v>9157</v>
      </c>
      <c r="K10" s="234" t="s">
        <v>1276</v>
      </c>
      <c r="L10" s="237" t="s">
        <v>1266</v>
      </c>
      <c r="M10" s="241">
        <v>45330.796527777777</v>
      </c>
      <c r="N10" s="234"/>
      <c r="O10" s="235" t="s">
        <v>1394</v>
      </c>
      <c r="P10" s="234"/>
      <c r="Q10" s="235" t="s">
        <v>19186</v>
      </c>
    </row>
    <row r="11" spans="1:57" ht="55.8" thickBot="1" x14ac:dyDescent="0.3">
      <c r="A11" s="234">
        <v>10</v>
      </c>
      <c r="B11" s="233" t="s">
        <v>19123</v>
      </c>
      <c r="C11" s="234" t="s">
        <v>2022</v>
      </c>
      <c r="D11" s="234">
        <v>2</v>
      </c>
      <c r="E11" s="234" t="s">
        <v>1279</v>
      </c>
      <c r="F11" s="234" t="s">
        <v>1664</v>
      </c>
      <c r="G11" s="234" t="s">
        <v>40</v>
      </c>
      <c r="H11" s="235" t="s">
        <v>1326</v>
      </c>
      <c r="I11" s="234">
        <v>988651778</v>
      </c>
      <c r="J11" s="234" t="s">
        <v>2568</v>
      </c>
      <c r="K11" s="234" t="s">
        <v>1276</v>
      </c>
      <c r="L11" s="237" t="s">
        <v>1266</v>
      </c>
      <c r="M11" s="241">
        <v>45330.782638888886</v>
      </c>
      <c r="N11" s="234"/>
      <c r="O11" s="235" t="s">
        <v>17</v>
      </c>
      <c r="P11" s="234"/>
      <c r="Q11" s="235" t="s">
        <v>19187</v>
      </c>
    </row>
    <row r="12" spans="1:57" ht="42" thickBot="1" x14ac:dyDescent="0.3">
      <c r="A12" s="234">
        <v>11</v>
      </c>
      <c r="B12" s="233" t="s">
        <v>19124</v>
      </c>
      <c r="C12" s="234" t="s">
        <v>8793</v>
      </c>
      <c r="D12" s="234">
        <v>4</v>
      </c>
      <c r="E12" s="234" t="s">
        <v>18760</v>
      </c>
      <c r="F12" s="234" t="s">
        <v>4926</v>
      </c>
      <c r="G12" s="234" t="s">
        <v>40</v>
      </c>
      <c r="H12" s="235" t="s">
        <v>16015</v>
      </c>
      <c r="I12" s="234">
        <v>974801129</v>
      </c>
      <c r="J12" s="236">
        <v>0.03</v>
      </c>
      <c r="K12" s="234" t="s">
        <v>1281</v>
      </c>
      <c r="L12" s="237" t="s">
        <v>1266</v>
      </c>
      <c r="M12" s="241">
        <v>45330.780555555553</v>
      </c>
      <c r="N12" s="234"/>
      <c r="O12" s="235" t="s">
        <v>1396</v>
      </c>
      <c r="P12" s="234"/>
      <c r="Q12" s="235" t="s">
        <v>19188</v>
      </c>
    </row>
    <row r="13" spans="1:57" ht="42" thickBot="1" x14ac:dyDescent="0.3">
      <c r="A13" s="234">
        <v>12</v>
      </c>
      <c r="B13" s="233" t="s">
        <v>19125</v>
      </c>
      <c r="C13" s="234" t="s">
        <v>1320</v>
      </c>
      <c r="D13" s="234">
        <v>4</v>
      </c>
      <c r="E13" s="234" t="s">
        <v>1293</v>
      </c>
      <c r="F13" s="234" t="s">
        <v>4100</v>
      </c>
      <c r="G13" s="234" t="s">
        <v>38</v>
      </c>
      <c r="H13" s="235" t="s">
        <v>14626</v>
      </c>
      <c r="I13" s="234">
        <v>949619121</v>
      </c>
      <c r="J13" s="236">
        <v>0.03</v>
      </c>
      <c r="K13" s="234" t="s">
        <v>1281</v>
      </c>
      <c r="L13" s="237" t="s">
        <v>1266</v>
      </c>
      <c r="M13" s="241">
        <v>45330.770833333336</v>
      </c>
      <c r="N13" s="234"/>
      <c r="O13" s="235" t="s">
        <v>13715</v>
      </c>
      <c r="P13" s="234"/>
      <c r="Q13" s="235" t="s">
        <v>19189</v>
      </c>
    </row>
    <row r="14" spans="1:57" ht="42" thickBot="1" x14ac:dyDescent="0.3">
      <c r="A14" s="234">
        <v>13</v>
      </c>
      <c r="B14" s="233" t="s">
        <v>19126</v>
      </c>
      <c r="C14" s="234" t="s">
        <v>19127</v>
      </c>
      <c r="D14" s="234">
        <v>2</v>
      </c>
      <c r="E14" s="234" t="s">
        <v>2412</v>
      </c>
      <c r="F14" s="234" t="s">
        <v>1275</v>
      </c>
      <c r="G14" s="234" t="s">
        <v>40</v>
      </c>
      <c r="H14" s="235" t="s">
        <v>2254</v>
      </c>
      <c r="I14" s="234">
        <v>931211115</v>
      </c>
      <c r="J14" s="236">
        <v>0.03</v>
      </c>
      <c r="K14" s="234" t="s">
        <v>1276</v>
      </c>
      <c r="L14" s="237" t="s">
        <v>1266</v>
      </c>
      <c r="M14" s="241">
        <v>45330.734027777777</v>
      </c>
      <c r="N14" s="234"/>
      <c r="O14" s="235" t="s">
        <v>2</v>
      </c>
      <c r="P14" s="234"/>
      <c r="Q14" s="235" t="s">
        <v>19190</v>
      </c>
    </row>
    <row r="15" spans="1:57" ht="42" thickBot="1" x14ac:dyDescent="0.3">
      <c r="A15" s="234">
        <v>14</v>
      </c>
      <c r="B15" s="233" t="s">
        <v>19128</v>
      </c>
      <c r="C15" s="234" t="s">
        <v>19129</v>
      </c>
      <c r="D15" s="234">
        <v>4</v>
      </c>
      <c r="E15" s="234" t="s">
        <v>19130</v>
      </c>
      <c r="F15" s="234" t="s">
        <v>3834</v>
      </c>
      <c r="G15" s="234" t="s">
        <v>38</v>
      </c>
      <c r="H15" s="235" t="s">
        <v>3027</v>
      </c>
      <c r="I15" s="234">
        <v>938602837</v>
      </c>
      <c r="J15" s="236">
        <v>0.03</v>
      </c>
      <c r="K15" s="234" t="s">
        <v>1276</v>
      </c>
      <c r="L15" s="237" t="s">
        <v>1266</v>
      </c>
      <c r="M15" s="241">
        <v>45330.691666666666</v>
      </c>
      <c r="N15" s="234"/>
      <c r="O15" s="235" t="s">
        <v>12</v>
      </c>
      <c r="P15" s="234"/>
      <c r="Q15" s="235" t="s">
        <v>19191</v>
      </c>
    </row>
    <row r="16" spans="1:57" ht="42" thickBot="1" x14ac:dyDescent="0.3">
      <c r="A16" s="234">
        <v>15</v>
      </c>
      <c r="B16" s="233" t="s">
        <v>19131</v>
      </c>
      <c r="C16" s="234" t="s">
        <v>1709</v>
      </c>
      <c r="D16" s="234">
        <v>10</v>
      </c>
      <c r="E16" s="234" t="s">
        <v>1279</v>
      </c>
      <c r="F16" s="234" t="s">
        <v>19132</v>
      </c>
      <c r="G16" s="234" t="s">
        <v>1319</v>
      </c>
      <c r="H16" s="235" t="s">
        <v>15094</v>
      </c>
      <c r="I16" s="234">
        <v>902744818</v>
      </c>
      <c r="J16" s="234" t="s">
        <v>1280</v>
      </c>
      <c r="K16" s="234" t="s">
        <v>1281</v>
      </c>
      <c r="L16" s="237" t="s">
        <v>1266</v>
      </c>
      <c r="M16" s="241">
        <v>45330.684027777781</v>
      </c>
      <c r="N16" s="234"/>
      <c r="O16" s="235" t="s">
        <v>1395</v>
      </c>
      <c r="P16" s="234"/>
      <c r="Q16" s="235" t="s">
        <v>19192</v>
      </c>
    </row>
    <row r="17" spans="1:17" ht="42" thickBot="1" x14ac:dyDescent="0.3">
      <c r="A17" s="234">
        <v>16</v>
      </c>
      <c r="B17" s="233" t="s">
        <v>19133</v>
      </c>
      <c r="C17" s="234" t="s">
        <v>8660</v>
      </c>
      <c r="D17" s="234">
        <v>2</v>
      </c>
      <c r="E17" s="234" t="s">
        <v>1304</v>
      </c>
      <c r="F17" s="234" t="s">
        <v>2785</v>
      </c>
      <c r="G17" s="234" t="s">
        <v>44</v>
      </c>
      <c r="H17" s="235" t="s">
        <v>13124</v>
      </c>
      <c r="I17" s="234">
        <v>703113668</v>
      </c>
      <c r="J17" s="236">
        <v>0.03</v>
      </c>
      <c r="K17" s="234" t="s">
        <v>1276</v>
      </c>
      <c r="L17" s="237" t="s">
        <v>1266</v>
      </c>
      <c r="M17" s="241">
        <v>45330.67291666667</v>
      </c>
      <c r="N17" s="234"/>
      <c r="O17" s="235" t="s">
        <v>13715</v>
      </c>
      <c r="P17" s="234"/>
      <c r="Q17" s="235" t="s">
        <v>19193</v>
      </c>
    </row>
    <row r="18" spans="1:17" ht="42" thickBot="1" x14ac:dyDescent="0.3">
      <c r="A18" s="234">
        <v>17</v>
      </c>
      <c r="B18" s="233" t="s">
        <v>19134</v>
      </c>
      <c r="C18" s="234" t="s">
        <v>7490</v>
      </c>
      <c r="D18" s="234">
        <v>3</v>
      </c>
      <c r="E18" s="234" t="s">
        <v>1325</v>
      </c>
      <c r="F18" s="234" t="s">
        <v>1329</v>
      </c>
      <c r="G18" s="234" t="s">
        <v>46</v>
      </c>
      <c r="H18" s="235" t="s">
        <v>3405</v>
      </c>
      <c r="I18" s="234">
        <v>931434258</v>
      </c>
      <c r="J18" s="236">
        <v>0.03</v>
      </c>
      <c r="K18" s="234" t="s">
        <v>1276</v>
      </c>
      <c r="L18" s="237" t="s">
        <v>1266</v>
      </c>
      <c r="M18" s="241">
        <v>45330.668055555558</v>
      </c>
      <c r="N18" s="234"/>
      <c r="O18" s="235" t="s">
        <v>1396</v>
      </c>
      <c r="P18" s="234"/>
      <c r="Q18" s="235" t="s">
        <v>19194</v>
      </c>
    </row>
    <row r="19" spans="1:17" ht="42" thickBot="1" x14ac:dyDescent="0.3">
      <c r="A19" s="234">
        <v>18</v>
      </c>
      <c r="B19" s="233" t="s">
        <v>19135</v>
      </c>
      <c r="C19" s="234" t="s">
        <v>19136</v>
      </c>
      <c r="D19" s="234">
        <v>2</v>
      </c>
      <c r="E19" s="234" t="s">
        <v>1267</v>
      </c>
      <c r="F19" s="234" t="s">
        <v>2250</v>
      </c>
      <c r="G19" s="234" t="s">
        <v>40</v>
      </c>
      <c r="H19" s="235" t="s">
        <v>1435</v>
      </c>
      <c r="I19" s="234">
        <v>789876959</v>
      </c>
      <c r="J19" s="234" t="s">
        <v>1280</v>
      </c>
      <c r="K19" s="234" t="s">
        <v>1276</v>
      </c>
      <c r="L19" s="237" t="s">
        <v>1266</v>
      </c>
      <c r="M19" s="241">
        <v>45330.652083333334</v>
      </c>
      <c r="N19" s="234"/>
      <c r="O19" s="235" t="s">
        <v>1401</v>
      </c>
      <c r="P19" s="234"/>
      <c r="Q19" s="235" t="s">
        <v>19195</v>
      </c>
    </row>
    <row r="20" spans="1:17" ht="42" thickBot="1" x14ac:dyDescent="0.3">
      <c r="A20" s="234">
        <v>19</v>
      </c>
      <c r="B20" s="233" t="s">
        <v>19137</v>
      </c>
      <c r="C20" s="234" t="s">
        <v>3178</v>
      </c>
      <c r="D20" s="234">
        <v>2</v>
      </c>
      <c r="E20" s="234" t="s">
        <v>1267</v>
      </c>
      <c r="F20" s="234" t="s">
        <v>2014</v>
      </c>
      <c r="G20" s="234" t="s">
        <v>40</v>
      </c>
      <c r="H20" s="235" t="s">
        <v>2606</v>
      </c>
      <c r="I20" s="234">
        <v>907840540</v>
      </c>
      <c r="J20" s="234" t="s">
        <v>6989</v>
      </c>
      <c r="K20" s="234" t="s">
        <v>1276</v>
      </c>
      <c r="L20" s="237" t="s">
        <v>1266</v>
      </c>
      <c r="M20" s="241">
        <v>45330.645138888889</v>
      </c>
      <c r="N20" s="234"/>
      <c r="O20" s="235" t="s">
        <v>1386</v>
      </c>
      <c r="P20" s="234"/>
      <c r="Q20" s="235" t="s">
        <v>19196</v>
      </c>
    </row>
    <row r="21" spans="1:17" ht="42" thickBot="1" x14ac:dyDescent="0.3">
      <c r="A21" s="234">
        <v>20</v>
      </c>
      <c r="B21" s="233" t="s">
        <v>19138</v>
      </c>
      <c r="C21" s="234" t="s">
        <v>3864</v>
      </c>
      <c r="D21" s="234">
        <v>7</v>
      </c>
      <c r="E21" s="234" t="s">
        <v>1267</v>
      </c>
      <c r="F21" s="234" t="s">
        <v>1938</v>
      </c>
      <c r="G21" s="234" t="s">
        <v>46</v>
      </c>
      <c r="H21" s="235" t="s">
        <v>3285</v>
      </c>
      <c r="I21" s="234">
        <v>932065115</v>
      </c>
      <c r="J21" s="236">
        <v>0.03</v>
      </c>
      <c r="K21" s="234" t="s">
        <v>1276</v>
      </c>
      <c r="L21" s="237" t="s">
        <v>1266</v>
      </c>
      <c r="M21" s="241">
        <v>45330.632638888892</v>
      </c>
      <c r="N21" s="234"/>
      <c r="O21" s="235" t="s">
        <v>1386</v>
      </c>
      <c r="P21" s="238"/>
      <c r="Q21" s="235" t="s">
        <v>19197</v>
      </c>
    </row>
    <row r="22" spans="1:17" ht="42" thickBot="1" x14ac:dyDescent="0.3">
      <c r="A22" s="234">
        <v>21</v>
      </c>
      <c r="B22" s="233" t="s">
        <v>19139</v>
      </c>
      <c r="C22" s="234" t="s">
        <v>19140</v>
      </c>
      <c r="D22" s="234">
        <v>3</v>
      </c>
      <c r="E22" s="234" t="s">
        <v>1293</v>
      </c>
      <c r="F22" s="234" t="s">
        <v>2383</v>
      </c>
      <c r="G22" s="234" t="s">
        <v>38</v>
      </c>
      <c r="H22" s="235" t="s">
        <v>4169</v>
      </c>
      <c r="I22" s="234">
        <v>772333989</v>
      </c>
      <c r="J22" s="236">
        <v>0.03</v>
      </c>
      <c r="K22" s="234" t="s">
        <v>1281</v>
      </c>
      <c r="L22" s="237" t="s">
        <v>1266</v>
      </c>
      <c r="M22" s="241">
        <v>45330.626388888886</v>
      </c>
      <c r="N22" s="234"/>
      <c r="O22" s="235" t="s">
        <v>17</v>
      </c>
      <c r="P22" s="234"/>
      <c r="Q22" s="235" t="s">
        <v>19198</v>
      </c>
    </row>
    <row r="23" spans="1:17" ht="42" thickBot="1" x14ac:dyDescent="0.3">
      <c r="A23" s="234">
        <v>22</v>
      </c>
      <c r="B23" s="233" t="s">
        <v>19141</v>
      </c>
      <c r="C23" s="234" t="s">
        <v>3178</v>
      </c>
      <c r="D23" s="234">
        <v>2</v>
      </c>
      <c r="E23" s="234" t="s">
        <v>1267</v>
      </c>
      <c r="F23" s="234" t="s">
        <v>2072</v>
      </c>
      <c r="G23" s="234" t="s">
        <v>40</v>
      </c>
      <c r="H23" s="235" t="s">
        <v>2121</v>
      </c>
      <c r="I23" s="234">
        <v>902758780</v>
      </c>
      <c r="J23" s="234" t="s">
        <v>1280</v>
      </c>
      <c r="K23" s="234" t="s">
        <v>1281</v>
      </c>
      <c r="L23" s="237" t="s">
        <v>1266</v>
      </c>
      <c r="M23" s="241">
        <v>45330.615972222222</v>
      </c>
      <c r="N23" s="234"/>
      <c r="O23" s="235" t="s">
        <v>1387</v>
      </c>
      <c r="P23" s="234"/>
      <c r="Q23" s="235" t="s">
        <v>19199</v>
      </c>
    </row>
    <row r="24" spans="1:17" ht="42" thickBot="1" x14ac:dyDescent="0.3">
      <c r="A24" s="234">
        <v>23</v>
      </c>
      <c r="B24" s="233" t="s">
        <v>19142</v>
      </c>
      <c r="C24" s="234" t="s">
        <v>19143</v>
      </c>
      <c r="D24" s="234">
        <v>2</v>
      </c>
      <c r="E24" s="234" t="s">
        <v>5436</v>
      </c>
      <c r="F24" s="234" t="s">
        <v>13096</v>
      </c>
      <c r="G24" s="234" t="s">
        <v>40</v>
      </c>
      <c r="H24" s="235" t="s">
        <v>3976</v>
      </c>
      <c r="I24" s="234">
        <v>934768649</v>
      </c>
      <c r="J24" s="236">
        <v>0.03</v>
      </c>
      <c r="K24" s="234" t="s">
        <v>1276</v>
      </c>
      <c r="L24" s="237" t="s">
        <v>1266</v>
      </c>
      <c r="M24" s="241">
        <v>45330.604861111111</v>
      </c>
      <c r="N24" s="234"/>
      <c r="O24" s="235" t="s">
        <v>17</v>
      </c>
      <c r="P24" s="234"/>
      <c r="Q24" s="235" t="s">
        <v>19200</v>
      </c>
    </row>
    <row r="25" spans="1:17" ht="42" thickBot="1" x14ac:dyDescent="0.3">
      <c r="A25" s="234">
        <v>24</v>
      </c>
      <c r="B25" s="233" t="s">
        <v>19144</v>
      </c>
      <c r="C25" s="234" t="s">
        <v>8264</v>
      </c>
      <c r="D25" s="234">
        <v>1</v>
      </c>
      <c r="E25" s="234" t="s">
        <v>1304</v>
      </c>
      <c r="F25" s="234" t="s">
        <v>2035</v>
      </c>
      <c r="G25" s="234" t="s">
        <v>38</v>
      </c>
      <c r="H25" s="235" t="s">
        <v>1995</v>
      </c>
      <c r="I25" s="234">
        <v>902696839</v>
      </c>
      <c r="J25" s="236">
        <v>0.03</v>
      </c>
      <c r="K25" s="234" t="s">
        <v>1276</v>
      </c>
      <c r="L25" s="237" t="s">
        <v>1266</v>
      </c>
      <c r="M25" s="241">
        <v>45330.6</v>
      </c>
      <c r="N25" s="234"/>
      <c r="O25" s="235" t="s">
        <v>1395</v>
      </c>
      <c r="P25" s="234"/>
      <c r="Q25" s="235" t="s">
        <v>19201</v>
      </c>
    </row>
    <row r="26" spans="1:17" ht="42" thickBot="1" x14ac:dyDescent="0.3">
      <c r="A26" s="234">
        <v>25</v>
      </c>
      <c r="B26" s="233" t="s">
        <v>19145</v>
      </c>
      <c r="C26" s="234" t="s">
        <v>3695</v>
      </c>
      <c r="D26" s="234">
        <v>2</v>
      </c>
      <c r="E26" s="234" t="s">
        <v>1267</v>
      </c>
      <c r="F26" s="234" t="s">
        <v>2091</v>
      </c>
      <c r="G26" s="234" t="s">
        <v>46</v>
      </c>
      <c r="H26" s="235" t="s">
        <v>3285</v>
      </c>
      <c r="I26" s="234">
        <v>932065115</v>
      </c>
      <c r="J26" s="236">
        <v>0.03</v>
      </c>
      <c r="K26" s="234" t="s">
        <v>1276</v>
      </c>
      <c r="L26" s="237" t="s">
        <v>1266</v>
      </c>
      <c r="M26" s="241">
        <v>45330.595138888886</v>
      </c>
      <c r="N26" s="234"/>
      <c r="O26" s="235" t="s">
        <v>1386</v>
      </c>
      <c r="P26" s="234"/>
      <c r="Q26" s="235" t="s">
        <v>19202</v>
      </c>
    </row>
    <row r="27" spans="1:17" ht="42" thickBot="1" x14ac:dyDescent="0.3">
      <c r="A27" s="234">
        <v>26</v>
      </c>
      <c r="B27" s="233" t="s">
        <v>19146</v>
      </c>
      <c r="C27" s="234" t="s">
        <v>19147</v>
      </c>
      <c r="D27" s="234">
        <v>2</v>
      </c>
      <c r="E27" s="234" t="s">
        <v>1267</v>
      </c>
      <c r="F27" s="234" t="s">
        <v>19148</v>
      </c>
      <c r="G27" s="234" t="s">
        <v>1405</v>
      </c>
      <c r="H27" s="235" t="s">
        <v>2487</v>
      </c>
      <c r="I27" s="234">
        <v>903373630</v>
      </c>
      <c r="J27" s="236">
        <v>0.03</v>
      </c>
      <c r="K27" s="234" t="s">
        <v>1268</v>
      </c>
      <c r="L27" s="237" t="s">
        <v>1266</v>
      </c>
      <c r="M27" s="241">
        <v>45330.590277777781</v>
      </c>
      <c r="N27" s="234"/>
      <c r="O27" s="235" t="s">
        <v>13652</v>
      </c>
      <c r="P27" s="234"/>
      <c r="Q27" s="235" t="s">
        <v>19203</v>
      </c>
    </row>
    <row r="28" spans="1:17" ht="42" thickBot="1" x14ac:dyDescent="0.3">
      <c r="A28" s="234">
        <v>27</v>
      </c>
      <c r="B28" s="233" t="s">
        <v>19149</v>
      </c>
      <c r="C28" s="234" t="s">
        <v>58</v>
      </c>
      <c r="D28" s="234">
        <v>4</v>
      </c>
      <c r="E28" s="234" t="s">
        <v>1308</v>
      </c>
      <c r="F28" s="234" t="s">
        <v>1332</v>
      </c>
      <c r="G28" s="234" t="s">
        <v>40</v>
      </c>
      <c r="H28" s="235" t="s">
        <v>1321</v>
      </c>
      <c r="I28" s="234">
        <v>909401238</v>
      </c>
      <c r="J28" s="236">
        <v>0.03</v>
      </c>
      <c r="K28" s="234" t="s">
        <v>1276</v>
      </c>
      <c r="L28" s="237" t="s">
        <v>1266</v>
      </c>
      <c r="M28" s="241">
        <v>45330.578472222223</v>
      </c>
      <c r="N28" s="234"/>
      <c r="O28" s="235" t="s">
        <v>17</v>
      </c>
      <c r="P28" s="234"/>
      <c r="Q28" s="235" t="s">
        <v>19204</v>
      </c>
    </row>
    <row r="29" spans="1:17" ht="42" thickBot="1" x14ac:dyDescent="0.3">
      <c r="A29" s="234">
        <v>28</v>
      </c>
      <c r="B29" s="233" t="s">
        <v>19150</v>
      </c>
      <c r="C29" s="234" t="s">
        <v>14782</v>
      </c>
      <c r="D29" s="234">
        <v>4</v>
      </c>
      <c r="E29" s="234" t="s">
        <v>1323</v>
      </c>
      <c r="F29" s="234" t="s">
        <v>1324</v>
      </c>
      <c r="G29" s="234" t="s">
        <v>44</v>
      </c>
      <c r="H29" s="235" t="s">
        <v>1995</v>
      </c>
      <c r="I29" s="234">
        <v>902696839</v>
      </c>
      <c r="J29" s="236">
        <v>0.03</v>
      </c>
      <c r="K29" s="234" t="s">
        <v>1276</v>
      </c>
      <c r="L29" s="237" t="s">
        <v>1266</v>
      </c>
      <c r="M29" s="241">
        <v>45330.572222222225</v>
      </c>
      <c r="N29" s="234"/>
      <c r="O29" s="235" t="s">
        <v>17</v>
      </c>
      <c r="P29" s="234"/>
      <c r="Q29" s="235" t="s">
        <v>19205</v>
      </c>
    </row>
    <row r="30" spans="1:17" ht="42" thickBot="1" x14ac:dyDescent="0.3">
      <c r="A30" s="234">
        <v>29</v>
      </c>
      <c r="B30" s="233" t="s">
        <v>19151</v>
      </c>
      <c r="C30" s="234" t="s">
        <v>18522</v>
      </c>
      <c r="D30" s="234">
        <v>4</v>
      </c>
      <c r="E30" s="234" t="s">
        <v>2034</v>
      </c>
      <c r="F30" s="234" t="s">
        <v>14625</v>
      </c>
      <c r="G30" s="234" t="s">
        <v>44</v>
      </c>
      <c r="H30" s="235" t="s">
        <v>13087</v>
      </c>
      <c r="I30" s="234">
        <v>937316618</v>
      </c>
      <c r="J30" s="236">
        <v>0.03</v>
      </c>
      <c r="K30" s="234" t="s">
        <v>1281</v>
      </c>
      <c r="L30" s="237" t="s">
        <v>1266</v>
      </c>
      <c r="M30" s="241">
        <v>45330.552777777775</v>
      </c>
      <c r="N30" s="234"/>
      <c r="O30" s="235" t="s">
        <v>1397</v>
      </c>
      <c r="P30" s="234"/>
      <c r="Q30" s="235" t="s">
        <v>19206</v>
      </c>
    </row>
    <row r="31" spans="1:17" ht="42" thickBot="1" x14ac:dyDescent="0.3">
      <c r="A31" s="234">
        <v>30</v>
      </c>
      <c r="B31" s="233" t="s">
        <v>19152</v>
      </c>
      <c r="C31" s="234" t="s">
        <v>2111</v>
      </c>
      <c r="D31" s="234">
        <v>1</v>
      </c>
      <c r="E31" s="234" t="s">
        <v>1293</v>
      </c>
      <c r="F31" s="234" t="s">
        <v>4837</v>
      </c>
      <c r="G31" s="234" t="s">
        <v>38</v>
      </c>
      <c r="H31" s="235" t="s">
        <v>8069</v>
      </c>
      <c r="I31" s="234">
        <v>987701231</v>
      </c>
      <c r="J31" s="236">
        <v>0.03</v>
      </c>
      <c r="K31" s="234" t="s">
        <v>1281</v>
      </c>
      <c r="L31" s="237" t="s">
        <v>1266</v>
      </c>
      <c r="M31" s="241">
        <v>45330.552083333336</v>
      </c>
      <c r="N31" s="234"/>
      <c r="O31" s="235" t="s">
        <v>1390</v>
      </c>
      <c r="P31" s="234"/>
      <c r="Q31" s="235" t="s">
        <v>19207</v>
      </c>
    </row>
    <row r="32" spans="1:17" ht="42" thickBot="1" x14ac:dyDescent="0.3">
      <c r="A32" s="234">
        <v>31</v>
      </c>
      <c r="B32" s="233" t="s">
        <v>19153</v>
      </c>
      <c r="C32" s="234" t="s">
        <v>1378</v>
      </c>
      <c r="D32" s="234">
        <v>2</v>
      </c>
      <c r="E32" s="234" t="s">
        <v>1293</v>
      </c>
      <c r="F32" s="234" t="s">
        <v>2072</v>
      </c>
      <c r="G32" s="234" t="s">
        <v>40</v>
      </c>
      <c r="H32" s="235" t="s">
        <v>8069</v>
      </c>
      <c r="I32" s="234">
        <v>987701231</v>
      </c>
      <c r="J32" s="236">
        <v>0.03</v>
      </c>
      <c r="K32" s="234" t="s">
        <v>1276</v>
      </c>
      <c r="L32" s="237" t="s">
        <v>1266</v>
      </c>
      <c r="M32" s="241">
        <v>45330.542361111111</v>
      </c>
      <c r="N32" s="234"/>
      <c r="O32" s="235" t="s">
        <v>1401</v>
      </c>
      <c r="P32" s="234"/>
      <c r="Q32" s="235" t="s">
        <v>19208</v>
      </c>
    </row>
    <row r="33" spans="1:17" ht="55.8" thickBot="1" x14ac:dyDescent="0.3">
      <c r="A33" s="234">
        <v>32</v>
      </c>
      <c r="B33" s="233" t="s">
        <v>19154</v>
      </c>
      <c r="C33" s="234" t="s">
        <v>19155</v>
      </c>
      <c r="D33" s="234">
        <v>3</v>
      </c>
      <c r="E33" s="234" t="s">
        <v>2784</v>
      </c>
      <c r="F33" s="234" t="s">
        <v>19156</v>
      </c>
      <c r="G33" s="234" t="s">
        <v>1388</v>
      </c>
      <c r="H33" s="235" t="s">
        <v>10201</v>
      </c>
      <c r="I33" s="234">
        <v>899656808</v>
      </c>
      <c r="J33" s="236">
        <v>0.01</v>
      </c>
      <c r="K33" s="234" t="s">
        <v>1268</v>
      </c>
      <c r="L33" s="237" t="s">
        <v>1266</v>
      </c>
      <c r="M33" s="241">
        <v>45330.540277777778</v>
      </c>
      <c r="N33" s="234"/>
      <c r="O33" s="235" t="s">
        <v>17</v>
      </c>
      <c r="P33" s="234"/>
      <c r="Q33" s="235" t="s">
        <v>19209</v>
      </c>
    </row>
    <row r="34" spans="1:17" ht="42" thickBot="1" x14ac:dyDescent="0.3">
      <c r="A34" s="234">
        <v>33</v>
      </c>
      <c r="B34" s="233" t="s">
        <v>19157</v>
      </c>
      <c r="C34" s="234" t="s">
        <v>19158</v>
      </c>
      <c r="D34" s="234">
        <v>1</v>
      </c>
      <c r="E34" s="234" t="s">
        <v>19159</v>
      </c>
      <c r="F34" s="234" t="s">
        <v>1410</v>
      </c>
      <c r="G34" s="234" t="s">
        <v>1385</v>
      </c>
      <c r="H34" s="235" t="s">
        <v>3232</v>
      </c>
      <c r="I34" s="234">
        <v>767310553</v>
      </c>
      <c r="J34" s="236">
        <v>0.03</v>
      </c>
      <c r="K34" s="234" t="s">
        <v>1281</v>
      </c>
      <c r="L34" s="237" t="s">
        <v>1266</v>
      </c>
      <c r="M34" s="241">
        <v>45330.53402777778</v>
      </c>
      <c r="N34" s="234"/>
      <c r="O34" s="235" t="s">
        <v>1389</v>
      </c>
      <c r="P34" s="234"/>
      <c r="Q34" s="235" t="s">
        <v>19210</v>
      </c>
    </row>
    <row r="35" spans="1:17" ht="42" thickBot="1" x14ac:dyDescent="0.3">
      <c r="A35" s="234">
        <v>34</v>
      </c>
      <c r="B35" s="233" t="s">
        <v>19160</v>
      </c>
      <c r="C35" s="234" t="s">
        <v>71</v>
      </c>
      <c r="D35" s="234">
        <v>4</v>
      </c>
      <c r="E35" s="234" t="s">
        <v>1267</v>
      </c>
      <c r="F35" s="234" t="s">
        <v>2191</v>
      </c>
      <c r="G35" s="234" t="s">
        <v>40</v>
      </c>
      <c r="H35" s="235" t="s">
        <v>1315</v>
      </c>
      <c r="I35" s="234">
        <v>392204156</v>
      </c>
      <c r="J35" s="236">
        <v>0.03</v>
      </c>
      <c r="K35" s="234" t="s">
        <v>1276</v>
      </c>
      <c r="L35" s="237" t="s">
        <v>1266</v>
      </c>
      <c r="M35" s="241">
        <v>45330.515972222223</v>
      </c>
      <c r="N35" s="234"/>
      <c r="O35" s="235" t="s">
        <v>2</v>
      </c>
      <c r="P35" s="234"/>
      <c r="Q35" s="235" t="s">
        <v>19211</v>
      </c>
    </row>
    <row r="36" spans="1:17" ht="42" thickBot="1" x14ac:dyDescent="0.3">
      <c r="A36" s="234">
        <v>35</v>
      </c>
      <c r="B36" s="233" t="s">
        <v>19161</v>
      </c>
      <c r="C36" s="234" t="s">
        <v>6827</v>
      </c>
      <c r="D36" s="234">
        <v>4</v>
      </c>
      <c r="E36" s="234" t="s">
        <v>1308</v>
      </c>
      <c r="F36" s="234" t="s">
        <v>2131</v>
      </c>
      <c r="G36" s="234" t="s">
        <v>38</v>
      </c>
      <c r="H36" s="235" t="s">
        <v>1333</v>
      </c>
      <c r="I36" s="234">
        <v>938087966</v>
      </c>
      <c r="J36" s="236">
        <v>0.03</v>
      </c>
      <c r="K36" s="234" t="s">
        <v>1281</v>
      </c>
      <c r="L36" s="237" t="s">
        <v>1266</v>
      </c>
      <c r="M36" s="241">
        <v>45330.501388888886</v>
      </c>
      <c r="N36" s="234"/>
      <c r="O36" s="235" t="s">
        <v>1386</v>
      </c>
      <c r="P36" s="234"/>
      <c r="Q36" s="235" t="s">
        <v>19212</v>
      </c>
    </row>
    <row r="37" spans="1:17" ht="42" thickBot="1" x14ac:dyDescent="0.3">
      <c r="A37" s="234">
        <v>36</v>
      </c>
      <c r="B37" s="233" t="s">
        <v>19162</v>
      </c>
      <c r="C37" s="234" t="s">
        <v>19163</v>
      </c>
      <c r="D37" s="234">
        <v>2</v>
      </c>
      <c r="E37" s="234" t="s">
        <v>2521</v>
      </c>
      <c r="F37" s="234" t="s">
        <v>1828</v>
      </c>
      <c r="G37" s="234" t="s">
        <v>40</v>
      </c>
      <c r="H37" s="235" t="s">
        <v>1578</v>
      </c>
      <c r="I37" s="234">
        <v>888097678</v>
      </c>
      <c r="J37" s="234" t="s">
        <v>1280</v>
      </c>
      <c r="K37" s="234" t="s">
        <v>1276</v>
      </c>
      <c r="L37" s="237" t="s">
        <v>1266</v>
      </c>
      <c r="M37" s="241">
        <v>45330.482638888891</v>
      </c>
      <c r="N37" s="234"/>
      <c r="O37" s="235" t="s">
        <v>17</v>
      </c>
      <c r="P37" s="234"/>
      <c r="Q37" s="235" t="s">
        <v>19213</v>
      </c>
    </row>
    <row r="38" spans="1:17" ht="42" thickBot="1" x14ac:dyDescent="0.3">
      <c r="A38" s="234">
        <v>37</v>
      </c>
      <c r="B38" s="233" t="s">
        <v>15368</v>
      </c>
      <c r="C38" s="234" t="s">
        <v>1320</v>
      </c>
      <c r="D38" s="234">
        <v>6</v>
      </c>
      <c r="E38" s="234" t="s">
        <v>2090</v>
      </c>
      <c r="F38" s="234" t="s">
        <v>6560</v>
      </c>
      <c r="G38" s="234" t="s">
        <v>46</v>
      </c>
      <c r="H38" s="235" t="s">
        <v>15094</v>
      </c>
      <c r="I38" s="234">
        <v>902744818</v>
      </c>
      <c r="J38" s="234" t="s">
        <v>8102</v>
      </c>
      <c r="K38" s="234" t="s">
        <v>1276</v>
      </c>
      <c r="L38" s="237" t="s">
        <v>1266</v>
      </c>
      <c r="M38" s="241">
        <v>45330.459027777775</v>
      </c>
      <c r="N38" s="234"/>
      <c r="O38" s="235" t="s">
        <v>2</v>
      </c>
      <c r="P38" s="234"/>
      <c r="Q38" s="235" t="s">
        <v>19214</v>
      </c>
    </row>
    <row r="39" spans="1:17" ht="42" thickBot="1" x14ac:dyDescent="0.3">
      <c r="A39" s="234">
        <v>38</v>
      </c>
      <c r="B39" s="233" t="s">
        <v>19164</v>
      </c>
      <c r="C39" s="234" t="s">
        <v>2258</v>
      </c>
      <c r="D39" s="234">
        <v>3</v>
      </c>
      <c r="E39" s="234" t="s">
        <v>1283</v>
      </c>
      <c r="F39" s="234" t="s">
        <v>2977</v>
      </c>
      <c r="G39" s="234" t="s">
        <v>46</v>
      </c>
      <c r="H39" s="235" t="s">
        <v>1312</v>
      </c>
      <c r="I39" s="234">
        <v>907673831</v>
      </c>
      <c r="J39" s="236">
        <v>0.03</v>
      </c>
      <c r="K39" s="234" t="s">
        <v>1276</v>
      </c>
      <c r="L39" s="237" t="s">
        <v>1266</v>
      </c>
      <c r="M39" s="241">
        <v>45330.454861111109</v>
      </c>
      <c r="N39" s="234"/>
      <c r="O39" s="235" t="s">
        <v>1386</v>
      </c>
      <c r="P39" s="234"/>
      <c r="Q39" s="235" t="s">
        <v>19215</v>
      </c>
    </row>
    <row r="40" spans="1:17" ht="42" thickBot="1" x14ac:dyDescent="0.3">
      <c r="A40" s="234">
        <v>39</v>
      </c>
      <c r="B40" s="233" t="s">
        <v>19165</v>
      </c>
      <c r="C40" s="234" t="s">
        <v>47</v>
      </c>
      <c r="D40" s="234">
        <v>4</v>
      </c>
      <c r="E40" s="234" t="s">
        <v>2871</v>
      </c>
      <c r="F40" s="234" t="s">
        <v>2131</v>
      </c>
      <c r="G40" s="234" t="s">
        <v>38</v>
      </c>
      <c r="H40" s="235" t="s">
        <v>1995</v>
      </c>
      <c r="I40" s="234">
        <v>902696839</v>
      </c>
      <c r="J40" s="236">
        <v>0.03</v>
      </c>
      <c r="K40" s="234" t="s">
        <v>1276</v>
      </c>
      <c r="L40" s="237" t="s">
        <v>1266</v>
      </c>
      <c r="M40" s="241">
        <v>45330.430555555555</v>
      </c>
      <c r="N40" s="234"/>
      <c r="O40" s="235" t="s">
        <v>12</v>
      </c>
      <c r="P40" s="234"/>
      <c r="Q40" s="235" t="s">
        <v>19216</v>
      </c>
    </row>
    <row r="41" spans="1:17" ht="42" thickBot="1" x14ac:dyDescent="0.3">
      <c r="A41" s="234">
        <v>40</v>
      </c>
      <c r="B41" s="233" t="s">
        <v>8713</v>
      </c>
      <c r="C41" s="234" t="s">
        <v>55</v>
      </c>
      <c r="D41" s="234">
        <v>3</v>
      </c>
      <c r="E41" s="234" t="s">
        <v>2158</v>
      </c>
      <c r="F41" s="234" t="s">
        <v>1752</v>
      </c>
      <c r="G41" s="234" t="s">
        <v>40</v>
      </c>
      <c r="H41" s="235" t="s">
        <v>6608</v>
      </c>
      <c r="I41" s="234">
        <v>989998427</v>
      </c>
      <c r="J41" s="236">
        <v>0.03</v>
      </c>
      <c r="K41" s="234" t="s">
        <v>1276</v>
      </c>
      <c r="L41" s="237" t="s">
        <v>1266</v>
      </c>
      <c r="M41" s="241">
        <v>45330.427777777775</v>
      </c>
      <c r="N41" s="234"/>
      <c r="O41" s="235" t="s">
        <v>2</v>
      </c>
      <c r="P41" s="238"/>
      <c r="Q41" s="235" t="s">
        <v>19217</v>
      </c>
    </row>
    <row r="42" spans="1:17" ht="42" thickBot="1" x14ac:dyDescent="0.3">
      <c r="A42" s="234">
        <v>41</v>
      </c>
      <c r="B42" s="233" t="s">
        <v>19166</v>
      </c>
      <c r="C42" s="234" t="s">
        <v>1626</v>
      </c>
      <c r="D42" s="234">
        <v>2</v>
      </c>
      <c r="E42" s="234" t="s">
        <v>1279</v>
      </c>
      <c r="F42" s="234" t="s">
        <v>1365</v>
      </c>
      <c r="G42" s="234" t="s">
        <v>1319</v>
      </c>
      <c r="H42" s="235" t="s">
        <v>1578</v>
      </c>
      <c r="I42" s="234">
        <v>888097678</v>
      </c>
      <c r="J42" s="234" t="s">
        <v>1280</v>
      </c>
      <c r="K42" s="234" t="s">
        <v>1276</v>
      </c>
      <c r="L42" s="237" t="s">
        <v>1266</v>
      </c>
      <c r="M42" s="241">
        <v>45330.427777777775</v>
      </c>
      <c r="N42" s="234"/>
      <c r="O42" s="235" t="s">
        <v>1406</v>
      </c>
      <c r="P42" s="234"/>
      <c r="Q42" s="235" t="s">
        <v>19218</v>
      </c>
    </row>
    <row r="43" spans="1:17" ht="42" thickBot="1" x14ac:dyDescent="0.3">
      <c r="A43" s="234">
        <v>42</v>
      </c>
      <c r="B43" s="233" t="s">
        <v>19167</v>
      </c>
      <c r="C43" s="234" t="s">
        <v>19168</v>
      </c>
      <c r="D43" s="234">
        <v>1</v>
      </c>
      <c r="E43" s="234" t="s">
        <v>1325</v>
      </c>
      <c r="F43" s="234" t="s">
        <v>1356</v>
      </c>
      <c r="G43" s="234" t="s">
        <v>38</v>
      </c>
      <c r="H43" s="235" t="s">
        <v>1640</v>
      </c>
      <c r="I43" s="234">
        <v>909400470</v>
      </c>
      <c r="J43" s="236">
        <v>0.03</v>
      </c>
      <c r="K43" s="234" t="s">
        <v>1276</v>
      </c>
      <c r="L43" s="237" t="s">
        <v>1266</v>
      </c>
      <c r="M43" s="241">
        <v>45330.400000000001</v>
      </c>
      <c r="N43" s="234"/>
      <c r="O43" s="235" t="s">
        <v>2</v>
      </c>
      <c r="P43" s="234"/>
      <c r="Q43" s="235" t="s">
        <v>19219</v>
      </c>
    </row>
    <row r="44" spans="1:17" ht="42" thickBot="1" x14ac:dyDescent="0.3">
      <c r="A44" s="234">
        <v>43</v>
      </c>
      <c r="B44" s="233" t="s">
        <v>19169</v>
      </c>
      <c r="C44" s="234" t="s">
        <v>57</v>
      </c>
      <c r="D44" s="234">
        <v>5</v>
      </c>
      <c r="E44" s="234" t="s">
        <v>2521</v>
      </c>
      <c r="F44" s="234" t="s">
        <v>3903</v>
      </c>
      <c r="G44" s="234" t="s">
        <v>46</v>
      </c>
      <c r="H44" s="235" t="s">
        <v>1321</v>
      </c>
      <c r="I44" s="234">
        <v>909401238</v>
      </c>
      <c r="J44" s="236">
        <v>0.03</v>
      </c>
      <c r="K44" s="234" t="s">
        <v>1276</v>
      </c>
      <c r="L44" s="237" t="s">
        <v>1266</v>
      </c>
      <c r="M44" s="241">
        <v>45330.386805555558</v>
      </c>
      <c r="N44" s="234"/>
      <c r="O44" s="235" t="s">
        <v>16</v>
      </c>
      <c r="P44" s="234"/>
      <c r="Q44" s="235" t="s">
        <v>19220</v>
      </c>
    </row>
    <row r="45" spans="1:17" ht="42" thickBot="1" x14ac:dyDescent="0.3">
      <c r="A45" s="234">
        <v>44</v>
      </c>
      <c r="B45" s="233" t="s">
        <v>19170</v>
      </c>
      <c r="C45" s="234" t="s">
        <v>19171</v>
      </c>
      <c r="D45" s="234">
        <v>2</v>
      </c>
      <c r="E45" s="234" t="s">
        <v>1292</v>
      </c>
      <c r="F45" s="234" t="s">
        <v>1917</v>
      </c>
      <c r="G45" s="234" t="s">
        <v>40</v>
      </c>
      <c r="H45" s="235" t="s">
        <v>2254</v>
      </c>
      <c r="I45" s="234">
        <v>931211115</v>
      </c>
      <c r="J45" s="236">
        <v>0.03</v>
      </c>
      <c r="K45" s="234" t="s">
        <v>1276</v>
      </c>
      <c r="L45" s="237" t="s">
        <v>1266</v>
      </c>
      <c r="M45" s="241">
        <v>45330.386805555558</v>
      </c>
      <c r="N45" s="234"/>
      <c r="O45" s="235" t="s">
        <v>2</v>
      </c>
      <c r="P45" s="234"/>
      <c r="Q45" s="235" t="s">
        <v>19221</v>
      </c>
    </row>
    <row r="46" spans="1:17" ht="42" thickBot="1" x14ac:dyDescent="0.3">
      <c r="A46" s="234">
        <v>45</v>
      </c>
      <c r="B46" s="233" t="s">
        <v>19172</v>
      </c>
      <c r="C46" s="234" t="s">
        <v>19173</v>
      </c>
      <c r="D46" s="234">
        <v>3</v>
      </c>
      <c r="E46" s="234" t="s">
        <v>1299</v>
      </c>
      <c r="F46" s="234" t="s">
        <v>1404</v>
      </c>
      <c r="G46" s="234" t="s">
        <v>1385</v>
      </c>
      <c r="H46" s="235" t="s">
        <v>1498</v>
      </c>
      <c r="I46" s="234">
        <v>898469123</v>
      </c>
      <c r="J46" s="236">
        <v>0.03</v>
      </c>
      <c r="K46" s="234" t="s">
        <v>1281</v>
      </c>
      <c r="L46" s="237" t="s">
        <v>1266</v>
      </c>
      <c r="M46" s="241">
        <v>45330.382638888892</v>
      </c>
      <c r="N46" s="234"/>
      <c r="O46" s="235" t="s">
        <v>1389</v>
      </c>
      <c r="P46" s="234"/>
      <c r="Q46" s="235" t="s">
        <v>19222</v>
      </c>
    </row>
    <row r="47" spans="1:17" ht="42" thickBot="1" x14ac:dyDescent="0.3">
      <c r="A47" s="234">
        <v>46</v>
      </c>
      <c r="B47" s="233" t="s">
        <v>19174</v>
      </c>
      <c r="C47" s="234" t="s">
        <v>5470</v>
      </c>
      <c r="D47" s="234">
        <v>6</v>
      </c>
      <c r="E47" s="234" t="s">
        <v>1267</v>
      </c>
      <c r="F47" s="234" t="s">
        <v>1327</v>
      </c>
      <c r="G47" s="234" t="s">
        <v>44</v>
      </c>
      <c r="H47" s="235" t="s">
        <v>19175</v>
      </c>
      <c r="I47" s="234">
        <v>866160877</v>
      </c>
      <c r="J47" s="236">
        <v>0.03</v>
      </c>
      <c r="K47" s="234" t="s">
        <v>1281</v>
      </c>
      <c r="L47" s="237" t="s">
        <v>1266</v>
      </c>
      <c r="M47" s="241">
        <v>45330.365972222222</v>
      </c>
      <c r="N47" s="234"/>
      <c r="O47" s="235" t="s">
        <v>1387</v>
      </c>
      <c r="P47" s="234"/>
      <c r="Q47" s="235" t="s">
        <v>19223</v>
      </c>
    </row>
    <row r="48" spans="1:17" ht="42" thickBot="1" x14ac:dyDescent="0.3">
      <c r="A48" s="234">
        <v>47</v>
      </c>
      <c r="B48" s="233" t="s">
        <v>19176</v>
      </c>
      <c r="C48" s="234" t="s">
        <v>19177</v>
      </c>
      <c r="D48" s="234">
        <v>2</v>
      </c>
      <c r="E48" s="234" t="s">
        <v>2210</v>
      </c>
      <c r="F48" s="234" t="s">
        <v>3903</v>
      </c>
      <c r="G48" s="234" t="s">
        <v>46</v>
      </c>
      <c r="H48" s="235" t="s">
        <v>4763</v>
      </c>
      <c r="I48" s="234">
        <v>936319400</v>
      </c>
      <c r="J48" s="236">
        <v>0.03</v>
      </c>
      <c r="K48" s="234" t="s">
        <v>1281</v>
      </c>
      <c r="L48" s="237" t="s">
        <v>1266</v>
      </c>
      <c r="M48" s="241">
        <v>45330.252083333333</v>
      </c>
      <c r="N48" s="234"/>
      <c r="O48" s="235" t="s">
        <v>16</v>
      </c>
      <c r="P48" s="238"/>
      <c r="Q48" s="235" t="s">
        <v>19224</v>
      </c>
    </row>
    <row r="49" spans="1:17" ht="14.4" thickBot="1" x14ac:dyDescent="0.3">
      <c r="A49" s="234"/>
      <c r="B49" s="233"/>
      <c r="C49" s="234"/>
      <c r="D49" s="234"/>
      <c r="E49" s="234"/>
      <c r="F49" s="234"/>
      <c r="G49" s="234"/>
      <c r="H49" s="235"/>
      <c r="I49" s="234"/>
      <c r="J49" s="236"/>
      <c r="K49" s="234"/>
      <c r="L49" s="237"/>
      <c r="M49" s="241"/>
      <c r="N49" s="234"/>
      <c r="O49" s="235"/>
      <c r="P49" s="234"/>
      <c r="Q49" s="235"/>
    </row>
    <row r="50" spans="1:17" ht="14.4" thickBot="1" x14ac:dyDescent="0.3">
      <c r="A50" s="234"/>
      <c r="B50" s="233"/>
      <c r="C50" s="234"/>
      <c r="D50" s="234"/>
      <c r="E50" s="234"/>
      <c r="F50" s="234"/>
      <c r="G50" s="234"/>
      <c r="H50" s="235"/>
      <c r="I50" s="234"/>
      <c r="J50" s="236"/>
      <c r="K50" s="234"/>
      <c r="L50" s="237"/>
      <c r="M50" s="241"/>
      <c r="N50" s="234"/>
      <c r="O50" s="235"/>
      <c r="P50" s="234"/>
      <c r="Q50" s="235"/>
    </row>
    <row r="51" spans="1:17" ht="14.4" thickBot="1" x14ac:dyDescent="0.3">
      <c r="A51" s="234"/>
      <c r="B51" s="233"/>
      <c r="C51" s="234"/>
      <c r="D51" s="234"/>
      <c r="E51" s="234"/>
      <c r="F51" s="234"/>
      <c r="G51" s="234"/>
      <c r="H51" s="235"/>
      <c r="I51" s="234"/>
      <c r="J51" s="236"/>
      <c r="K51" s="234"/>
      <c r="L51" s="237"/>
      <c r="M51" s="241"/>
      <c r="N51" s="234"/>
      <c r="O51" s="235"/>
      <c r="P51" s="234"/>
      <c r="Q51" s="235"/>
    </row>
    <row r="52" spans="1:17" ht="14.4" thickBot="1" x14ac:dyDescent="0.3">
      <c r="A52" s="234"/>
      <c r="B52" s="233"/>
      <c r="C52" s="234"/>
      <c r="D52" s="234"/>
      <c r="E52" s="234"/>
      <c r="F52" s="234"/>
      <c r="G52" s="234"/>
      <c r="H52" s="235"/>
      <c r="I52" s="234"/>
      <c r="J52" s="236"/>
      <c r="K52" s="234"/>
      <c r="L52" s="237"/>
      <c r="M52" s="241"/>
      <c r="N52" s="234"/>
      <c r="O52" s="235"/>
      <c r="P52" s="234"/>
      <c r="Q52" s="235"/>
    </row>
    <row r="53" spans="1:17" ht="14.4" thickBot="1" x14ac:dyDescent="0.3">
      <c r="A53" s="234"/>
      <c r="B53" s="233"/>
      <c r="C53" s="234"/>
      <c r="D53" s="234"/>
      <c r="E53" s="234"/>
      <c r="F53" s="234"/>
      <c r="G53" s="234"/>
      <c r="H53" s="235"/>
      <c r="I53" s="234"/>
      <c r="J53" s="236"/>
      <c r="K53" s="234"/>
      <c r="L53" s="237"/>
      <c r="M53" s="241"/>
      <c r="N53" s="234"/>
      <c r="O53" s="235"/>
      <c r="P53" s="234"/>
      <c r="Q53" s="235"/>
    </row>
    <row r="54" spans="1:17" ht="14.4" thickBot="1" x14ac:dyDescent="0.3">
      <c r="A54" s="234"/>
      <c r="B54" s="233"/>
      <c r="C54" s="234"/>
      <c r="D54" s="234"/>
      <c r="E54" s="234"/>
      <c r="F54" s="234"/>
      <c r="G54" s="234"/>
      <c r="H54" s="235"/>
      <c r="I54" s="234"/>
      <c r="J54" s="236"/>
      <c r="K54" s="234"/>
      <c r="L54" s="237"/>
      <c r="M54" s="241"/>
      <c r="N54" s="234"/>
      <c r="O54" s="235"/>
      <c r="P54" s="234"/>
      <c r="Q54" s="235"/>
    </row>
    <row r="55" spans="1:17" ht="14.4" thickBot="1" x14ac:dyDescent="0.3">
      <c r="A55" s="234"/>
      <c r="B55" s="233"/>
      <c r="C55" s="234"/>
      <c r="D55" s="234"/>
      <c r="E55" s="234"/>
      <c r="F55" s="234"/>
      <c r="G55" s="234"/>
      <c r="H55" s="235"/>
      <c r="I55" s="234"/>
      <c r="J55" s="236"/>
      <c r="K55" s="234"/>
      <c r="L55" s="237"/>
      <c r="M55" s="241"/>
      <c r="N55" s="234"/>
      <c r="O55" s="235"/>
      <c r="P55" s="234"/>
      <c r="Q55" s="235"/>
    </row>
    <row r="56" spans="1:17" ht="14.4" thickBot="1" x14ac:dyDescent="0.3">
      <c r="A56" s="234"/>
      <c r="B56" s="233"/>
      <c r="C56" s="234"/>
      <c r="D56" s="234"/>
      <c r="E56" s="234"/>
      <c r="F56" s="234"/>
      <c r="G56" s="234"/>
      <c r="H56" s="235"/>
      <c r="I56" s="234"/>
      <c r="J56" s="236"/>
      <c r="K56" s="234"/>
      <c r="L56" s="237"/>
      <c r="M56" s="241"/>
      <c r="N56" s="234"/>
      <c r="O56" s="235"/>
      <c r="P56" s="238"/>
      <c r="Q56" s="235"/>
    </row>
  </sheetData>
  <hyperlinks>
    <hyperlink ref="B2" r:id="rId1" tooltip="225.15.5 Lê Văn Quới 100 2 5 20 4.95 tỷ Bình Trị Đông Bình Tân 3-6 Tỷ HĐ Trần Đình Thọ Bảo Phúc 0903716791 H3GB nguồn Đầu chủ Trần Đình Thọ - Bảo Phúc" display="https://data.thienkhoi.com/Hang/Detail/ey1sc7-lzcu3kfi-8a149121" xr:uid="{94F1A077-8AB0-4301-B63A-1360DE94AD8F}"/>
    <hyperlink ref="B3" r:id="rId2" tooltip="860.60s.30 Xô Viết Nghệ Tĩnh 72 4 4 18 12.5 tỷ Phường 25 Bình Thạnh 9-15 Tỷ HĐ Võ Long Hồ Tâm Đức 0971009920 H3GB nguồn Đầu chủ Võ Long Hồ - Tâm Đức" display="https://data.thienkhoi.com/Hang/Detail/g2441s-lzctpd3b-2dc72b38" xr:uid="{F38F05D4-4F57-4D56-A159-AC9B8EE56B2D}"/>
    <hyperlink ref="B4" r:id="rId3" tooltip="77.1 Hoàng Diệu 2 67 2 5 14 6.5 tỷ Linh Trung Thủ Đức 6-9 Tỷ HĐ ĐẦU CHỦ NGUYỄN TRUNG HIẾU Vạn An 0931139199 H3GB nguồn Hội đồng thẩm định" display="https://data.thienkhoi.com/Hang/Detail/fedjlr-lzctp8dq-4230896a" xr:uid="{331D18BB-74E5-4808-B87B-C3FA00A3C019}"/>
    <hyperlink ref="B5" r:id="rId4" tooltip="7.26 Lý Tế Xuyên 82 1 4.2 21 5.2 tỷ Linh Đông Thủ Đức 3-6 Tỷ HĐ Nguyễn Văn Nhật Thiên Ngọc TĐ 0964732297 H3GB nguồn Đầu chủ Nguyễn Văn Nhật - Thiên Ngọc TĐ" display="https://data.thienkhoi.com/Hang/Detail/fydk7d-lzctlioj-fadd7f0c" xr:uid="{79ACAE12-71A3-4DC1-9AA1-9AD906B6F98D}"/>
    <hyperlink ref="B6" r:id="rId5" tooltip="70 (Thửa 3073 tờ số 8) KP Tây B, Đông Hòa, Dĩ An, Bình Dương Đường Võ Thị Sáu ( Đường GS10) 100 1 5 28 5.5 tỷ Thủ Đức 3-6 Tỷ HĐ Nguyễn Thị Thuỳ Trang Thiên Ngọc TĐ 0906365423 H3GB nguồn Hội đồng thẩm định" display="https://data.thienkhoi.com/Hang/Detail/ezmk1b-lzct5top-aa660933" xr:uid="{CDFE587F-6C5F-4CB3-986A-F58ECAD992D9}"/>
    <hyperlink ref="B7" r:id="rId6" tooltip="12.3 Đường Số 49 93 1 5 19 5.5 tỷ Hiệp Bình Chánh Thủ Đức 3-6 Tỷ HĐ Nguyễn Văn Nhật Thiên Ngọc TĐ 0964732297 H3GB nguồn Đầu chủ Nguyễn Văn Nhật - Thiên Ngọc TĐ" display="https://data.thienkhoi.com/Hang/Detail/fydk7d-lzcs336m-4fa56430" xr:uid="{1D46F31D-3531-48F0-8FE2-CB7A9506ABD6}"/>
    <hyperlink ref="B8" r:id="rId7" tooltip="40.18A Miếu Gò Xoài 66/63 3 4 17 5.85 tỷ Bình Hưng Hòa A Bình Tân 3-6 Tỷ HĐ Trần Thị Kim Duyên Hoàng Bách 0888097678 H3GB nguồn Hội đồng thẩm định" display="https://data.thienkhoi.com/Hang/Detail/eor0jy-lzcrjeff-36e4dbab" xr:uid="{A939F095-C589-4DA9-B462-F06FBD8123E1}"/>
    <hyperlink ref="B9" r:id="rId8" tooltip="140.9.2.3 Đường Số 12 71 2 5 14 5.5 tỷ Bình Hưng Hòa Bình Tân 3-6 Tỷ HĐ Mai Thanh Hây Tâm Đức 0902744818 H180 nguồn Đầu chủ Mai Thanh Hây - Tâm Đức" display="https://data.thienkhoi.com/Hang/Detail/exgycy-lzcpz685-d84d0fa8" xr:uid="{ABA04DC1-2FF0-4BFA-B346-BD88CED7659C}"/>
    <hyperlink ref="B10" r:id="rId9" tooltip="439.4 Nguyễn văn khối 60/65 3 4.1 16 8.25 tỷ Phường 8 Gò Vấp 6-9 Tỷ HĐ Nguyễn Văn Tuấn Khôi Việt 0905264102 H250 nguồn Đầu chủ Nguyễn Văn Tuấn - Khôi Việt" display="https://data.thienkhoi.com/Hang/Detail/eyyy92-lzcntdvs-569a1f63" xr:uid="{85C89F44-DBC0-4432-B4CA-1B0AF585C374}"/>
    <hyperlink ref="B11" r:id="rId10" tooltip="1.17 (số cũ 40.20 Nghĩa Phát) Nghĩa Hưng 34 2 3 11 4.5 tỷ Phường 6 Tân Bình 3-6 Tỷ HĐ Bùi Đức Sáng Đồng Khởi 0988651778 H120 nguồn Đầu chủ Bùi Đức Sáng - Đồng Khởi" display="https://data.thienkhoi.com/Hang/Detail/gcm8le-lzcn3mtf-91394ee3" xr:uid="{09ABE33E-CEC3-4A68-9F6E-286C06FBA421}"/>
    <hyperlink ref="B12" r:id="rId11" tooltip="15.50 Bùi Công Trừng 67.8 4 450 13 4.35 tỷ Thạnh Xuân Quận 12 3-6 Tỷ HĐ Nguyễn Thị Đào Thành Nam 0974801129 H3GB nguồn Hội đồng thẩm định" display="https://data.thienkhoi.com/Hang/Detail/g4ddd5-lzcn0zis-f7a1c73a" xr:uid="{1DD47B82-61BA-420A-9745-0DFA00985AC6}"/>
    <hyperlink ref="B13" r:id="rId12" tooltip="2534.2.8A Huỳnh Tấn Phát 80 4 5 16 7.9 tỷ Phú Xuân Nhà Bè 6-9 Tỷ HĐ Đặng Văn Cơ Khôi Việt 0949619121 H3GB nguồn Hội đồng thẩm định" display="https://data.thienkhoi.com/Hang/Detail/fpdmsx-lzcmi5xq-50dbb1c8" xr:uid="{FED832B5-7BC4-4872-99A5-4D06238781BB}"/>
    <hyperlink ref="B14" r:id="rId13" tooltip="183.60 Nguyễn Văn Đậu 23.8 2 3.1 9 3.9 tỷ Phường 11 Bình Thạnh 3-6 Tỷ HĐ Nguyễn Thị Kim Thoa_ĐC Linh Phát 0931211115 H3GB nguồn Đầu chủ Nguyễn Thị Kim Thoa_ĐC - Linh Phát" display="https://data.thienkhoi.com/Hang/Detail/fef33f-lzckm67p-ea71c8d6" xr:uid="{E22A20FF-503D-4A3B-89A1-CF60E26D6B2B}"/>
    <hyperlink ref="B15" r:id="rId14" tooltip="2C3 Thích Quảng Đức 60/134 4 13.8 8.4 tỷ Phường 5 Phú Nhuận 6-9 Tỷ HĐ Trần Hoài Phương Cát Linh 0938602837 H3GB nguồn Đầu chủ Trần Hoài Phương - Cát Linh" display="https://data.thienkhoi.com/Hang/Detail/fitil1-lzcifns7-c1deb98f" xr:uid="{46FEC881-13DB-4DCE-B086-0F36AD817A33}"/>
    <hyperlink ref="B16" r:id="rId15" tooltip="503.13 Chiến Lược 31 10 3 10 2.87 tỷ Tân Tạo Bình Tân &lt; 3 Tỷ HĐ Mai Thanh Hây Tâm Đức 0902744818 H100 nguồn Hội đồng thẩm định" display="https://data.thienkhoi.com/Hang/Detail/exgycy-lzci1bhy-57ccf3e4" xr:uid="{23BB3626-C988-40E4-A6E4-3153F043ECB5}"/>
    <hyperlink ref="B17" r:id="rId16" tooltip="101.63 ( MT Làng ĐH Khu C ) Lê Văn Lương 200 2 8 25 19.8 tỷ Phước Kiển Nhà Bè 15-20 Tỷ HĐ Nguyễn Thành Đông Tây Đô 0703113668 H3GB nguồn Đầu chủ Nguyễn Thành Đông - Tây Đô" display="https://data.thienkhoi.com/Hang/Detail/bmm5z8-lzchgm61-14c23f3" xr:uid="{859D5ED4-603B-4AC5-A026-FDF4C742E8D1}"/>
    <hyperlink ref="B18" r:id="rId17" tooltip="123.72 Phan Văn Hớn 110 3 5.5 20 12.5 tỷ Tân Thới Nhất Quận 12 9-15 Tỷ HĐ Trần Đình Hùng Bảo Tín 0931434258 H3GB nguồn Đầu chủ Trần Đình Hùng - Bảo Tín" display="https://data.thienkhoi.com/Hang/Detail/fejv9u-lzch875l-6abb0218" xr:uid="{B48F4D4E-6C97-4C93-AB56-2AA9A162A4AA}"/>
    <hyperlink ref="B19" r:id="rId18" tooltip="51.25 Đường số 7 45.1/49.1 2 4 12 3.5 tỷ Hiệp Bình Chánh Thủ Đức 3-6 Tỷ HĐ Lê Thanh Thi Thiên Ngọc TĐ 0789876959 H100 nguồn Đầu chủ Lê Thanh Thi - Thiên Ngọc TĐ" display="https://data.thienkhoi.com/Hang/Detail/d29syn-lzcgeze3-2704d287" xr:uid="{F82371EE-7F8D-4CB7-9078-D71911843ADC}"/>
    <hyperlink ref="B20" r:id="rId19" tooltip="25.43C Vân Cao 56 2 4 14 4.7 tỷ Phú Thạnh Tân Phú 3-6 Tỷ HĐ Võ Thị Thơm Tâm Đức 0907840540 H150 nguồn Đầu chủ Võ Thị Thơm - Tâm Đức" display="https://data.thienkhoi.com/Hang/Detail/f0i68s-lzcg19w7-431a83fb" xr:uid="{ACF60B18-7AF3-45F9-8836-E494E28E5A8F}"/>
    <hyperlink ref="B21" r:id="rId20" tooltip="38.9 Hoàng Ngọc Phách 82 7 4 21 13.5 tỷ Phú Thọ Hòa Tân Phú 9-15 Tỷ HĐ Nguyễn Thị Lệ Thương Phát Lộc 0932065115 H3GB nguồn Đầu chủ Nguyễn Thị Lệ Thương - Phát Lộc" display="https://data.thienkhoi.com/Hang/Detail/g10hh3-lzcfe2ka-cb9a2052" xr:uid="{A7C745E5-9784-4743-ACF5-CFFE5B09FAE4}"/>
    <hyperlink ref="B22" r:id="rId21" tooltip="68.18 Đồng Đen 46.5 3 5 10 7.5 tỷ Phường 14 Tân Bình 6-9 Tỷ HĐ Đặng Thị Thanh Thúy_ĐC Vạn Gia 0772333989 H3GB nguồn Hội đồng thẩm định" display="https://data.thienkhoi.com/Hang/Detail/expwft-lzcf2d1m-16ebd167" xr:uid="{21F2E744-3DFA-4A66-AADF-0F348A8728C2}"/>
    <hyperlink ref="B23" r:id="rId22" tooltip="291.6 Lưu Hữu Phước 56 2 4 14 3.4 tỷ Phường 15 Quận 8 3-6 Tỷ HĐ Phạm Lê Trà Mi Gia Huy 0902758780 H100 nguồn Hội đồng thẩm định" display="https://data.thienkhoi.com/Hang/Detail/exh94s-lzcek03b-db2a7c25" xr:uid="{82EF312B-6D7C-43D5-ACC1-86EBB6450227}"/>
    <hyperlink ref="B24" r:id="rId23" tooltip="81.50 Nguyễn Hồng Đào 20.7/21 2 6.8 4 4.15 tỷ Phường 14 Tân Bình 3-6 Tỷ HĐ Võ Thị Phương Thảo_ĐC Tâm Đức 0934768649 H3GB nguồn Đầu chủ Võ Thị Phương Thảo_ĐC - Tâm Đức" display="https://data.thienkhoi.com/Hang/Detail/f5ytlf-lzcdylix-e75303ae" xr:uid="{A2BABA89-4D2E-4FAD-99C5-A730B781C586}"/>
    <hyperlink ref="B25" r:id="rId24" tooltip="17.18.14.11 Liên khu 5-6. khu phố 9 112 1 8 7 tỷ Bình Hưng Hòa B Bình Tân 6-9 Tỷ HĐ Nguyễn Tiến Hùng Tâm Đức 0902696839 H3GB nguồn Đầu chủ Nguyễn Tiến Hùng - Tâm Đức" display="https://data.thienkhoi.com/Hang/Detail/exfxc7-lzcdpe4h-33458edb" xr:uid="{4566FCE3-A655-4E14-8717-57AE1AA9869B}"/>
    <hyperlink ref="B26" r:id="rId25" tooltip="Tân Sơn Nhì 303.21 79 2 4 20 11.5 tỷ Tân Sơn Nhì Tân Phú 9-15 Tỷ HĐ Nguyễn Thị Lệ Thương Phát Lộc 0932065115 H3GB nguồn Đầu chủ Nguyễn Thị Lệ Thương - Phát Lộc" display="https://data.thienkhoi.com/Hang/Detail/g10hh3-lzcdh179-32c8de28" xr:uid="{4688ADC0-C3E8-464E-BCE4-40519B504E9B}"/>
    <hyperlink ref="B27" r:id="rId26" tooltip="21A Bùi Thị Xuân 61/63 2 4 16 53 tỷ Bến Thành Quận 1 50-80 Tỷ HĐ Nguyễn Duy Bảo Thiên Địa 0903373630 H3GB nguồn Đối tác" display="https://data.thienkhoi.com/Hang/Detail/exufjy-lzcd89ww-49c5c58e" xr:uid="{537C3C1A-8BEF-448C-9DD4-9568EDE790D3}"/>
    <hyperlink ref="B28" r:id="rId27" tooltip="618.52.11A Âu Cơ 32 4 4.7 7 3.95 tỷ Phường 10 Tân Bình 3-6 Tỷ HĐ Huỳnh Triệu Phú Đại Nam 0909401238 H3GB nguồn Đầu chủ Huỳnh Triệu Phú - Đại Nam" display="https://data.thienkhoi.com/Hang/Detail/f1fmhi-lzccmgaz-fa321825" xr:uid="{3171CCB8-894B-48E8-B452-EB98949F9A62}"/>
    <hyperlink ref="B29" r:id="rId28" tooltip="13.9 Trần văn Hoàng 121 4 7 16 tỷ Phường 9 Tân Bình 15-20 Tỷ HĐ Nguyễn Tiến Hùng Tâm Đức 0902696839 H3GB nguồn Đầu chủ Nguyễn Tiến Hùng - Tâm Đức" display="https://data.thienkhoi.com/Hang/Detail/exfxc7-lzccawjs-d83fac19" xr:uid="{7A4A606D-AFD3-4DB1-84D3-AA5A86756D5B}"/>
    <hyperlink ref="B30" r:id="rId29" tooltip="1700 Ấp 4 Quốc Lộ 50 100/156 4 5.2 30 20 tỷ Phong Phú Bình Chánh 15-20 Tỷ HĐ Nguyễn Thị Anh Đào An Khang 0937316618 H3GB nguồn Hội đồng thẩm định" display="https://data.thienkhoi.com/Hang/Detail/fi1y4q-lzcbb48a-39bf2225" xr:uid="{8C050836-E501-4500-B9BD-86C72D8621F0}"/>
    <hyperlink ref="B31" r:id="rId30" tooltip="95E đường 2 72 1 5 18 7.7 tỷ Phước Bình Quận 9 6-9 Tỷ HĐ Nguyễn Trường Sơn Thiên Thạch 0987701231 H3GB nguồn Hội đồng thẩm định" display="https://data.thienkhoi.com/Hang/Detail/gc1v5b-lzcb99u0-609f12d6" xr:uid="{72D6E0D9-F963-46BF-A593-DBC3AAF4233F}"/>
    <hyperlink ref="B32" r:id="rId31" tooltip="27.6 an bình 66 2 5 13 3.4 tỷ Linh Tây Thủ Đức 3-6 Tỷ HĐ Nguyễn Trường Sơn Thiên Thạch 0987701231 H3GB nguồn Đầu chủ Nguyễn Trường Sơn - Thiên Thạch" display="https://data.thienkhoi.com/Hang/Detail/gc1v5b-lzcarc9h-337dc593" xr:uid="{63C9BC91-0AC8-411D-9738-03FE87CFAFB5}"/>
    <hyperlink ref="B33" r:id="rId32" tooltip="343.8 Nguyễn Trọng Tuyển 219 3 11.8 40 tỷ Phường 1 Tân Bình 30-50 Tỷ HĐ Trưởng phòng Hằng - TK ĐC Nguyệt Đức 0899656808 H1GB nguồn Đối tác" display="https://data.thienkhoi.com/Hang/Detail/evmrmw-lzcamwqi-b6d45cc5" xr:uid="{836368A5-C0F7-45D6-B40A-2C717E42F0B7}"/>
    <hyperlink ref="B34" r:id="rId33" tooltip="22B Nguyễn Thị Thập 95.9 1 9.6 10 22 tỷ Bình Thuận Quận 7 20-30 Tỷ HĐ Nguyễn Phước Hùng Tây Đô 0767310553 H3GB nguồn Hội đồng thẩm định" display="https://data.thienkhoi.com/Hang/Detail/d82g3w-lzcabd3e-987ec705" xr:uid="{32B64714-B289-47D2-9F2A-77EA1643ABFC}"/>
    <hyperlink ref="B35" r:id="rId34" tooltip="49.20 Nguyễn Trung Trực 25 4 4 6 5.15 tỷ Phường 5 Bình Thạnh 3-6 Tỷ HĐ Nguyễn Tuấn Kiệt Tâm Đức 0392204156 H3GB nguồn Đầu chủ Nguyễn Tuấn Kiệt - Tâm Đức" display="https://data.thienkhoi.com/Hang/Detail/6hianw-lzc9e9du-32a33e8d" xr:uid="{F077E73F-4E2C-4024-8F3A-D992D01A8962}"/>
    <hyperlink ref="B36" r:id="rId35" tooltip="510.3 Phú Thọ Hoà 74 4 4.7 16 8.6 tỷ Phú Thọ Hòa Tân Phú 6-9 Tỷ HĐ Hà Chí Thiện Khôi Việt 0938087966 H3GB nguồn Hội đồng thẩm định" display="https://data.thienkhoi.com/Hang/Detail/fiihb2-lzc8nnjg-20bd9539" xr:uid="{0D3169A9-CA0E-4EF2-8B1F-69D39CE9C13B}"/>
    <hyperlink ref="B37" r:id="rId36" tooltip="737.33.14 Lạc Long Quân 32/31.4 2 3.7 9 3.7 tỷ Phường 10 Tân Bình 3-6 Tỷ HĐ Trần Thị Kim Duyên Hoàng Bách 0888097678 H100 nguồn Đầu chủ Trần Thị Kim Duyên - Hoàng Bách" display="https://data.thienkhoi.com/Hang/Detail/eor0jy-lzc7p23h-d0d4074a" xr:uid="{D7DD1CAC-B7B5-43A3-80F5-9B41E04C5395}"/>
    <hyperlink ref="B38" r:id="rId37" tooltip="482.66 Lê Quang Định 80 6 5.8 14 11.9 tỷ Phường 11 Bình Thạnh 9-15 Tỷ HĐ Mai Thanh Hây Tâm Đức 0902744818 H400 nguồn Đầu chủ Mai Thanh Hây - Tâm Đức" display="https://data.thienkhoi.com/Hang/Detail/exgycy-lzc6gbtd-8698ca04" xr:uid="{4FAEDD98-752D-463B-8CF8-06A51A29ABE4}"/>
    <hyperlink ref="B39" r:id="rId38" tooltip="81 Bác Ái 73 3 4.2 18 9.2 tỷ Tân Thành Tân Phú 9-15 Tỷ HĐ Diệp Duy Thắng Bảo Phúc 0907673831 H3GB nguồn Đầu chủ Diệp Duy Thắng - Bảo Phúc" display="https://data.thienkhoi.com/Hang/Detail/d4iov9-lzc68v0n-f0762bf2" xr:uid="{5E708884-ECDD-43CC-964E-B5943B0B7719}"/>
    <hyperlink ref="B40" r:id="rId39" tooltip="780.7G Nguyễn Kiệm 45 4 4.5 8.6 tỷ Phường 4 Phú Nhuận 6-9 Tỷ HĐ Nguyễn Tiến Hùng Tâm Đức 0902696839 H3GB nguồn Đầu chủ Nguyễn Tiến Hùng - Tâm Đức" display="https://data.thienkhoi.com/Hang/Detail/exfxc7-lzc50irm-7271d5f5" xr:uid="{ED8E4C36-239B-4346-9DF5-1712628B9633}"/>
    <hyperlink ref="B41" r:id="rId40" tooltip="148.3 Nguyễn Lâm 27 3 3.4 9 4.3 tỷ Phường 3 Bình Thạnh 3-6 Tỷ HĐ Phạm Thị Mến Phúc Thịnh 0989998427 H3GB nguồn Đầu chủ Phạm Thị Mến - Phúc Thịnh" display="https://data.thienkhoi.com/Hang/Detail/gdf3ob-lzc4uuou-eaf02af1" xr:uid="{9EC275AF-A27B-4012-A8A6-88DEA3256325}"/>
    <hyperlink ref="B42" r:id="rId41" tooltip="152.54.33E Lạc Long Quân 21 2 3 7 2.6 tỷ Phường 3 Quận 11 &lt; 3 Tỷ HĐ Trần Thị Kim Duyên Hoàng Bách 0888097678 H100 nguồn Đầu chủ Trần Thị Kim Duyên - Hoàng Bách" display="https://data.thienkhoi.com/Hang/Detail/eor0jy-lzc4uk0w-65e2c6a1" xr:uid="{43176944-5053-4BEA-ADA4-60CC7774C19D}"/>
    <hyperlink ref="B43" r:id="rId42" tooltip="92.45.55 Xô Viết Nghệ Tĩnh 97.6/100 1 5.5 9 tỷ Phường 21 Bình Thạnh 6-9 Tỷ HĐ Hồ Thị Huỳnh Giao Thiên Hoàng 0909400470 H3GB nguồn Đầu chủ Hồ Thị Huỳnh Giao - Thiên Hoàng" display="https://data.thienkhoi.com/Hang/Detail/f1flw6-lzc3g8ye-2bdb6a0c" xr:uid="{204DCC0B-4008-4128-8C88-E32EEA8FBAB3}"/>
    <hyperlink ref="B44" r:id="rId43" tooltip="453.77F32 Lê Văn Sỹ 59 5 3.7 16 10.8 tỷ Phường 12 Quận 3 9-15 Tỷ HĐ Huỳnh Triệu Phú Đại Nam 0909401238 H3GB nguồn Đầu chủ Huỳnh Triệu Phú - Đại Nam" display="https://data.thienkhoi.com/Hang/Detail/f1fmhi-lzc2rkqq-23318b2a" xr:uid="{DC99D04E-19B8-41FA-99D9-4C0B22AECFB9}"/>
    <hyperlink ref="B45" r:id="rId44" tooltip="480.35 Bình Quới 70.8 2 3.9 16 5.9 tỷ Phường 28 Bình Thạnh 3-6 Tỷ HĐ Nguyễn Thị Kim Thoa_ĐC Linh Phát 0931211115 H3GB nguồn Đầu chủ Nguyễn Thị Kim Thoa_ĐC - Linh Phát" display="https://data.thienkhoi.com/Hang/Detail/fef33f-lzc2r59y-321109d6" xr:uid="{98D9FEF2-B93B-4D62-B4FF-9D0C06BD4EEE}"/>
    <hyperlink ref="B46" r:id="rId45" tooltip="836 Huỳnh Tấn Phát 145/150 3 4.1 30 23 tỷ Tân Phú Quận 7 20-30 Tỷ HĐ Đỗ Minh Tâm_ĐC Tinh Anh 0898469123 H3GB nguồn Hội đồng thẩm định" display="https://data.thienkhoi.com/Hang/Detail/euxb7n-lzc2izlb-be98aa22" xr:uid="{AC17AB1D-DAFA-4C45-92AF-B0D951D4EEEB}"/>
    <hyperlink ref="B47" r:id="rId46" tooltip="5.15A Chánh Hưng 83 6 4 18 tỷ Phường 4 Quận 8 15-20 Tỷ HĐ Vũ Thị Hường Thiên Hồng HCM 0866160877 H3GB nguồn Hội đồng thẩm định" display="https://data.thienkhoi.com/Hang/Detail/ebou0d-lzc1ojdd-6d5db474" xr:uid="{28F2D95A-DD88-4D59-9355-D290A73091A0}"/>
    <hyperlink ref="B48" r:id="rId47" tooltip="191.1 Lý Chính Thắng 59.2 2 6 8 10.8 tỷ Phường 7 Quận 3 9-15 Tỷ HĐ Đỗ Công Thành Tinh Anh 0936319400 H3GB nguồn Hội đồng thẩm định" display="https://data.thienkhoi.com/Hang/Detail/fhgko8-lzbvtkv9-932816f2" xr:uid="{727E6F49-00D2-4674-9016-129BF3A580F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83F34-3E68-4447-9F4F-380A087EA145}">
  <sheetPr codeName="Sheet12"/>
  <dimension ref="A1:F120"/>
  <sheetViews>
    <sheetView topLeftCell="A73" workbookViewId="0">
      <pane xSplit="4" topLeftCell="E1" activePane="topRight" state="frozen"/>
      <selection pane="topRight" activeCell="F76" sqref="F76"/>
    </sheetView>
  </sheetViews>
  <sheetFormatPr defaultRowHeight="13.8" x14ac:dyDescent="0.25"/>
  <cols>
    <col min="1" max="1" width="4.296875" bestFit="1" customWidth="1"/>
    <col min="2" max="2" width="22.8984375" style="68" bestFit="1" customWidth="1"/>
    <col min="3" max="3" width="63.296875" bestFit="1" customWidth="1"/>
    <col min="4" max="4" width="28.8984375" style="68" customWidth="1"/>
    <col min="5" max="5" width="15.59765625" customWidth="1"/>
    <col min="6" max="6" width="19.09765625" customWidth="1"/>
  </cols>
  <sheetData>
    <row r="1" spans="1:6" s="67" customFormat="1" x14ac:dyDescent="0.25">
      <c r="A1" s="271" t="s">
        <v>18</v>
      </c>
      <c r="B1" s="273" t="s">
        <v>196</v>
      </c>
      <c r="C1" s="271" t="s">
        <v>212</v>
      </c>
      <c r="D1" s="270" t="s">
        <v>512</v>
      </c>
      <c r="E1" s="268" t="s">
        <v>513</v>
      </c>
      <c r="F1" s="268" t="s">
        <v>514</v>
      </c>
    </row>
    <row r="2" spans="1:6" x14ac:dyDescent="0.25">
      <c r="A2" s="272"/>
      <c r="B2" s="274"/>
      <c r="C2" s="272"/>
      <c r="D2" s="270"/>
      <c r="E2" s="268"/>
      <c r="F2" s="268"/>
    </row>
    <row r="3" spans="1:6" ht="29.4" customHeight="1" x14ac:dyDescent="0.25">
      <c r="A3" s="7">
        <v>1</v>
      </c>
      <c r="B3" s="269" t="s">
        <v>211</v>
      </c>
      <c r="C3" s="111" t="s">
        <v>221</v>
      </c>
      <c r="D3" s="2"/>
    </row>
    <row r="4" spans="1:6" ht="29.4" customHeight="1" x14ac:dyDescent="0.25">
      <c r="A4" s="7">
        <v>2</v>
      </c>
      <c r="B4" s="269"/>
      <c r="C4" s="111" t="s">
        <v>266</v>
      </c>
      <c r="D4" s="91"/>
    </row>
    <row r="5" spans="1:6" ht="29.4" customHeight="1" x14ac:dyDescent="0.25">
      <c r="A5" s="7">
        <v>3</v>
      </c>
      <c r="B5" s="269"/>
      <c r="C5" s="111" t="s">
        <v>267</v>
      </c>
      <c r="D5" s="91"/>
      <c r="F5" s="52"/>
    </row>
    <row r="6" spans="1:6" ht="28.2" customHeight="1" x14ac:dyDescent="0.25">
      <c r="A6" s="7">
        <v>4</v>
      </c>
      <c r="B6" s="269" t="s">
        <v>213</v>
      </c>
      <c r="C6" s="111" t="s">
        <v>234</v>
      </c>
      <c r="D6" s="91"/>
    </row>
    <row r="7" spans="1:6" ht="24.6" customHeight="1" x14ac:dyDescent="0.25">
      <c r="A7" s="7">
        <v>5</v>
      </c>
      <c r="B7" s="269"/>
      <c r="C7" s="14" t="s">
        <v>235</v>
      </c>
      <c r="D7" s="91"/>
    </row>
    <row r="8" spans="1:6" ht="27.6" customHeight="1" x14ac:dyDescent="0.25">
      <c r="A8" s="7">
        <v>6</v>
      </c>
      <c r="B8" s="269"/>
      <c r="C8" s="14" t="s">
        <v>236</v>
      </c>
      <c r="D8" s="91"/>
    </row>
    <row r="9" spans="1:6" ht="28.8" customHeight="1" x14ac:dyDescent="0.25">
      <c r="A9" s="7">
        <v>7</v>
      </c>
      <c r="B9" s="269" t="s">
        <v>214</v>
      </c>
      <c r="C9" s="14" t="s">
        <v>215</v>
      </c>
      <c r="D9" s="91"/>
    </row>
    <row r="10" spans="1:6" ht="28.8" customHeight="1" x14ac:dyDescent="0.25">
      <c r="A10" s="7">
        <v>8</v>
      </c>
      <c r="B10" s="269"/>
      <c r="C10" s="14" t="s">
        <v>216</v>
      </c>
      <c r="D10" s="91"/>
    </row>
    <row r="11" spans="1:6" ht="28.8" customHeight="1" x14ac:dyDescent="0.25">
      <c r="A11" s="7">
        <v>9</v>
      </c>
      <c r="B11" s="269"/>
      <c r="C11" s="14" t="s">
        <v>217</v>
      </c>
      <c r="D11" s="91"/>
    </row>
    <row r="12" spans="1:6" ht="28.8" customHeight="1" x14ac:dyDescent="0.25">
      <c r="A12" s="7">
        <v>10</v>
      </c>
      <c r="B12" s="269"/>
      <c r="C12" s="14" t="s">
        <v>218</v>
      </c>
      <c r="D12" s="239"/>
    </row>
    <row r="13" spans="1:6" ht="30" customHeight="1" x14ac:dyDescent="0.25">
      <c r="A13" s="7">
        <v>11</v>
      </c>
      <c r="B13" s="269" t="s">
        <v>136</v>
      </c>
      <c r="C13" s="14" t="s">
        <v>232</v>
      </c>
      <c r="D13" s="91"/>
    </row>
    <row r="14" spans="1:6" ht="30" customHeight="1" x14ac:dyDescent="0.25">
      <c r="A14" s="7">
        <v>12</v>
      </c>
      <c r="B14" s="269"/>
      <c r="C14" s="14" t="s">
        <v>233</v>
      </c>
      <c r="D14" s="91"/>
    </row>
    <row r="15" spans="1:6" ht="32.4" customHeight="1" x14ac:dyDescent="0.25">
      <c r="A15" s="7">
        <v>13</v>
      </c>
      <c r="B15" s="269" t="s">
        <v>135</v>
      </c>
      <c r="C15" s="14" t="s">
        <v>265</v>
      </c>
      <c r="D15" s="91"/>
    </row>
    <row r="16" spans="1:6" ht="32.4" customHeight="1" x14ac:dyDescent="0.25">
      <c r="A16" s="7">
        <v>14</v>
      </c>
      <c r="B16" s="269"/>
      <c r="C16" s="14" t="s">
        <v>230</v>
      </c>
      <c r="D16" s="91"/>
    </row>
    <row r="17" spans="1:4" ht="32.4" customHeight="1" x14ac:dyDescent="0.25">
      <c r="A17" s="7">
        <v>15</v>
      </c>
      <c r="B17" s="269"/>
      <c r="C17" s="14" t="s">
        <v>231</v>
      </c>
      <c r="D17" s="91"/>
    </row>
    <row r="18" spans="1:4" ht="23.4" customHeight="1" x14ac:dyDescent="0.25">
      <c r="A18" s="7">
        <v>16</v>
      </c>
      <c r="B18" s="269" t="s">
        <v>245</v>
      </c>
      <c r="C18" s="24" t="s">
        <v>268</v>
      </c>
      <c r="D18" s="92"/>
    </row>
    <row r="19" spans="1:4" ht="33" customHeight="1" x14ac:dyDescent="0.25">
      <c r="A19" s="7">
        <v>17</v>
      </c>
      <c r="B19" s="269"/>
      <c r="C19" s="14" t="s">
        <v>270</v>
      </c>
      <c r="D19" s="91"/>
    </row>
    <row r="20" spans="1:4" ht="26.4" customHeight="1" x14ac:dyDescent="0.25">
      <c r="A20" s="7">
        <v>18</v>
      </c>
      <c r="B20" s="269"/>
      <c r="C20" s="24" t="s">
        <v>269</v>
      </c>
      <c r="D20" s="92"/>
    </row>
    <row r="21" spans="1:4" s="10" customFormat="1" ht="33.6" customHeight="1" x14ac:dyDescent="0.25">
      <c r="A21" s="7">
        <v>19</v>
      </c>
      <c r="B21" s="97" t="s">
        <v>294</v>
      </c>
      <c r="C21" s="98" t="s">
        <v>241</v>
      </c>
      <c r="D21" s="93"/>
    </row>
    <row r="22" spans="1:4" ht="25.2" customHeight="1" x14ac:dyDescent="0.25">
      <c r="A22" s="7">
        <v>20</v>
      </c>
      <c r="B22" s="269" t="s">
        <v>508</v>
      </c>
      <c r="C22" s="103" t="s">
        <v>271</v>
      </c>
      <c r="D22" s="94"/>
    </row>
    <row r="23" spans="1:4" ht="25.2" customHeight="1" x14ac:dyDescent="0.25">
      <c r="A23" s="7">
        <v>21</v>
      </c>
      <c r="B23" s="269"/>
      <c r="C23" s="103" t="s">
        <v>272</v>
      </c>
      <c r="D23" s="94"/>
    </row>
    <row r="24" spans="1:4" ht="23.4" customHeight="1" x14ac:dyDescent="0.25">
      <c r="A24" s="7">
        <v>22</v>
      </c>
      <c r="B24" s="269"/>
      <c r="C24" s="103" t="s">
        <v>297</v>
      </c>
      <c r="D24" s="94"/>
    </row>
    <row r="25" spans="1:4" ht="25.2" customHeight="1" x14ac:dyDescent="0.25">
      <c r="A25" s="7">
        <v>23</v>
      </c>
      <c r="B25" s="269"/>
      <c r="C25" s="103" t="s">
        <v>273</v>
      </c>
      <c r="D25" s="94"/>
    </row>
    <row r="26" spans="1:4" ht="25.8" customHeight="1" x14ac:dyDescent="0.25">
      <c r="A26" s="7">
        <v>24</v>
      </c>
      <c r="B26" s="269"/>
      <c r="C26" s="103" t="s">
        <v>274</v>
      </c>
      <c r="D26" s="94"/>
    </row>
    <row r="27" spans="1:4" ht="27.6" customHeight="1" x14ac:dyDescent="0.25">
      <c r="A27" s="7">
        <v>25</v>
      </c>
      <c r="B27" s="269" t="s">
        <v>508</v>
      </c>
      <c r="C27" s="24" t="s">
        <v>275</v>
      </c>
      <c r="D27" s="94"/>
    </row>
    <row r="28" spans="1:4" ht="27.6" customHeight="1" x14ac:dyDescent="0.25">
      <c r="A28" s="7">
        <v>26</v>
      </c>
      <c r="B28" s="269"/>
      <c r="C28" s="24" t="s">
        <v>276</v>
      </c>
      <c r="D28" s="94"/>
    </row>
    <row r="29" spans="1:4" ht="27.6" customHeight="1" x14ac:dyDescent="0.25">
      <c r="A29" s="7">
        <v>27</v>
      </c>
      <c r="B29" s="269"/>
      <c r="C29" s="24" t="s">
        <v>240</v>
      </c>
      <c r="D29" s="94"/>
    </row>
    <row r="30" spans="1:4" ht="27.6" customHeight="1" x14ac:dyDescent="0.25">
      <c r="A30" s="7">
        <v>28</v>
      </c>
      <c r="B30" s="269"/>
      <c r="C30" s="24" t="s">
        <v>277</v>
      </c>
      <c r="D30" s="94"/>
    </row>
    <row r="31" spans="1:4" ht="27.6" customHeight="1" x14ac:dyDescent="0.25">
      <c r="A31" s="7">
        <v>29</v>
      </c>
      <c r="B31" s="269"/>
      <c r="C31" s="24" t="s">
        <v>278</v>
      </c>
      <c r="D31" s="94"/>
    </row>
    <row r="32" spans="1:4" ht="27.6" customHeight="1" x14ac:dyDescent="0.25">
      <c r="A32" s="7">
        <v>30</v>
      </c>
      <c r="B32" s="269" t="s">
        <v>508</v>
      </c>
      <c r="C32" s="24" t="s">
        <v>279</v>
      </c>
      <c r="D32" s="94"/>
    </row>
    <row r="33" spans="1:4" ht="27.6" customHeight="1" x14ac:dyDescent="0.25">
      <c r="A33" s="7">
        <v>31</v>
      </c>
      <c r="B33" s="269"/>
      <c r="C33" s="24" t="s">
        <v>280</v>
      </c>
      <c r="D33" s="94"/>
    </row>
    <row r="34" spans="1:4" ht="27.6" customHeight="1" x14ac:dyDescent="0.25">
      <c r="A34" s="7">
        <v>32</v>
      </c>
      <c r="B34" s="269"/>
      <c r="C34" s="24" t="s">
        <v>281</v>
      </c>
      <c r="D34" s="94"/>
    </row>
    <row r="35" spans="1:4" ht="27.6" customHeight="1" x14ac:dyDescent="0.25">
      <c r="A35" s="7">
        <v>33</v>
      </c>
      <c r="B35" s="269"/>
      <c r="C35" s="24" t="s">
        <v>295</v>
      </c>
      <c r="D35" s="94"/>
    </row>
    <row r="36" spans="1:4" ht="27.6" customHeight="1" x14ac:dyDescent="0.25">
      <c r="A36" s="7">
        <v>34</v>
      </c>
      <c r="B36" s="269"/>
      <c r="C36" s="24" t="s">
        <v>282</v>
      </c>
      <c r="D36" s="94"/>
    </row>
    <row r="37" spans="1:4" ht="30.6" customHeight="1" x14ac:dyDescent="0.25">
      <c r="A37" s="7">
        <v>35</v>
      </c>
      <c r="B37" s="269" t="s">
        <v>508</v>
      </c>
      <c r="C37" s="24" t="s">
        <v>283</v>
      </c>
      <c r="D37" s="94"/>
    </row>
    <row r="38" spans="1:4" ht="30.6" customHeight="1" x14ac:dyDescent="0.25">
      <c r="A38" s="7">
        <v>36</v>
      </c>
      <c r="B38" s="269"/>
      <c r="C38" s="24" t="s">
        <v>284</v>
      </c>
      <c r="D38" s="94"/>
    </row>
    <row r="39" spans="1:4" ht="30.6" customHeight="1" x14ac:dyDescent="0.25">
      <c r="A39" s="7">
        <v>37</v>
      </c>
      <c r="B39" s="269"/>
      <c r="C39" s="24" t="s">
        <v>285</v>
      </c>
      <c r="D39" s="94"/>
    </row>
    <row r="40" spans="1:4" ht="30.6" customHeight="1" x14ac:dyDescent="0.25">
      <c r="A40" s="7">
        <v>38</v>
      </c>
      <c r="B40" s="269"/>
      <c r="C40" s="24" t="s">
        <v>286</v>
      </c>
      <c r="D40" s="94"/>
    </row>
    <row r="41" spans="1:4" ht="30.6" customHeight="1" x14ac:dyDescent="0.25">
      <c r="A41" s="7">
        <v>39</v>
      </c>
      <c r="B41" s="269"/>
      <c r="C41" s="24" t="s">
        <v>287</v>
      </c>
      <c r="D41" s="94"/>
    </row>
    <row r="42" spans="1:4" ht="31.8" customHeight="1" x14ac:dyDescent="0.25">
      <c r="A42" s="7">
        <v>40</v>
      </c>
      <c r="B42" s="269" t="s">
        <v>508</v>
      </c>
      <c r="C42" s="24" t="s">
        <v>288</v>
      </c>
      <c r="D42" s="94"/>
    </row>
    <row r="43" spans="1:4" ht="31.8" customHeight="1" x14ac:dyDescent="0.25">
      <c r="A43" s="7">
        <v>41</v>
      </c>
      <c r="B43" s="269"/>
      <c r="C43" s="24" t="s">
        <v>290</v>
      </c>
      <c r="D43" s="94"/>
    </row>
    <row r="44" spans="1:4" ht="31.8" customHeight="1" x14ac:dyDescent="0.25">
      <c r="A44" s="7">
        <v>42</v>
      </c>
      <c r="B44" s="269"/>
      <c r="C44" s="24" t="s">
        <v>242</v>
      </c>
      <c r="D44" s="94"/>
    </row>
    <row r="45" spans="1:4" ht="31.8" customHeight="1" x14ac:dyDescent="0.25">
      <c r="A45" s="7">
        <v>43</v>
      </c>
      <c r="B45" s="269"/>
      <c r="C45" s="24" t="s">
        <v>296</v>
      </c>
      <c r="D45" s="94"/>
    </row>
    <row r="46" spans="1:4" ht="31.8" customHeight="1" x14ac:dyDescent="0.25">
      <c r="A46" s="7">
        <v>44</v>
      </c>
      <c r="B46" s="269"/>
      <c r="C46" s="24" t="s">
        <v>289</v>
      </c>
      <c r="D46" s="94"/>
    </row>
    <row r="47" spans="1:4" ht="29.4" customHeight="1" x14ac:dyDescent="0.25">
      <c r="A47" s="7">
        <v>45</v>
      </c>
      <c r="B47" s="269" t="s">
        <v>508</v>
      </c>
      <c r="C47" s="99" t="s">
        <v>244</v>
      </c>
      <c r="D47" s="95"/>
    </row>
    <row r="48" spans="1:4" ht="29.4" customHeight="1" x14ac:dyDescent="0.25">
      <c r="A48" s="7">
        <v>46</v>
      </c>
      <c r="B48" s="269"/>
      <c r="C48" s="24" t="s">
        <v>291</v>
      </c>
      <c r="D48" s="94"/>
    </row>
    <row r="49" spans="1:4" ht="29.4" customHeight="1" x14ac:dyDescent="0.25">
      <c r="A49" s="7">
        <v>47</v>
      </c>
      <c r="B49" s="269"/>
      <c r="C49" s="24" t="s">
        <v>292</v>
      </c>
      <c r="D49" s="94"/>
    </row>
    <row r="50" spans="1:4" ht="29.4" customHeight="1" x14ac:dyDescent="0.25">
      <c r="A50" s="7">
        <v>48</v>
      </c>
      <c r="B50" s="269"/>
      <c r="C50" s="24" t="s">
        <v>293</v>
      </c>
      <c r="D50" s="94"/>
    </row>
    <row r="51" spans="1:4" ht="29.4" customHeight="1" x14ac:dyDescent="0.25">
      <c r="A51" s="7">
        <v>49</v>
      </c>
      <c r="B51" s="269"/>
      <c r="C51" s="24" t="s">
        <v>298</v>
      </c>
      <c r="D51" s="94"/>
    </row>
    <row r="52" spans="1:4" ht="27.6" x14ac:dyDescent="0.25">
      <c r="A52" s="7">
        <v>50</v>
      </c>
      <c r="B52" s="269" t="s">
        <v>508</v>
      </c>
      <c r="C52" s="24" t="s">
        <v>466</v>
      </c>
      <c r="D52" s="96" t="s">
        <v>445</v>
      </c>
    </row>
    <row r="53" spans="1:4" ht="28.8" customHeight="1" x14ac:dyDescent="0.25">
      <c r="A53" s="7">
        <v>51</v>
      </c>
      <c r="B53" s="269"/>
      <c r="C53" s="24" t="s">
        <v>391</v>
      </c>
      <c r="D53" s="96" t="s">
        <v>467</v>
      </c>
    </row>
    <row r="54" spans="1:4" ht="27.6" x14ac:dyDescent="0.25">
      <c r="A54" s="7">
        <v>52</v>
      </c>
      <c r="B54" s="269"/>
      <c r="C54" s="24" t="s">
        <v>468</v>
      </c>
      <c r="D54" s="96" t="s">
        <v>392</v>
      </c>
    </row>
    <row r="55" spans="1:4" ht="30.6" customHeight="1" x14ac:dyDescent="0.25">
      <c r="A55" s="7">
        <v>53</v>
      </c>
      <c r="B55" s="269"/>
      <c r="C55" s="24" t="s">
        <v>437</v>
      </c>
      <c r="D55" s="96" t="s">
        <v>438</v>
      </c>
    </row>
    <row r="56" spans="1:4" ht="27.6" x14ac:dyDescent="0.25">
      <c r="A56" s="7">
        <v>54</v>
      </c>
      <c r="B56" s="269"/>
      <c r="C56" s="24" t="s">
        <v>443</v>
      </c>
      <c r="D56" s="96" t="s">
        <v>444</v>
      </c>
    </row>
    <row r="57" spans="1:4" ht="27.6" customHeight="1" x14ac:dyDescent="0.25">
      <c r="A57" s="7">
        <v>55</v>
      </c>
      <c r="B57" s="269" t="s">
        <v>508</v>
      </c>
      <c r="C57" s="24" t="s">
        <v>390</v>
      </c>
      <c r="D57" s="96">
        <v>0</v>
      </c>
    </row>
    <row r="58" spans="1:4" ht="27.6" x14ac:dyDescent="0.25">
      <c r="A58" s="7">
        <v>56</v>
      </c>
      <c r="B58" s="269"/>
      <c r="C58" s="24" t="s">
        <v>427</v>
      </c>
      <c r="D58" s="96" t="s">
        <v>425</v>
      </c>
    </row>
    <row r="59" spans="1:4" ht="20.399999999999999" customHeight="1" x14ac:dyDescent="0.25">
      <c r="A59" s="7">
        <v>57</v>
      </c>
      <c r="B59" s="269"/>
      <c r="C59" s="24" t="s">
        <v>470</v>
      </c>
      <c r="D59" s="96">
        <v>0</v>
      </c>
    </row>
    <row r="60" spans="1:4" ht="23.4" customHeight="1" x14ac:dyDescent="0.25">
      <c r="A60" s="7">
        <v>58</v>
      </c>
      <c r="B60" s="269"/>
      <c r="C60" s="24" t="s">
        <v>473</v>
      </c>
      <c r="D60" s="96">
        <v>0</v>
      </c>
    </row>
    <row r="61" spans="1:4" ht="27.6" x14ac:dyDescent="0.25">
      <c r="A61" s="7">
        <v>59</v>
      </c>
      <c r="B61" s="269"/>
      <c r="C61" s="24" t="s">
        <v>476</v>
      </c>
      <c r="D61" s="96" t="s">
        <v>474</v>
      </c>
    </row>
    <row r="62" spans="1:4" ht="23.4" customHeight="1" x14ac:dyDescent="0.25">
      <c r="A62" s="7">
        <v>60</v>
      </c>
      <c r="B62" s="269" t="s">
        <v>508</v>
      </c>
      <c r="C62" s="24" t="s">
        <v>475</v>
      </c>
      <c r="D62" s="96">
        <v>0</v>
      </c>
    </row>
    <row r="63" spans="1:4" ht="23.4" customHeight="1" x14ac:dyDescent="0.25">
      <c r="A63" s="7">
        <v>61</v>
      </c>
      <c r="B63" s="269"/>
      <c r="C63" s="24" t="s">
        <v>478</v>
      </c>
      <c r="D63" s="96">
        <v>0</v>
      </c>
    </row>
    <row r="64" spans="1:4" ht="23.4" customHeight="1" x14ac:dyDescent="0.25">
      <c r="A64" s="7">
        <v>62</v>
      </c>
      <c r="B64" s="269"/>
      <c r="C64" s="24" t="s">
        <v>477</v>
      </c>
      <c r="D64" s="96">
        <v>0</v>
      </c>
    </row>
    <row r="65" spans="1:6" ht="23.4" customHeight="1" x14ac:dyDescent="0.25">
      <c r="A65" s="7">
        <v>63</v>
      </c>
      <c r="B65" s="269"/>
      <c r="C65" s="24" t="s">
        <v>479</v>
      </c>
      <c r="D65" s="96">
        <v>0</v>
      </c>
    </row>
    <row r="66" spans="1:6" ht="23.4" customHeight="1" x14ac:dyDescent="0.25">
      <c r="A66" s="7">
        <v>64</v>
      </c>
      <c r="B66" s="269"/>
      <c r="C66" s="24"/>
      <c r="D66" s="94"/>
    </row>
    <row r="67" spans="1:6" ht="23.4" customHeight="1" x14ac:dyDescent="0.25">
      <c r="C67" s="17"/>
      <c r="D67" s="94"/>
    </row>
    <row r="68" spans="1:6" ht="23.4" customHeight="1" x14ac:dyDescent="0.25">
      <c r="C68" s="17"/>
      <c r="D68" s="94"/>
    </row>
    <row r="69" spans="1:6" ht="27" customHeight="1" x14ac:dyDescent="0.25">
      <c r="A69" s="7">
        <v>1</v>
      </c>
      <c r="B69" s="269" t="s">
        <v>511</v>
      </c>
      <c r="C69" s="24" t="s">
        <v>446</v>
      </c>
      <c r="D69" s="100"/>
      <c r="F69" t="s">
        <v>759</v>
      </c>
    </row>
    <row r="70" spans="1:6" ht="49.2" customHeight="1" x14ac:dyDescent="0.25">
      <c r="A70" s="7">
        <v>2</v>
      </c>
      <c r="B70" s="269"/>
      <c r="C70" s="24" t="s">
        <v>448</v>
      </c>
      <c r="D70" s="101" t="s">
        <v>447</v>
      </c>
      <c r="F70" t="s">
        <v>441</v>
      </c>
    </row>
    <row r="71" spans="1:6" ht="31.8" customHeight="1" x14ac:dyDescent="0.25">
      <c r="A71" s="7">
        <v>3</v>
      </c>
      <c r="B71" s="269"/>
      <c r="C71" s="24" t="s">
        <v>450</v>
      </c>
      <c r="D71" s="101" t="s">
        <v>449</v>
      </c>
      <c r="F71" t="s">
        <v>776</v>
      </c>
    </row>
    <row r="72" spans="1:6" ht="19.8" customHeight="1" x14ac:dyDescent="0.25">
      <c r="A72" s="7">
        <v>4</v>
      </c>
      <c r="B72" s="269"/>
      <c r="C72" s="24" t="s">
        <v>457</v>
      </c>
      <c r="D72" s="101" t="s">
        <v>451</v>
      </c>
      <c r="F72" t="s">
        <v>759</v>
      </c>
    </row>
    <row r="73" spans="1:6" ht="24.6" customHeight="1" x14ac:dyDescent="0.25">
      <c r="A73" s="7">
        <v>5</v>
      </c>
      <c r="B73" s="269"/>
      <c r="C73" s="24" t="s">
        <v>453</v>
      </c>
      <c r="D73" s="101" t="s">
        <v>452</v>
      </c>
      <c r="F73" t="s">
        <v>440</v>
      </c>
    </row>
    <row r="74" spans="1:6" x14ac:dyDescent="0.25">
      <c r="A74" s="7">
        <v>6</v>
      </c>
      <c r="B74" s="269" t="s">
        <v>511</v>
      </c>
      <c r="C74" s="24" t="s">
        <v>455</v>
      </c>
      <c r="D74" s="101" t="s">
        <v>454</v>
      </c>
      <c r="F74" t="s">
        <v>1055</v>
      </c>
    </row>
    <row r="75" spans="1:6" x14ac:dyDescent="0.25">
      <c r="A75" s="7">
        <v>7</v>
      </c>
      <c r="B75" s="269"/>
      <c r="C75" s="24" t="s">
        <v>456</v>
      </c>
      <c r="D75" s="101" t="s">
        <v>458</v>
      </c>
      <c r="F75" t="s">
        <v>1542</v>
      </c>
    </row>
    <row r="76" spans="1:6" x14ac:dyDescent="0.25">
      <c r="A76" s="7">
        <v>8</v>
      </c>
      <c r="B76" s="269"/>
      <c r="C76" s="24" t="s">
        <v>460</v>
      </c>
      <c r="D76" s="101" t="s">
        <v>459</v>
      </c>
      <c r="F76" s="245" t="s">
        <v>440</v>
      </c>
    </row>
    <row r="77" spans="1:6" x14ac:dyDescent="0.25">
      <c r="A77" s="7">
        <v>9</v>
      </c>
      <c r="B77" s="269"/>
      <c r="C77" s="24" t="s">
        <v>462</v>
      </c>
      <c r="D77" s="101" t="s">
        <v>463</v>
      </c>
    </row>
    <row r="78" spans="1:6" ht="41.4" x14ac:dyDescent="0.25">
      <c r="A78" s="7">
        <v>10</v>
      </c>
      <c r="B78" s="269"/>
      <c r="C78" s="24" t="s">
        <v>395</v>
      </c>
      <c r="D78" s="101" t="s">
        <v>396</v>
      </c>
    </row>
    <row r="79" spans="1:6" x14ac:dyDescent="0.25">
      <c r="A79" s="7">
        <v>11</v>
      </c>
      <c r="B79" s="269" t="s">
        <v>511</v>
      </c>
      <c r="C79" s="24" t="s">
        <v>400</v>
      </c>
      <c r="D79" s="101" t="s">
        <v>464</v>
      </c>
    </row>
    <row r="80" spans="1:6" x14ac:dyDescent="0.25">
      <c r="A80" s="7">
        <v>12</v>
      </c>
      <c r="B80" s="269"/>
      <c r="C80" s="24" t="s">
        <v>393</v>
      </c>
      <c r="D80" s="101" t="s">
        <v>394</v>
      </c>
    </row>
    <row r="81" spans="1:4" ht="27.6" x14ac:dyDescent="0.25">
      <c r="A81" s="7">
        <v>13</v>
      </c>
      <c r="B81" s="269"/>
      <c r="C81" s="24" t="s">
        <v>399</v>
      </c>
      <c r="D81" s="101" t="s">
        <v>465</v>
      </c>
    </row>
    <row r="82" spans="1:4" x14ac:dyDescent="0.25">
      <c r="A82" s="7">
        <v>14</v>
      </c>
      <c r="B82" s="269"/>
      <c r="C82" s="24" t="s">
        <v>397</v>
      </c>
      <c r="D82" s="101" t="s">
        <v>398</v>
      </c>
    </row>
    <row r="83" spans="1:4" x14ac:dyDescent="0.25">
      <c r="A83" s="7">
        <v>15</v>
      </c>
      <c r="B83" s="269"/>
      <c r="C83" s="24" t="s">
        <v>401</v>
      </c>
      <c r="D83" s="101" t="s">
        <v>402</v>
      </c>
    </row>
    <row r="84" spans="1:4" x14ac:dyDescent="0.25">
      <c r="A84" s="7">
        <v>16</v>
      </c>
      <c r="B84" s="269" t="s">
        <v>511</v>
      </c>
      <c r="C84" s="24" t="s">
        <v>403</v>
      </c>
      <c r="D84" s="101" t="s">
        <v>404</v>
      </c>
    </row>
    <row r="85" spans="1:4" x14ac:dyDescent="0.25">
      <c r="A85" s="7">
        <v>17</v>
      </c>
      <c r="B85" s="269"/>
      <c r="C85" s="24" t="s">
        <v>405</v>
      </c>
      <c r="D85" s="101" t="s">
        <v>406</v>
      </c>
    </row>
    <row r="86" spans="1:4" x14ac:dyDescent="0.25">
      <c r="A86" s="7">
        <v>18</v>
      </c>
      <c r="B86" s="269"/>
      <c r="C86" s="24" t="s">
        <v>407</v>
      </c>
      <c r="D86" s="101" t="s">
        <v>408</v>
      </c>
    </row>
    <row r="87" spans="1:4" x14ac:dyDescent="0.25">
      <c r="A87" s="7">
        <v>19</v>
      </c>
      <c r="B87" s="269"/>
      <c r="C87" s="24" t="s">
        <v>409</v>
      </c>
      <c r="D87" s="101" t="s">
        <v>410</v>
      </c>
    </row>
    <row r="88" spans="1:4" ht="27.6" x14ac:dyDescent="0.25">
      <c r="A88" s="7">
        <v>20</v>
      </c>
      <c r="B88" s="269"/>
      <c r="C88" s="24" t="s">
        <v>411</v>
      </c>
      <c r="D88" s="101" t="s">
        <v>412</v>
      </c>
    </row>
    <row r="89" spans="1:4" x14ac:dyDescent="0.25">
      <c r="A89" s="7">
        <v>21</v>
      </c>
      <c r="B89" s="269" t="s">
        <v>511</v>
      </c>
      <c r="C89" s="24" t="s">
        <v>413</v>
      </c>
      <c r="D89" s="101" t="s">
        <v>414</v>
      </c>
    </row>
    <row r="90" spans="1:4" ht="27.6" x14ac:dyDescent="0.25">
      <c r="A90" s="7">
        <v>22</v>
      </c>
      <c r="B90" s="269"/>
      <c r="C90" s="24" t="s">
        <v>416</v>
      </c>
      <c r="D90" s="101" t="s">
        <v>415</v>
      </c>
    </row>
    <row r="91" spans="1:4" ht="27.6" x14ac:dyDescent="0.25">
      <c r="A91" s="7">
        <v>23</v>
      </c>
      <c r="B91" s="269"/>
      <c r="C91" s="24" t="s">
        <v>417</v>
      </c>
      <c r="D91" s="101" t="s">
        <v>418</v>
      </c>
    </row>
    <row r="92" spans="1:4" x14ac:dyDescent="0.25">
      <c r="A92" s="7">
        <v>24</v>
      </c>
      <c r="B92" s="269"/>
      <c r="C92" s="24" t="s">
        <v>419</v>
      </c>
      <c r="D92" s="101" t="s">
        <v>420</v>
      </c>
    </row>
    <row r="93" spans="1:4" ht="27.6" x14ac:dyDescent="0.25">
      <c r="A93" s="7">
        <v>25</v>
      </c>
      <c r="B93" s="269"/>
      <c r="C93" s="24" t="s">
        <v>422</v>
      </c>
      <c r="D93" s="101" t="s">
        <v>421</v>
      </c>
    </row>
    <row r="94" spans="1:4" x14ac:dyDescent="0.25">
      <c r="A94" s="7">
        <v>26</v>
      </c>
      <c r="B94" s="269" t="s">
        <v>511</v>
      </c>
      <c r="C94" s="24" t="s">
        <v>423</v>
      </c>
      <c r="D94" s="101" t="s">
        <v>424</v>
      </c>
    </row>
    <row r="95" spans="1:4" x14ac:dyDescent="0.25">
      <c r="A95" s="7">
        <v>27</v>
      </c>
      <c r="B95" s="269"/>
      <c r="C95" s="7"/>
      <c r="D95" s="101">
        <v>0</v>
      </c>
    </row>
    <row r="96" spans="1:4" ht="27.6" x14ac:dyDescent="0.25">
      <c r="A96" s="7">
        <v>28</v>
      </c>
      <c r="B96" s="269"/>
      <c r="C96" s="24" t="s">
        <v>428</v>
      </c>
      <c r="D96" s="101" t="s">
        <v>426</v>
      </c>
    </row>
    <row r="97" spans="1:4" x14ac:dyDescent="0.25">
      <c r="A97" s="7">
        <v>29</v>
      </c>
      <c r="B97" s="269"/>
      <c r="C97" s="24" t="s">
        <v>429</v>
      </c>
      <c r="D97" s="101" t="s">
        <v>430</v>
      </c>
    </row>
    <row r="98" spans="1:4" ht="27.6" x14ac:dyDescent="0.25">
      <c r="A98" s="7">
        <v>30</v>
      </c>
      <c r="B98" s="269"/>
      <c r="C98" s="24" t="s">
        <v>432</v>
      </c>
      <c r="D98" s="101" t="s">
        <v>431</v>
      </c>
    </row>
    <row r="99" spans="1:4" ht="27.6" x14ac:dyDescent="0.25">
      <c r="A99" s="7">
        <v>31</v>
      </c>
      <c r="B99" s="269" t="s">
        <v>511</v>
      </c>
      <c r="C99" s="24" t="s">
        <v>436</v>
      </c>
      <c r="D99" s="101" t="s">
        <v>433</v>
      </c>
    </row>
    <row r="100" spans="1:4" x14ac:dyDescent="0.25">
      <c r="A100" s="7">
        <v>32</v>
      </c>
      <c r="B100" s="269"/>
      <c r="C100" s="24" t="s">
        <v>435</v>
      </c>
      <c r="D100" s="101" t="s">
        <v>434</v>
      </c>
    </row>
    <row r="101" spans="1:4" x14ac:dyDescent="0.25">
      <c r="A101" s="7">
        <v>33</v>
      </c>
      <c r="B101" s="269"/>
      <c r="C101" s="7"/>
      <c r="D101" s="101">
        <v>0</v>
      </c>
    </row>
    <row r="102" spans="1:4" x14ac:dyDescent="0.25">
      <c r="A102" s="7">
        <v>34</v>
      </c>
      <c r="B102" s="269"/>
      <c r="C102" s="24" t="s">
        <v>439</v>
      </c>
      <c r="D102" s="101" t="s">
        <v>440</v>
      </c>
    </row>
    <row r="103" spans="1:4" ht="27.6" x14ac:dyDescent="0.25">
      <c r="A103" s="7">
        <v>35</v>
      </c>
      <c r="B103" s="269"/>
      <c r="C103" s="24" t="s">
        <v>442</v>
      </c>
      <c r="D103" s="101" t="s">
        <v>441</v>
      </c>
    </row>
    <row r="104" spans="1:4" x14ac:dyDescent="0.25">
      <c r="A104" s="7">
        <v>36</v>
      </c>
      <c r="B104" s="269" t="s">
        <v>511</v>
      </c>
      <c r="C104" s="24" t="s">
        <v>461</v>
      </c>
      <c r="D104" s="101" t="s">
        <v>449</v>
      </c>
    </row>
    <row r="105" spans="1:4" x14ac:dyDescent="0.25">
      <c r="A105" s="7">
        <v>37</v>
      </c>
      <c r="B105" s="269"/>
      <c r="C105" s="24"/>
      <c r="D105" s="100"/>
    </row>
    <row r="106" spans="1:4" x14ac:dyDescent="0.25">
      <c r="A106" s="7">
        <v>38</v>
      </c>
      <c r="B106" s="269"/>
      <c r="C106" s="7"/>
      <c r="D106" s="102"/>
    </row>
    <row r="107" spans="1:4" x14ac:dyDescent="0.25">
      <c r="A107" s="7">
        <v>39</v>
      </c>
      <c r="B107" s="269"/>
      <c r="C107" s="7"/>
      <c r="D107" s="102"/>
    </row>
    <row r="108" spans="1:4" x14ac:dyDescent="0.25">
      <c r="A108" s="7">
        <v>40</v>
      </c>
      <c r="B108" s="269"/>
      <c r="C108" s="7"/>
      <c r="D108" s="102"/>
    </row>
    <row r="110" spans="1:4" x14ac:dyDescent="0.25">
      <c r="C110" s="110"/>
    </row>
    <row r="115" spans="3:4" x14ac:dyDescent="0.25">
      <c r="C115" t="s">
        <v>412</v>
      </c>
    </row>
    <row r="116" spans="3:4" x14ac:dyDescent="0.25">
      <c r="C116" t="s">
        <v>431</v>
      </c>
    </row>
    <row r="117" spans="3:4" x14ac:dyDescent="0.25">
      <c r="C117" t="s">
        <v>471</v>
      </c>
    </row>
    <row r="118" spans="3:4" x14ac:dyDescent="0.25">
      <c r="C118" t="s">
        <v>472</v>
      </c>
    </row>
    <row r="120" spans="3:4" x14ac:dyDescent="0.25">
      <c r="C120" s="17" t="s">
        <v>389</v>
      </c>
      <c r="D120" s="94"/>
    </row>
  </sheetData>
  <mergeCells count="29">
    <mergeCell ref="A1:A2"/>
    <mergeCell ref="B13:B14"/>
    <mergeCell ref="B15:B17"/>
    <mergeCell ref="B18:B20"/>
    <mergeCell ref="B27:B31"/>
    <mergeCell ref="B32:B36"/>
    <mergeCell ref="B37:B41"/>
    <mergeCell ref="B42:B46"/>
    <mergeCell ref="C1:C2"/>
    <mergeCell ref="B3:B5"/>
    <mergeCell ref="B6:B8"/>
    <mergeCell ref="B9:B12"/>
    <mergeCell ref="B1:B2"/>
    <mergeCell ref="F1:F2"/>
    <mergeCell ref="B94:B98"/>
    <mergeCell ref="B99:B103"/>
    <mergeCell ref="B104:B108"/>
    <mergeCell ref="D1:D2"/>
    <mergeCell ref="E1:E2"/>
    <mergeCell ref="B69:B73"/>
    <mergeCell ref="B74:B78"/>
    <mergeCell ref="B79:B83"/>
    <mergeCell ref="B84:B88"/>
    <mergeCell ref="B89:B93"/>
    <mergeCell ref="B47:B51"/>
    <mergeCell ref="B52:B56"/>
    <mergeCell ref="B57:B61"/>
    <mergeCell ref="B62:B66"/>
    <mergeCell ref="B22:B26"/>
  </mergeCells>
  <hyperlinks>
    <hyperlink ref="C9" r:id="rId1" xr:uid="{50D08243-05D8-4D14-BA84-EAF4A35324A6}"/>
    <hyperlink ref="C10" r:id="rId2" xr:uid="{4662F6D8-1347-4734-849C-D0FCE3E1458F}"/>
    <hyperlink ref="C11" r:id="rId3" xr:uid="{1BD188E3-FE7B-4CDF-844E-40AF692A610F}"/>
    <hyperlink ref="C12" r:id="rId4" xr:uid="{9A08F65A-BEAB-4A1E-A57F-D67CA6FE3B1D}"/>
    <hyperlink ref="C3" r:id="rId5" xr:uid="{4683D8DA-B6C3-4A34-A90E-970EAA60CB32}"/>
    <hyperlink ref="C25" r:id="rId6" xr:uid="{DAFA34F8-530A-43DF-9C7C-F1667AD90FA9}"/>
    <hyperlink ref="C55" r:id="rId7" xr:uid="{492F6444-D7F7-47DF-A559-C4294A7E91AA}"/>
    <hyperlink ref="C23" r:id="rId8" xr:uid="{BE6CB4C7-51DC-4972-9540-9418F2745223}"/>
    <hyperlink ref="C102" r:id="rId9" xr:uid="{C73BE89D-9889-4FD3-BDBD-B710A86E8D2B}"/>
    <hyperlink ref="C96" r:id="rId10" xr:uid="{0CB95007-F5B4-418B-A725-317082A83A06}"/>
    <hyperlink ref="C26" r:id="rId11" xr:uid="{0960DAE0-9535-48C1-B0CF-12EE78495727}"/>
    <hyperlink ref="C58" r:id="rId12" xr:uid="{27008271-028F-4148-B8EE-4A8EEBB50372}"/>
    <hyperlink ref="C56" r:id="rId13" xr:uid="{BBCC36CB-562C-40DA-829B-2BD4404B054C}"/>
    <hyperlink ref="C27" r:id="rId14" xr:uid="{1F2E4F9A-DF33-40E3-B5E9-DC639FD762BE}"/>
    <hyperlink ref="C28" r:id="rId15" xr:uid="{DF2A01B5-D4BF-4166-B009-8938DA3D5752}"/>
    <hyperlink ref="C48" r:id="rId16" xr:uid="{32EEEC3B-73F1-4419-B651-C7EB660447B2}"/>
    <hyperlink ref="C99" r:id="rId17" xr:uid="{3DE8BC5E-D5B7-413A-B4F5-E4C4A4D5E34C}"/>
    <hyperlink ref="C54" r:id="rId18" xr:uid="{28202686-8D4E-45FA-802D-FE5C59FFAF4A}"/>
    <hyperlink ref="C30" r:id="rId19" xr:uid="{D1B7BA54-F2BB-4FD6-98F4-55E575588C04}"/>
    <hyperlink ref="C31" r:id="rId20" xr:uid="{EEE85CFA-7CB9-490C-A194-4AA27F3640B3}"/>
    <hyperlink ref="C92" r:id="rId21" xr:uid="{BE35FCD5-5BBE-4A04-9854-FDBF80E286CD}"/>
    <hyperlink ref="C32" r:id="rId22" xr:uid="{2256BF64-A0BD-46E3-80BA-8B828D3241ED}"/>
    <hyperlink ref="C91" r:id="rId23" xr:uid="{51576EC0-DB7E-47ED-A123-DA68FE0F61F5}"/>
    <hyperlink ref="C90" r:id="rId24" xr:uid="{0DAAFC50-6CC3-4107-B1C5-C998977FE703}"/>
    <hyperlink ref="C33" r:id="rId25" xr:uid="{BE4DA20A-F7F9-4CDD-90EA-E9E6EAC584BB}"/>
    <hyperlink ref="C87" r:id="rId26" xr:uid="{F48DF3D9-B25A-4A4B-BD07-DCBF007A51BA}"/>
    <hyperlink ref="C86" r:id="rId27" xr:uid="{5B3BE778-8CF5-49BE-9C9F-A3A605F2AFE0}"/>
    <hyperlink ref="C34" r:id="rId28" xr:uid="{A5590B93-C943-4EB9-B334-BA0136CC8A98}"/>
    <hyperlink ref="C36" r:id="rId29" xr:uid="{0BE6848E-5D11-433B-A77C-AAC0904A2EE9}"/>
    <hyperlink ref="C85" r:id="rId30" xr:uid="{15522B35-ED07-4C99-9913-61A0A6911BCB}"/>
    <hyperlink ref="C84" r:id="rId31" xr:uid="{DEF8EA0A-C217-4E54-AC74-FE8B59C07175}"/>
    <hyperlink ref="C83" r:id="rId32" xr:uid="{7B6E963C-C504-4834-AA1E-FC4EEE5C30EB}"/>
    <hyperlink ref="C37" r:id="rId33" xr:uid="{43D9C153-462F-4822-B92C-1B1E5147F637}"/>
    <hyperlink ref="C81" r:id="rId34" xr:uid="{75748BCC-DE04-43C6-A0E6-5F490E2BC774}"/>
    <hyperlink ref="C38" r:id="rId35" xr:uid="{4831818F-A343-4D76-9B37-E23846405F3F}"/>
    <hyperlink ref="C39" r:id="rId36" xr:uid="{08B988FE-B1F4-4BFD-A9C5-6287BEA834AC}"/>
    <hyperlink ref="C40" r:id="rId37" xr:uid="{70B592BB-FE0B-4457-90B2-B1D12BF112EA}"/>
    <hyperlink ref="C41" r:id="rId38" xr:uid="{5E86A41A-6B7E-48EB-83DC-A3C1CCD03399}"/>
    <hyperlink ref="C79" r:id="rId39" xr:uid="{307C20C3-C795-425C-95F2-A814B0418C3F}"/>
    <hyperlink ref="C49" r:id="rId40" xr:uid="{7D20E75B-6E48-49D2-A54C-473D596814EA}"/>
    <hyperlink ref="C77" r:id="rId41" xr:uid="{A1EB6160-5340-495E-BC58-9772919025FD}"/>
    <hyperlink ref="C50" r:id="rId42" xr:uid="{991DBCC7-D5A6-4DCF-96EF-C2C4F8366182}"/>
    <hyperlink ref="C75" r:id="rId43" xr:uid="{4108928F-E6A1-459E-910B-2ECBCC96A11E}"/>
    <hyperlink ref="C72" r:id="rId44" xr:uid="{3E4A426F-AAA1-4AC1-9097-3C50DE932954}"/>
    <hyperlink ref="C43" r:id="rId45" xr:uid="{CD06FAEE-6EBE-4CF5-8476-BE8EA48A359C}"/>
    <hyperlink ref="C46" r:id="rId46" xr:uid="{2625C151-15C9-4C7F-98CD-047CB3B49695}"/>
    <hyperlink ref="C16" r:id="rId47" xr:uid="{D9D89863-4873-4645-910F-11F26D6101C1}"/>
    <hyperlink ref="C17" r:id="rId48" xr:uid="{69F01FCA-FB71-4A6E-B394-494C6A93E464}"/>
    <hyperlink ref="C13" r:id="rId49" xr:uid="{137B0648-72BF-4319-98B8-FB293F6AA4CE}"/>
    <hyperlink ref="C14" r:id="rId50" xr:uid="{363F6A5D-C20E-4EE6-8BC2-2B59BE7C980C}"/>
    <hyperlink ref="C6" r:id="rId51" xr:uid="{02F05326-97D1-4680-90B8-0DE9BA0C3A5A}"/>
    <hyperlink ref="C7" r:id="rId52" xr:uid="{23927434-1225-45F8-B69D-C4186439B483}"/>
    <hyperlink ref="C8" r:id="rId53" xr:uid="{D2A4C5A8-FAE8-4EA8-AC2A-0F1352BDB2C8}"/>
    <hyperlink ref="C29" r:id="rId54" xr:uid="{5EACDE47-C50B-48F1-B83D-1618446EEE2E}"/>
    <hyperlink ref="C21" r:id="rId55" xr:uid="{224328FA-8FFC-41A5-BD6A-7C5436215BB7}"/>
    <hyperlink ref="C69" r:id="rId56" xr:uid="{850C7843-D4BB-4BAB-9EEA-64037B00F11A}"/>
    <hyperlink ref="C44" r:id="rId57" xr:uid="{7ABD097A-8C4C-42E6-9AD4-F68EA130FFD0}"/>
    <hyperlink ref="C47" r:id="rId58" xr:uid="{95823CF4-3486-4FD0-A6AD-4994DED26950}"/>
    <hyperlink ref="C19" r:id="rId59" xr:uid="{544CCF1A-950B-4859-A8A4-52E17AE3F9C8}"/>
    <hyperlink ref="C15" r:id="rId60" xr:uid="{AA79E6C2-2DE4-48A5-8C23-7AC3EF189C71}"/>
    <hyperlink ref="C4" r:id="rId61" xr:uid="{437AA29F-CFD3-4ADF-8594-3FD8F525DE04}"/>
    <hyperlink ref="C24" r:id="rId62" xr:uid="{0C59443D-1368-45E4-8066-1284D528BAB0}"/>
    <hyperlink ref="C35" r:id="rId63" xr:uid="{1D504377-5EBD-4F9F-AF17-A6BB96A761C2}"/>
    <hyperlink ref="C45" r:id="rId64" xr:uid="{38C2FD3D-21ED-4BA0-B39E-B155E6E4A781}"/>
    <hyperlink ref="C51" r:id="rId65" xr:uid="{333BF5BC-8757-4EE0-86E5-99893E99F9FD}"/>
    <hyperlink ref="C52" r:id="rId66" xr:uid="{7094FFE3-A82C-4D61-9CA2-1A04297D0014}"/>
    <hyperlink ref="C22" r:id="rId67" xr:uid="{DC1D4E52-7D5C-4777-938A-38C2B46CB7E2}"/>
    <hyperlink ref="C120" r:id="rId68" xr:uid="{CA5DB3FA-B16E-4421-A44C-5869AE6458A6}"/>
    <hyperlink ref="C42" r:id="rId69" xr:uid="{138E768D-7C82-4C0F-9639-B8DDADCB812D}"/>
    <hyperlink ref="C57" r:id="rId70" xr:uid="{010F8295-5D7A-443D-BF91-DEA39807E93E}"/>
    <hyperlink ref="C53" r:id="rId71" xr:uid="{8C87C88D-441E-44A2-854D-51359831F6DC}"/>
    <hyperlink ref="C80" r:id="rId72" xr:uid="{0E1643B8-76A0-4E56-97F1-490771E2A524}"/>
    <hyperlink ref="C78" r:id="rId73" xr:uid="{F9493079-E4D4-408C-AB17-1418B2FFAAD6}"/>
    <hyperlink ref="C82" r:id="rId74" xr:uid="{05037C82-AC31-4A09-A5FF-2AA3E217C808}"/>
    <hyperlink ref="C88" r:id="rId75" xr:uid="{E41537BC-197F-46BC-B82C-86CFD19871B8}"/>
    <hyperlink ref="C94" r:id="rId76" xr:uid="{8D6CF46C-66A5-4624-BB39-423FEB712E4E}"/>
    <hyperlink ref="C97" r:id="rId77" xr:uid="{C04F865A-AA0C-48D6-8E36-36570147E065}"/>
    <hyperlink ref="C70" r:id="rId78" xr:uid="{BDC060A9-30A0-4877-9E96-50B5DC9B6A82}"/>
    <hyperlink ref="C76" r:id="rId79" xr:uid="{1FD1FFC5-1ABD-4C0A-8654-3FF321123F39}"/>
    <hyperlink ref="C89" r:id="rId80" xr:uid="{EDDAEBD7-F264-4D5E-B811-134B6D9D622E}"/>
    <hyperlink ref="C104" r:id="rId81" xr:uid="{C16FFF2A-07A7-45AE-BEE3-4861936B283E}"/>
    <hyperlink ref="C73" r:id="rId82" xr:uid="{06AA3C39-A2E4-483D-94A6-FF2461428053}"/>
    <hyperlink ref="C59" r:id="rId83" xr:uid="{BAEF3453-0ABC-4A9A-A8A0-360CA302B22B}"/>
    <hyperlink ref="C71" r:id="rId84" xr:uid="{AA8862F9-96A9-4D8A-AABB-59ABEB1E3CF3}"/>
    <hyperlink ref="C62" r:id="rId85" xr:uid="{9743EF44-E0D7-4A10-A224-C14EDC80E400}"/>
    <hyperlink ref="C61" r:id="rId86" xr:uid="{A05D92A5-37D6-4FE5-B6C9-CC65A21E668A}"/>
    <hyperlink ref="C64" r:id="rId87" xr:uid="{45CE23AC-6C31-4B6C-B67E-0FEF52AA7724}"/>
    <hyperlink ref="C63" r:id="rId88" xr:uid="{2C1F8B2A-B7E0-4DB7-8504-3775393944A7}"/>
    <hyperlink ref="C74" r:id="rId89" xr:uid="{767B4914-D540-4F52-976D-1EB821E76505}"/>
  </hyperlinks>
  <pageMargins left="0.7" right="0.7" top="0.75" bottom="0.75" header="0.3" footer="0.3"/>
  <pageSetup orientation="portrait" r:id="rId90"/>
  <legacyDrawing r:id="rId9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I981"/>
  <sheetViews>
    <sheetView workbookViewId="0">
      <selection sqref="A1:B1048576"/>
    </sheetView>
  </sheetViews>
  <sheetFormatPr defaultColWidth="12.59765625" defaultRowHeight="15" customHeight="1" x14ac:dyDescent="0.25"/>
  <cols>
    <col min="1" max="1" width="4.5" style="74" customWidth="1"/>
    <col min="2" max="2" width="35.8984375" style="74" customWidth="1"/>
    <col min="3" max="3" width="40.69921875" style="142" hidden="1" customWidth="1"/>
    <col min="4" max="4" width="33.3984375" style="142" hidden="1" customWidth="1"/>
    <col min="5" max="5" width="3.3984375" customWidth="1"/>
    <col min="6" max="6" width="6.296875" customWidth="1"/>
    <col min="7" max="7" width="22" customWidth="1"/>
    <col min="8" max="8" width="20.8984375" customWidth="1"/>
    <col min="9" max="35" width="8.59765625" customWidth="1"/>
  </cols>
  <sheetData>
    <row r="1" spans="1:35" ht="13.8" x14ac:dyDescent="0.25">
      <c r="A1" s="134" t="s">
        <v>18</v>
      </c>
      <c r="B1" s="134" t="s">
        <v>102</v>
      </c>
      <c r="C1" s="134" t="s">
        <v>103</v>
      </c>
      <c r="D1" s="135" t="s">
        <v>104</v>
      </c>
      <c r="E1" s="129"/>
      <c r="F1" s="129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5" ht="49.2" customHeight="1" x14ac:dyDescent="0.25">
      <c r="A2" s="143">
        <v>1</v>
      </c>
      <c r="B2" s="144" t="s">
        <v>529</v>
      </c>
      <c r="C2" s="136" t="s">
        <v>106</v>
      </c>
      <c r="D2" s="137" t="s">
        <v>107</v>
      </c>
      <c r="E2" s="277"/>
      <c r="F2" s="277"/>
      <c r="G2" s="277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ht="50.4" customHeight="1" x14ac:dyDescent="0.25">
      <c r="A3" s="143">
        <v>2</v>
      </c>
      <c r="B3" s="145" t="s">
        <v>111</v>
      </c>
      <c r="C3" s="137" t="s">
        <v>109</v>
      </c>
      <c r="D3" s="138" t="s">
        <v>107</v>
      </c>
      <c r="E3" s="278"/>
      <c r="F3" s="278"/>
      <c r="G3" s="278"/>
    </row>
    <row r="4" spans="1:35" ht="48.6" customHeight="1" x14ac:dyDescent="0.25">
      <c r="A4" s="143">
        <v>3</v>
      </c>
      <c r="B4" s="144" t="s">
        <v>243</v>
      </c>
      <c r="C4" s="136" t="s">
        <v>106</v>
      </c>
      <c r="D4" s="137" t="s">
        <v>107</v>
      </c>
      <c r="E4" s="130"/>
      <c r="F4" s="131"/>
    </row>
    <row r="5" spans="1:35" ht="50.4" customHeight="1" x14ac:dyDescent="0.25">
      <c r="A5" s="146">
        <v>4</v>
      </c>
      <c r="B5" s="144" t="s">
        <v>866</v>
      </c>
      <c r="C5" s="139" t="s">
        <v>246</v>
      </c>
      <c r="D5" s="137" t="s">
        <v>107</v>
      </c>
      <c r="E5" s="279"/>
      <c r="F5" s="279"/>
      <c r="G5" s="279"/>
    </row>
    <row r="6" spans="1:35" ht="22.2" customHeight="1" x14ac:dyDescent="0.25">
      <c r="A6" s="275" t="s">
        <v>871</v>
      </c>
      <c r="B6" s="275"/>
      <c r="C6" s="140"/>
      <c r="D6" s="140"/>
      <c r="E6" s="132"/>
      <c r="F6" s="13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</row>
    <row r="7" spans="1:35" ht="62.4" customHeight="1" x14ac:dyDescent="0.25">
      <c r="A7" s="143">
        <v>1</v>
      </c>
      <c r="B7" s="147" t="s">
        <v>105</v>
      </c>
      <c r="C7" s="136" t="s">
        <v>106</v>
      </c>
      <c r="D7" s="138" t="s">
        <v>107</v>
      </c>
      <c r="E7" s="278"/>
      <c r="F7" s="278"/>
      <c r="G7" s="278"/>
      <c r="T7" s="1" t="s">
        <v>108</v>
      </c>
    </row>
    <row r="8" spans="1:35" ht="27" customHeight="1" x14ac:dyDescent="0.25">
      <c r="A8" s="275" t="s">
        <v>872</v>
      </c>
      <c r="B8" s="275"/>
      <c r="C8" s="140"/>
      <c r="D8" s="140"/>
      <c r="E8" s="133"/>
      <c r="F8" s="133"/>
      <c r="G8" s="133"/>
      <c r="T8" s="1"/>
    </row>
    <row r="9" spans="1:35" ht="52.8" customHeight="1" x14ac:dyDescent="0.25">
      <c r="A9" s="77">
        <v>2</v>
      </c>
      <c r="B9" s="148" t="s">
        <v>867</v>
      </c>
      <c r="C9" s="141" t="s">
        <v>868</v>
      </c>
      <c r="D9" s="141" t="s">
        <v>107</v>
      </c>
      <c r="E9" s="276"/>
      <c r="F9" s="276"/>
      <c r="G9" s="276"/>
    </row>
    <row r="10" spans="1:35" ht="13.5" customHeight="1" x14ac:dyDescent="0.25">
      <c r="E10" s="132"/>
      <c r="F10" s="132"/>
    </row>
    <row r="11" spans="1:35" ht="13.5" customHeight="1" x14ac:dyDescent="0.25">
      <c r="E11" s="132"/>
      <c r="F11" s="132"/>
    </row>
    <row r="12" spans="1:35" ht="13.5" customHeight="1" x14ac:dyDescent="0.25">
      <c r="E12" s="132"/>
      <c r="F12" s="132"/>
    </row>
    <row r="13" spans="1:35" ht="13.5" customHeight="1" x14ac:dyDescent="0.25">
      <c r="E13" s="132"/>
      <c r="F13" s="132"/>
    </row>
    <row r="14" spans="1:35" ht="13.5" customHeight="1" x14ac:dyDescent="0.25">
      <c r="E14" s="132"/>
      <c r="F14" s="132"/>
    </row>
    <row r="15" spans="1:35" ht="13.5" customHeight="1" x14ac:dyDescent="0.25">
      <c r="E15" s="132"/>
      <c r="F15" s="132"/>
    </row>
    <row r="16" spans="1:35" ht="13.5" customHeight="1" x14ac:dyDescent="0.25">
      <c r="E16" s="132"/>
      <c r="F16" s="132"/>
    </row>
    <row r="17" spans="2:6" ht="13.5" customHeight="1" x14ac:dyDescent="0.25">
      <c r="E17" s="132"/>
      <c r="F17" s="132"/>
    </row>
    <row r="18" spans="2:6" ht="13.5" customHeight="1" x14ac:dyDescent="0.25">
      <c r="B18" s="149"/>
      <c r="E18" s="132"/>
      <c r="F18" s="132"/>
    </row>
    <row r="19" spans="2:6" ht="13.5" customHeight="1" x14ac:dyDescent="0.25">
      <c r="E19" s="132"/>
      <c r="F19" s="132"/>
    </row>
    <row r="20" spans="2:6" ht="13.5" customHeight="1" x14ac:dyDescent="0.25">
      <c r="E20" s="132"/>
      <c r="F20" s="132"/>
    </row>
    <row r="21" spans="2:6" ht="13.5" customHeight="1" x14ac:dyDescent="0.25">
      <c r="E21" s="132"/>
      <c r="F21" s="132"/>
    </row>
    <row r="22" spans="2:6" ht="13.5" customHeight="1" x14ac:dyDescent="0.25">
      <c r="E22" s="132"/>
      <c r="F22" s="132"/>
    </row>
    <row r="23" spans="2:6" ht="13.5" customHeight="1" x14ac:dyDescent="0.25">
      <c r="E23" s="132"/>
      <c r="F23" s="132"/>
    </row>
    <row r="24" spans="2:6" ht="13.5" customHeight="1" x14ac:dyDescent="0.25">
      <c r="E24" s="132"/>
      <c r="F24" s="132"/>
    </row>
    <row r="25" spans="2:6" ht="13.5" customHeight="1" x14ac:dyDescent="0.25">
      <c r="E25" s="132"/>
      <c r="F25" s="132"/>
    </row>
    <row r="26" spans="2:6" ht="13.5" customHeight="1" x14ac:dyDescent="0.25">
      <c r="E26" s="132"/>
      <c r="F26" s="132"/>
    </row>
    <row r="27" spans="2:6" ht="13.5" customHeight="1" x14ac:dyDescent="0.25">
      <c r="E27" s="132"/>
      <c r="F27" s="132"/>
    </row>
    <row r="28" spans="2:6" ht="13.5" customHeight="1" x14ac:dyDescent="0.25">
      <c r="E28" s="132"/>
      <c r="F28" s="132"/>
    </row>
    <row r="29" spans="2:6" ht="13.5" customHeight="1" x14ac:dyDescent="0.25">
      <c r="E29" s="132"/>
      <c r="F29" s="132"/>
    </row>
    <row r="30" spans="2:6" ht="13.5" customHeight="1" x14ac:dyDescent="0.25">
      <c r="E30" s="132"/>
      <c r="F30" s="132"/>
    </row>
    <row r="31" spans="2:6" ht="13.5" customHeight="1" x14ac:dyDescent="0.25">
      <c r="E31" s="132"/>
      <c r="F31" s="132"/>
    </row>
    <row r="32" spans="2:6" ht="13.5" customHeight="1" x14ac:dyDescent="0.25">
      <c r="E32" s="132"/>
      <c r="F32" s="132"/>
    </row>
    <row r="33" spans="5:6" ht="13.5" customHeight="1" x14ac:dyDescent="0.25">
      <c r="E33" s="132"/>
      <c r="F33" s="132"/>
    </row>
    <row r="34" spans="5:6" ht="13.5" customHeight="1" x14ac:dyDescent="0.25">
      <c r="E34" s="132"/>
      <c r="F34" s="132"/>
    </row>
    <row r="35" spans="5:6" ht="13.5" customHeight="1" x14ac:dyDescent="0.25">
      <c r="E35" s="132"/>
      <c r="F35" s="132"/>
    </row>
    <row r="36" spans="5:6" ht="13.5" customHeight="1" x14ac:dyDescent="0.25">
      <c r="E36" s="132"/>
      <c r="F36" s="132"/>
    </row>
    <row r="37" spans="5:6" ht="13.5" customHeight="1" x14ac:dyDescent="0.25">
      <c r="E37" s="132"/>
      <c r="F37" s="132"/>
    </row>
    <row r="38" spans="5:6" ht="13.5" customHeight="1" x14ac:dyDescent="0.25">
      <c r="E38" s="132"/>
      <c r="F38" s="132"/>
    </row>
    <row r="39" spans="5:6" ht="13.5" customHeight="1" x14ac:dyDescent="0.25">
      <c r="E39" s="132"/>
      <c r="F39" s="132"/>
    </row>
    <row r="40" spans="5:6" ht="13.5" customHeight="1" x14ac:dyDescent="0.25">
      <c r="E40" s="132"/>
      <c r="F40" s="132"/>
    </row>
    <row r="41" spans="5:6" ht="13.5" customHeight="1" x14ac:dyDescent="0.25">
      <c r="E41" s="132"/>
      <c r="F41" s="132"/>
    </row>
    <row r="42" spans="5:6" ht="13.5" customHeight="1" x14ac:dyDescent="0.25">
      <c r="E42" s="132"/>
      <c r="F42" s="132"/>
    </row>
    <row r="43" spans="5:6" ht="13.5" customHeight="1" x14ac:dyDescent="0.25">
      <c r="E43" s="132"/>
      <c r="F43" s="132"/>
    </row>
    <row r="44" spans="5:6" ht="13.5" customHeight="1" x14ac:dyDescent="0.25">
      <c r="E44" s="132"/>
      <c r="F44" s="132"/>
    </row>
    <row r="45" spans="5:6" ht="13.5" customHeight="1" x14ac:dyDescent="0.25">
      <c r="E45" s="132"/>
      <c r="F45" s="132"/>
    </row>
    <row r="46" spans="5:6" ht="13.5" customHeight="1" x14ac:dyDescent="0.25">
      <c r="E46" s="132"/>
      <c r="F46" s="132"/>
    </row>
    <row r="47" spans="5:6" ht="13.5" customHeight="1" x14ac:dyDescent="0.25">
      <c r="E47" s="132"/>
      <c r="F47" s="132"/>
    </row>
    <row r="48" spans="5:6" ht="13.5" customHeight="1" x14ac:dyDescent="0.25">
      <c r="E48" s="132"/>
      <c r="F48" s="132"/>
    </row>
    <row r="49" spans="5:6" ht="13.5" customHeight="1" x14ac:dyDescent="0.25">
      <c r="E49" s="132"/>
      <c r="F49" s="132"/>
    </row>
    <row r="50" spans="5:6" ht="13.5" customHeight="1" x14ac:dyDescent="0.25">
      <c r="E50" s="132"/>
      <c r="F50" s="132"/>
    </row>
    <row r="51" spans="5:6" ht="13.5" customHeight="1" x14ac:dyDescent="0.25">
      <c r="E51" s="132"/>
      <c r="F51" s="132"/>
    </row>
    <row r="52" spans="5:6" ht="13.5" customHeight="1" x14ac:dyDescent="0.25">
      <c r="E52" s="132"/>
      <c r="F52" s="132"/>
    </row>
    <row r="53" spans="5:6" ht="13.5" customHeight="1" x14ac:dyDescent="0.25">
      <c r="E53" s="132"/>
      <c r="F53" s="132"/>
    </row>
    <row r="54" spans="5:6" ht="13.5" customHeight="1" x14ac:dyDescent="0.25">
      <c r="E54" s="132"/>
      <c r="F54" s="132"/>
    </row>
    <row r="55" spans="5:6" ht="13.5" customHeight="1" x14ac:dyDescent="0.25">
      <c r="E55" s="132"/>
      <c r="F55" s="132"/>
    </row>
    <row r="56" spans="5:6" ht="13.5" customHeight="1" x14ac:dyDescent="0.25">
      <c r="E56" s="132"/>
      <c r="F56" s="132"/>
    </row>
    <row r="57" spans="5:6" ht="13.5" customHeight="1" x14ac:dyDescent="0.25">
      <c r="E57" s="132"/>
      <c r="F57" s="132"/>
    </row>
    <row r="58" spans="5:6" ht="13.5" customHeight="1" x14ac:dyDescent="0.25">
      <c r="E58" s="132"/>
      <c r="F58" s="132"/>
    </row>
    <row r="59" spans="5:6" ht="13.5" customHeight="1" x14ac:dyDescent="0.25">
      <c r="E59" s="132"/>
      <c r="F59" s="132"/>
    </row>
    <row r="60" spans="5:6" ht="13.5" customHeight="1" x14ac:dyDescent="0.25">
      <c r="E60" s="132"/>
      <c r="F60" s="132"/>
    </row>
    <row r="61" spans="5:6" ht="13.5" customHeight="1" x14ac:dyDescent="0.25">
      <c r="E61" s="132"/>
      <c r="F61" s="132"/>
    </row>
    <row r="62" spans="5:6" ht="13.5" customHeight="1" x14ac:dyDescent="0.25">
      <c r="E62" s="132"/>
      <c r="F62" s="132"/>
    </row>
    <row r="63" spans="5:6" ht="13.5" customHeight="1" x14ac:dyDescent="0.25">
      <c r="E63" s="132"/>
      <c r="F63" s="132"/>
    </row>
    <row r="64" spans="5:6" ht="13.5" customHeight="1" x14ac:dyDescent="0.25">
      <c r="E64" s="132"/>
      <c r="F64" s="132"/>
    </row>
    <row r="65" spans="5:6" ht="13.5" customHeight="1" x14ac:dyDescent="0.25">
      <c r="E65" s="132"/>
      <c r="F65" s="132"/>
    </row>
    <row r="66" spans="5:6" ht="13.5" customHeight="1" x14ac:dyDescent="0.25">
      <c r="E66" s="132"/>
      <c r="F66" s="132"/>
    </row>
    <row r="67" spans="5:6" ht="13.5" customHeight="1" x14ac:dyDescent="0.25">
      <c r="E67" s="132"/>
      <c r="F67" s="132"/>
    </row>
    <row r="68" spans="5:6" ht="13.5" customHeight="1" x14ac:dyDescent="0.25">
      <c r="E68" s="132"/>
      <c r="F68" s="132"/>
    </row>
    <row r="69" spans="5:6" ht="13.5" customHeight="1" x14ac:dyDescent="0.25">
      <c r="E69" s="132"/>
      <c r="F69" s="132"/>
    </row>
    <row r="70" spans="5:6" ht="13.5" customHeight="1" x14ac:dyDescent="0.25">
      <c r="E70" s="132"/>
      <c r="F70" s="132"/>
    </row>
    <row r="71" spans="5:6" ht="13.5" customHeight="1" x14ac:dyDescent="0.25">
      <c r="E71" s="132"/>
      <c r="F71" s="132"/>
    </row>
    <row r="72" spans="5:6" ht="13.5" customHeight="1" x14ac:dyDescent="0.25">
      <c r="E72" s="132"/>
      <c r="F72" s="132"/>
    </row>
    <row r="73" spans="5:6" ht="13.5" customHeight="1" x14ac:dyDescent="0.25">
      <c r="E73" s="132"/>
      <c r="F73" s="132"/>
    </row>
    <row r="74" spans="5:6" ht="13.5" customHeight="1" x14ac:dyDescent="0.25">
      <c r="E74" s="132"/>
      <c r="F74" s="132"/>
    </row>
    <row r="75" spans="5:6" ht="13.5" customHeight="1" x14ac:dyDescent="0.25">
      <c r="E75" s="132"/>
      <c r="F75" s="132"/>
    </row>
    <row r="76" spans="5:6" ht="13.5" customHeight="1" x14ac:dyDescent="0.25">
      <c r="E76" s="132"/>
      <c r="F76" s="132"/>
    </row>
    <row r="77" spans="5:6" ht="13.5" customHeight="1" x14ac:dyDescent="0.25">
      <c r="E77" s="132"/>
      <c r="F77" s="132"/>
    </row>
    <row r="78" spans="5:6" ht="13.5" customHeight="1" x14ac:dyDescent="0.25">
      <c r="E78" s="132"/>
      <c r="F78" s="132"/>
    </row>
    <row r="79" spans="5:6" ht="13.5" customHeight="1" x14ac:dyDescent="0.25">
      <c r="E79" s="132"/>
      <c r="F79" s="132"/>
    </row>
    <row r="80" spans="5:6" ht="13.5" customHeight="1" x14ac:dyDescent="0.25">
      <c r="E80" s="132"/>
      <c r="F80" s="132"/>
    </row>
    <row r="81" spans="5:6" ht="13.5" customHeight="1" x14ac:dyDescent="0.25">
      <c r="E81" s="132"/>
      <c r="F81" s="132"/>
    </row>
    <row r="82" spans="5:6" ht="13.5" customHeight="1" x14ac:dyDescent="0.25">
      <c r="E82" s="132"/>
      <c r="F82" s="132"/>
    </row>
    <row r="83" spans="5:6" ht="13.5" customHeight="1" x14ac:dyDescent="0.25">
      <c r="E83" s="132"/>
      <c r="F83" s="132"/>
    </row>
    <row r="84" spans="5:6" ht="13.5" customHeight="1" x14ac:dyDescent="0.25">
      <c r="E84" s="132"/>
      <c r="F84" s="132"/>
    </row>
    <row r="85" spans="5:6" ht="13.5" customHeight="1" x14ac:dyDescent="0.25">
      <c r="E85" s="132"/>
      <c r="F85" s="132"/>
    </row>
    <row r="86" spans="5:6" ht="13.5" customHeight="1" x14ac:dyDescent="0.25">
      <c r="E86" s="132"/>
      <c r="F86" s="132"/>
    </row>
    <row r="87" spans="5:6" ht="13.5" customHeight="1" x14ac:dyDescent="0.25">
      <c r="E87" s="132"/>
      <c r="F87" s="132"/>
    </row>
    <row r="88" spans="5:6" ht="13.5" customHeight="1" x14ac:dyDescent="0.25">
      <c r="E88" s="132"/>
      <c r="F88" s="132"/>
    </row>
    <row r="89" spans="5:6" ht="13.5" customHeight="1" x14ac:dyDescent="0.25">
      <c r="E89" s="132"/>
      <c r="F89" s="132"/>
    </row>
    <row r="90" spans="5:6" ht="13.5" customHeight="1" x14ac:dyDescent="0.25">
      <c r="E90" s="132"/>
      <c r="F90" s="132"/>
    </row>
    <row r="91" spans="5:6" ht="13.5" customHeight="1" x14ac:dyDescent="0.25">
      <c r="E91" s="132"/>
      <c r="F91" s="132"/>
    </row>
    <row r="92" spans="5:6" ht="13.5" customHeight="1" x14ac:dyDescent="0.25">
      <c r="E92" s="132"/>
      <c r="F92" s="132"/>
    </row>
    <row r="93" spans="5:6" ht="13.5" customHeight="1" x14ac:dyDescent="0.25">
      <c r="E93" s="132"/>
      <c r="F93" s="132"/>
    </row>
    <row r="94" spans="5:6" ht="13.5" customHeight="1" x14ac:dyDescent="0.25">
      <c r="E94" s="132"/>
      <c r="F94" s="132"/>
    </row>
    <row r="95" spans="5:6" ht="13.5" customHeight="1" x14ac:dyDescent="0.25">
      <c r="E95" s="132"/>
      <c r="F95" s="132"/>
    </row>
    <row r="96" spans="5:6" ht="13.5" customHeight="1" x14ac:dyDescent="0.25">
      <c r="E96" s="132"/>
      <c r="F96" s="132"/>
    </row>
    <row r="97" spans="5:6" ht="13.5" customHeight="1" x14ac:dyDescent="0.25">
      <c r="E97" s="132"/>
      <c r="F97" s="132"/>
    </row>
    <row r="98" spans="5:6" ht="13.5" customHeight="1" x14ac:dyDescent="0.25">
      <c r="E98" s="132"/>
      <c r="F98" s="132"/>
    </row>
    <row r="99" spans="5:6" ht="13.5" customHeight="1" x14ac:dyDescent="0.25">
      <c r="E99" s="132"/>
      <c r="F99" s="132"/>
    </row>
    <row r="100" spans="5:6" ht="13.5" customHeight="1" x14ac:dyDescent="0.25">
      <c r="E100" s="132"/>
      <c r="F100" s="132"/>
    </row>
    <row r="101" spans="5:6" ht="13.5" customHeight="1" x14ac:dyDescent="0.25">
      <c r="E101" s="132"/>
      <c r="F101" s="132"/>
    </row>
    <row r="102" spans="5:6" ht="13.5" customHeight="1" x14ac:dyDescent="0.25">
      <c r="E102" s="132"/>
      <c r="F102" s="132"/>
    </row>
    <row r="103" spans="5:6" ht="13.5" customHeight="1" x14ac:dyDescent="0.25">
      <c r="E103" s="132"/>
      <c r="F103" s="132"/>
    </row>
    <row r="104" spans="5:6" ht="13.5" customHeight="1" x14ac:dyDescent="0.25">
      <c r="E104" s="132"/>
      <c r="F104" s="132"/>
    </row>
    <row r="105" spans="5:6" ht="13.5" customHeight="1" x14ac:dyDescent="0.25">
      <c r="E105" s="132"/>
      <c r="F105" s="132"/>
    </row>
    <row r="106" spans="5:6" ht="13.5" customHeight="1" x14ac:dyDescent="0.25">
      <c r="E106" s="132"/>
      <c r="F106" s="132"/>
    </row>
    <row r="107" spans="5:6" ht="13.5" customHeight="1" x14ac:dyDescent="0.25">
      <c r="E107" s="132"/>
      <c r="F107" s="132"/>
    </row>
    <row r="108" spans="5:6" ht="13.5" customHeight="1" x14ac:dyDescent="0.25">
      <c r="E108" s="132"/>
      <c r="F108" s="132"/>
    </row>
    <row r="109" spans="5:6" ht="13.5" customHeight="1" x14ac:dyDescent="0.25">
      <c r="E109" s="132"/>
      <c r="F109" s="132"/>
    </row>
    <row r="110" spans="5:6" ht="13.5" customHeight="1" x14ac:dyDescent="0.25">
      <c r="E110" s="132"/>
      <c r="F110" s="132"/>
    </row>
    <row r="111" spans="5:6" ht="13.5" customHeight="1" x14ac:dyDescent="0.25">
      <c r="E111" s="132"/>
      <c r="F111" s="132"/>
    </row>
    <row r="112" spans="5:6" ht="13.5" customHeight="1" x14ac:dyDescent="0.25">
      <c r="E112" s="132"/>
      <c r="F112" s="132"/>
    </row>
    <row r="113" spans="5:6" ht="13.5" customHeight="1" x14ac:dyDescent="0.25">
      <c r="E113" s="132"/>
      <c r="F113" s="132"/>
    </row>
    <row r="114" spans="5:6" ht="13.5" customHeight="1" x14ac:dyDescent="0.25">
      <c r="E114" s="132"/>
      <c r="F114" s="132"/>
    </row>
    <row r="115" spans="5:6" ht="13.5" customHeight="1" x14ac:dyDescent="0.25">
      <c r="E115" s="132"/>
      <c r="F115" s="132"/>
    </row>
    <row r="116" spans="5:6" ht="13.5" customHeight="1" x14ac:dyDescent="0.25">
      <c r="E116" s="132"/>
      <c r="F116" s="132"/>
    </row>
    <row r="117" spans="5:6" ht="13.5" customHeight="1" x14ac:dyDescent="0.25">
      <c r="E117" s="132"/>
      <c r="F117" s="132"/>
    </row>
    <row r="118" spans="5:6" ht="13.5" customHeight="1" x14ac:dyDescent="0.25">
      <c r="E118" s="132"/>
      <c r="F118" s="132"/>
    </row>
    <row r="119" spans="5:6" ht="13.5" customHeight="1" x14ac:dyDescent="0.25">
      <c r="E119" s="132"/>
      <c r="F119" s="132"/>
    </row>
    <row r="120" spans="5:6" ht="13.5" customHeight="1" x14ac:dyDescent="0.25">
      <c r="E120" s="132"/>
      <c r="F120" s="132"/>
    </row>
    <row r="121" spans="5:6" ht="13.5" customHeight="1" x14ac:dyDescent="0.25">
      <c r="E121" s="132"/>
      <c r="F121" s="132"/>
    </row>
    <row r="122" spans="5:6" ht="13.5" customHeight="1" x14ac:dyDescent="0.25">
      <c r="E122" s="132"/>
      <c r="F122" s="132"/>
    </row>
    <row r="123" spans="5:6" ht="13.5" customHeight="1" x14ac:dyDescent="0.25">
      <c r="E123" s="132"/>
      <c r="F123" s="132"/>
    </row>
    <row r="124" spans="5:6" ht="13.5" customHeight="1" x14ac:dyDescent="0.25">
      <c r="E124" s="132"/>
      <c r="F124" s="132"/>
    </row>
    <row r="125" spans="5:6" ht="13.5" customHeight="1" x14ac:dyDescent="0.25">
      <c r="E125" s="132"/>
      <c r="F125" s="132"/>
    </row>
    <row r="126" spans="5:6" ht="13.5" customHeight="1" x14ac:dyDescent="0.25">
      <c r="E126" s="132"/>
      <c r="F126" s="132"/>
    </row>
    <row r="127" spans="5:6" ht="13.5" customHeight="1" x14ac:dyDescent="0.25">
      <c r="E127" s="132"/>
      <c r="F127" s="132"/>
    </row>
    <row r="128" spans="5:6" ht="13.5" customHeight="1" x14ac:dyDescent="0.25">
      <c r="E128" s="132"/>
      <c r="F128" s="132"/>
    </row>
    <row r="129" spans="5:6" ht="13.5" customHeight="1" x14ac:dyDescent="0.25">
      <c r="E129" s="132"/>
      <c r="F129" s="132"/>
    </row>
    <row r="130" spans="5:6" ht="13.5" customHeight="1" x14ac:dyDescent="0.25">
      <c r="E130" s="132"/>
      <c r="F130" s="132"/>
    </row>
    <row r="131" spans="5:6" ht="13.5" customHeight="1" x14ac:dyDescent="0.25">
      <c r="E131" s="132"/>
      <c r="F131" s="132"/>
    </row>
    <row r="132" spans="5:6" ht="13.5" customHeight="1" x14ac:dyDescent="0.25">
      <c r="E132" s="132"/>
      <c r="F132" s="132"/>
    </row>
    <row r="133" spans="5:6" ht="13.5" customHeight="1" x14ac:dyDescent="0.25">
      <c r="E133" s="132"/>
      <c r="F133" s="132"/>
    </row>
    <row r="134" spans="5:6" ht="13.5" customHeight="1" x14ac:dyDescent="0.25">
      <c r="E134" s="132"/>
      <c r="F134" s="132"/>
    </row>
    <row r="135" spans="5:6" ht="13.5" customHeight="1" x14ac:dyDescent="0.25">
      <c r="E135" s="132"/>
      <c r="F135" s="132"/>
    </row>
    <row r="136" spans="5:6" ht="13.5" customHeight="1" x14ac:dyDescent="0.25">
      <c r="E136" s="132"/>
      <c r="F136" s="132"/>
    </row>
    <row r="137" spans="5:6" ht="13.5" customHeight="1" x14ac:dyDescent="0.25">
      <c r="E137" s="132"/>
      <c r="F137" s="132"/>
    </row>
    <row r="138" spans="5:6" ht="13.5" customHeight="1" x14ac:dyDescent="0.25">
      <c r="E138" s="132"/>
      <c r="F138" s="132"/>
    </row>
    <row r="139" spans="5:6" ht="13.5" customHeight="1" x14ac:dyDescent="0.25">
      <c r="E139" s="132"/>
      <c r="F139" s="132"/>
    </row>
    <row r="140" spans="5:6" ht="13.5" customHeight="1" x14ac:dyDescent="0.25">
      <c r="E140" s="132"/>
      <c r="F140" s="132"/>
    </row>
    <row r="141" spans="5:6" ht="13.5" customHeight="1" x14ac:dyDescent="0.25">
      <c r="E141" s="132"/>
      <c r="F141" s="132"/>
    </row>
    <row r="142" spans="5:6" ht="13.5" customHeight="1" x14ac:dyDescent="0.25">
      <c r="E142" s="132"/>
      <c r="F142" s="132"/>
    </row>
    <row r="143" spans="5:6" ht="13.5" customHeight="1" x14ac:dyDescent="0.25">
      <c r="E143" s="132"/>
      <c r="F143" s="132"/>
    </row>
    <row r="144" spans="5:6" ht="13.5" customHeight="1" x14ac:dyDescent="0.25">
      <c r="E144" s="132"/>
      <c r="F144" s="132"/>
    </row>
    <row r="145" spans="5:6" ht="13.5" customHeight="1" x14ac:dyDescent="0.25">
      <c r="E145" s="132"/>
      <c r="F145" s="132"/>
    </row>
    <row r="146" spans="5:6" ht="13.5" customHeight="1" x14ac:dyDescent="0.25">
      <c r="E146" s="132"/>
      <c r="F146" s="132"/>
    </row>
    <row r="147" spans="5:6" ht="13.5" customHeight="1" x14ac:dyDescent="0.25">
      <c r="E147" s="132"/>
      <c r="F147" s="132"/>
    </row>
    <row r="148" spans="5:6" ht="13.5" customHeight="1" x14ac:dyDescent="0.25">
      <c r="E148" s="132"/>
      <c r="F148" s="132"/>
    </row>
    <row r="149" spans="5:6" ht="13.5" customHeight="1" x14ac:dyDescent="0.25">
      <c r="E149" s="132"/>
      <c r="F149" s="132"/>
    </row>
    <row r="150" spans="5:6" ht="13.5" customHeight="1" x14ac:dyDescent="0.25">
      <c r="E150" s="132"/>
      <c r="F150" s="132"/>
    </row>
    <row r="151" spans="5:6" ht="13.5" customHeight="1" x14ac:dyDescent="0.25">
      <c r="E151" s="132"/>
      <c r="F151" s="132"/>
    </row>
    <row r="152" spans="5:6" ht="13.5" customHeight="1" x14ac:dyDescent="0.25">
      <c r="E152" s="132"/>
      <c r="F152" s="132"/>
    </row>
    <row r="153" spans="5:6" ht="13.5" customHeight="1" x14ac:dyDescent="0.25">
      <c r="E153" s="132"/>
      <c r="F153" s="132"/>
    </row>
    <row r="154" spans="5:6" ht="13.5" customHeight="1" x14ac:dyDescent="0.25">
      <c r="E154" s="132"/>
      <c r="F154" s="132"/>
    </row>
    <row r="155" spans="5:6" ht="13.5" customHeight="1" x14ac:dyDescent="0.25">
      <c r="E155" s="132"/>
      <c r="F155" s="132"/>
    </row>
    <row r="156" spans="5:6" ht="13.5" customHeight="1" x14ac:dyDescent="0.25">
      <c r="E156" s="132"/>
      <c r="F156" s="132"/>
    </row>
    <row r="157" spans="5:6" ht="13.5" customHeight="1" x14ac:dyDescent="0.25">
      <c r="E157" s="132"/>
      <c r="F157" s="132"/>
    </row>
    <row r="158" spans="5:6" ht="13.5" customHeight="1" x14ac:dyDescent="0.25">
      <c r="E158" s="132"/>
      <c r="F158" s="132"/>
    </row>
    <row r="159" spans="5:6" ht="13.5" customHeight="1" x14ac:dyDescent="0.25">
      <c r="E159" s="132"/>
      <c r="F159" s="132"/>
    </row>
    <row r="160" spans="5:6" ht="13.5" customHeight="1" x14ac:dyDescent="0.25">
      <c r="E160" s="132"/>
      <c r="F160" s="132"/>
    </row>
    <row r="161" spans="5:6" ht="13.5" customHeight="1" x14ac:dyDescent="0.25">
      <c r="E161" s="132"/>
      <c r="F161" s="132"/>
    </row>
    <row r="162" spans="5:6" ht="13.5" customHeight="1" x14ac:dyDescent="0.25">
      <c r="E162" s="132"/>
      <c r="F162" s="132"/>
    </row>
    <row r="163" spans="5:6" ht="13.5" customHeight="1" x14ac:dyDescent="0.25">
      <c r="E163" s="132"/>
      <c r="F163" s="132"/>
    </row>
    <row r="164" spans="5:6" ht="13.5" customHeight="1" x14ac:dyDescent="0.25">
      <c r="E164" s="132"/>
      <c r="F164" s="132"/>
    </row>
    <row r="165" spans="5:6" ht="13.5" customHeight="1" x14ac:dyDescent="0.25">
      <c r="E165" s="132"/>
      <c r="F165" s="132"/>
    </row>
    <row r="166" spans="5:6" ht="13.5" customHeight="1" x14ac:dyDescent="0.25">
      <c r="E166" s="132"/>
      <c r="F166" s="132"/>
    </row>
    <row r="167" spans="5:6" ht="13.5" customHeight="1" x14ac:dyDescent="0.25">
      <c r="E167" s="132"/>
      <c r="F167" s="132"/>
    </row>
    <row r="168" spans="5:6" ht="13.5" customHeight="1" x14ac:dyDescent="0.25">
      <c r="E168" s="132"/>
      <c r="F168" s="132"/>
    </row>
    <row r="169" spans="5:6" ht="13.5" customHeight="1" x14ac:dyDescent="0.25">
      <c r="E169" s="132"/>
      <c r="F169" s="132"/>
    </row>
    <row r="170" spans="5:6" ht="13.5" customHeight="1" x14ac:dyDescent="0.25">
      <c r="E170" s="132"/>
      <c r="F170" s="132"/>
    </row>
    <row r="171" spans="5:6" ht="13.5" customHeight="1" x14ac:dyDescent="0.25">
      <c r="E171" s="132"/>
      <c r="F171" s="132"/>
    </row>
    <row r="172" spans="5:6" ht="13.5" customHeight="1" x14ac:dyDescent="0.25">
      <c r="E172" s="132"/>
      <c r="F172" s="132"/>
    </row>
    <row r="173" spans="5:6" ht="13.5" customHeight="1" x14ac:dyDescent="0.25">
      <c r="E173" s="132"/>
      <c r="F173" s="132"/>
    </row>
    <row r="174" spans="5:6" ht="13.5" customHeight="1" x14ac:dyDescent="0.25">
      <c r="E174" s="132"/>
      <c r="F174" s="132"/>
    </row>
    <row r="175" spans="5:6" ht="13.5" customHeight="1" x14ac:dyDescent="0.25">
      <c r="E175" s="132"/>
      <c r="F175" s="132"/>
    </row>
    <row r="176" spans="5:6" ht="13.5" customHeight="1" x14ac:dyDescent="0.25">
      <c r="E176" s="132"/>
      <c r="F176" s="132"/>
    </row>
    <row r="177" spans="5:6" ht="13.5" customHeight="1" x14ac:dyDescent="0.25">
      <c r="E177" s="132"/>
      <c r="F177" s="132"/>
    </row>
    <row r="178" spans="5:6" ht="13.5" customHeight="1" x14ac:dyDescent="0.25">
      <c r="E178" s="132"/>
      <c r="F178" s="132"/>
    </row>
    <row r="179" spans="5:6" ht="13.5" customHeight="1" x14ac:dyDescent="0.25">
      <c r="E179" s="132"/>
      <c r="F179" s="132"/>
    </row>
    <row r="180" spans="5:6" ht="13.5" customHeight="1" x14ac:dyDescent="0.25">
      <c r="E180" s="132"/>
      <c r="F180" s="132"/>
    </row>
    <row r="181" spans="5:6" ht="13.5" customHeight="1" x14ac:dyDescent="0.25">
      <c r="E181" s="132"/>
      <c r="F181" s="132"/>
    </row>
    <row r="182" spans="5:6" ht="13.5" customHeight="1" x14ac:dyDescent="0.25">
      <c r="E182" s="132"/>
      <c r="F182" s="132"/>
    </row>
    <row r="183" spans="5:6" ht="13.5" customHeight="1" x14ac:dyDescent="0.25">
      <c r="E183" s="132"/>
      <c r="F183" s="132"/>
    </row>
    <row r="184" spans="5:6" ht="13.5" customHeight="1" x14ac:dyDescent="0.25">
      <c r="E184" s="132"/>
      <c r="F184" s="132"/>
    </row>
    <row r="185" spans="5:6" ht="13.5" customHeight="1" x14ac:dyDescent="0.25">
      <c r="E185" s="132"/>
      <c r="F185" s="132"/>
    </row>
    <row r="186" spans="5:6" ht="13.5" customHeight="1" x14ac:dyDescent="0.25">
      <c r="E186" s="132"/>
      <c r="F186" s="132"/>
    </row>
    <row r="187" spans="5:6" ht="13.5" customHeight="1" x14ac:dyDescent="0.25">
      <c r="E187" s="132"/>
      <c r="F187" s="132"/>
    </row>
    <row r="188" spans="5:6" ht="13.5" customHeight="1" x14ac:dyDescent="0.25">
      <c r="E188" s="132"/>
      <c r="F188" s="132"/>
    </row>
    <row r="189" spans="5:6" ht="13.5" customHeight="1" x14ac:dyDescent="0.25">
      <c r="E189" s="132"/>
      <c r="F189" s="132"/>
    </row>
    <row r="190" spans="5:6" ht="13.5" customHeight="1" x14ac:dyDescent="0.25">
      <c r="E190" s="132"/>
      <c r="F190" s="132"/>
    </row>
    <row r="191" spans="5:6" ht="13.5" customHeight="1" x14ac:dyDescent="0.25">
      <c r="E191" s="132"/>
      <c r="F191" s="132"/>
    </row>
    <row r="192" spans="5:6" ht="13.5" customHeight="1" x14ac:dyDescent="0.25">
      <c r="E192" s="132"/>
      <c r="F192" s="132"/>
    </row>
    <row r="193" spans="5:6" ht="13.5" customHeight="1" x14ac:dyDescent="0.25">
      <c r="E193" s="132"/>
      <c r="F193" s="132"/>
    </row>
    <row r="194" spans="5:6" ht="13.5" customHeight="1" x14ac:dyDescent="0.25">
      <c r="E194" s="132"/>
      <c r="F194" s="132"/>
    </row>
    <row r="195" spans="5:6" ht="13.5" customHeight="1" x14ac:dyDescent="0.25">
      <c r="E195" s="132"/>
      <c r="F195" s="132"/>
    </row>
    <row r="196" spans="5:6" ht="13.5" customHeight="1" x14ac:dyDescent="0.25">
      <c r="E196" s="132"/>
      <c r="F196" s="132"/>
    </row>
    <row r="197" spans="5:6" ht="13.5" customHeight="1" x14ac:dyDescent="0.25">
      <c r="E197" s="132"/>
      <c r="F197" s="132"/>
    </row>
    <row r="198" spans="5:6" ht="13.5" customHeight="1" x14ac:dyDescent="0.25">
      <c r="E198" s="132"/>
      <c r="F198" s="132"/>
    </row>
    <row r="199" spans="5:6" ht="13.5" customHeight="1" x14ac:dyDescent="0.25">
      <c r="E199" s="132"/>
      <c r="F199" s="132"/>
    </row>
    <row r="200" spans="5:6" ht="13.5" customHeight="1" x14ac:dyDescent="0.25">
      <c r="E200" s="132"/>
      <c r="F200" s="132"/>
    </row>
    <row r="201" spans="5:6" ht="13.5" customHeight="1" x14ac:dyDescent="0.25">
      <c r="E201" s="132"/>
      <c r="F201" s="132"/>
    </row>
    <row r="202" spans="5:6" ht="13.5" customHeight="1" x14ac:dyDescent="0.25">
      <c r="E202" s="132"/>
      <c r="F202" s="132"/>
    </row>
    <row r="203" spans="5:6" ht="13.5" customHeight="1" x14ac:dyDescent="0.25">
      <c r="E203" s="132"/>
      <c r="F203" s="132"/>
    </row>
    <row r="204" spans="5:6" ht="13.5" customHeight="1" x14ac:dyDescent="0.25">
      <c r="E204" s="132"/>
      <c r="F204" s="132"/>
    </row>
    <row r="205" spans="5:6" ht="13.5" customHeight="1" x14ac:dyDescent="0.25">
      <c r="E205" s="132"/>
      <c r="F205" s="132"/>
    </row>
    <row r="206" spans="5:6" ht="13.5" customHeight="1" x14ac:dyDescent="0.25">
      <c r="E206" s="132"/>
      <c r="F206" s="132"/>
    </row>
    <row r="207" spans="5:6" ht="13.5" customHeight="1" x14ac:dyDescent="0.25">
      <c r="E207" s="132"/>
      <c r="F207" s="132"/>
    </row>
    <row r="208" spans="5:6" ht="13.5" customHeight="1" x14ac:dyDescent="0.25">
      <c r="E208" s="132"/>
      <c r="F208" s="132"/>
    </row>
    <row r="209" spans="5:6" ht="13.5" customHeight="1" x14ac:dyDescent="0.25">
      <c r="E209" s="132"/>
      <c r="F209" s="132"/>
    </row>
    <row r="210" spans="5:6" ht="13.5" customHeight="1" x14ac:dyDescent="0.25">
      <c r="E210" s="132"/>
      <c r="F210" s="132"/>
    </row>
    <row r="211" spans="5:6" ht="13.5" customHeight="1" x14ac:dyDescent="0.25">
      <c r="E211" s="132"/>
      <c r="F211" s="132"/>
    </row>
    <row r="212" spans="5:6" ht="13.5" customHeight="1" x14ac:dyDescent="0.25">
      <c r="E212" s="132"/>
      <c r="F212" s="132"/>
    </row>
    <row r="213" spans="5:6" ht="13.5" customHeight="1" x14ac:dyDescent="0.25">
      <c r="E213" s="132"/>
      <c r="F213" s="132"/>
    </row>
    <row r="214" spans="5:6" ht="13.5" customHeight="1" x14ac:dyDescent="0.25">
      <c r="E214" s="132"/>
      <c r="F214" s="132"/>
    </row>
    <row r="215" spans="5:6" ht="13.5" customHeight="1" x14ac:dyDescent="0.25">
      <c r="E215" s="132"/>
      <c r="F215" s="132"/>
    </row>
    <row r="216" spans="5:6" ht="13.5" customHeight="1" x14ac:dyDescent="0.25">
      <c r="E216" s="132"/>
      <c r="F216" s="132"/>
    </row>
    <row r="217" spans="5:6" ht="13.5" customHeight="1" x14ac:dyDescent="0.25">
      <c r="E217" s="132"/>
      <c r="F217" s="132"/>
    </row>
    <row r="218" spans="5:6" ht="13.5" customHeight="1" x14ac:dyDescent="0.25">
      <c r="E218" s="132"/>
      <c r="F218" s="132"/>
    </row>
    <row r="219" spans="5:6" ht="13.5" customHeight="1" x14ac:dyDescent="0.25">
      <c r="E219" s="132"/>
      <c r="F219" s="132"/>
    </row>
    <row r="220" spans="5:6" ht="13.5" customHeight="1" x14ac:dyDescent="0.25">
      <c r="E220" s="132"/>
      <c r="F220" s="132"/>
    </row>
    <row r="221" spans="5:6" ht="13.5" customHeight="1" x14ac:dyDescent="0.25">
      <c r="E221" s="132"/>
      <c r="F221" s="132"/>
    </row>
    <row r="222" spans="5:6" ht="13.5" customHeight="1" x14ac:dyDescent="0.25">
      <c r="E222" s="132"/>
      <c r="F222" s="132"/>
    </row>
    <row r="223" spans="5:6" ht="13.5" customHeight="1" x14ac:dyDescent="0.25">
      <c r="E223" s="132"/>
      <c r="F223" s="132"/>
    </row>
    <row r="224" spans="5:6" ht="13.5" customHeight="1" x14ac:dyDescent="0.25">
      <c r="E224" s="132"/>
      <c r="F224" s="132"/>
    </row>
    <row r="225" spans="5:6" ht="13.5" customHeight="1" x14ac:dyDescent="0.25">
      <c r="E225" s="132"/>
      <c r="F225" s="132"/>
    </row>
    <row r="226" spans="5:6" ht="13.5" customHeight="1" x14ac:dyDescent="0.25">
      <c r="E226" s="132"/>
      <c r="F226" s="132"/>
    </row>
    <row r="227" spans="5:6" ht="13.5" customHeight="1" x14ac:dyDescent="0.25">
      <c r="E227" s="132"/>
      <c r="F227" s="132"/>
    </row>
    <row r="228" spans="5:6" ht="13.5" customHeight="1" x14ac:dyDescent="0.25">
      <c r="E228" s="132"/>
      <c r="F228" s="132"/>
    </row>
    <row r="229" spans="5:6" ht="13.5" customHeight="1" x14ac:dyDescent="0.25">
      <c r="E229" s="132"/>
      <c r="F229" s="132"/>
    </row>
    <row r="230" spans="5:6" ht="13.5" customHeight="1" x14ac:dyDescent="0.25">
      <c r="E230" s="132"/>
      <c r="F230" s="132"/>
    </row>
    <row r="231" spans="5:6" ht="13.5" customHeight="1" x14ac:dyDescent="0.25">
      <c r="E231" s="132"/>
      <c r="F231" s="132"/>
    </row>
    <row r="232" spans="5:6" ht="13.5" customHeight="1" x14ac:dyDescent="0.25">
      <c r="E232" s="132"/>
      <c r="F232" s="132"/>
    </row>
    <row r="233" spans="5:6" ht="13.5" customHeight="1" x14ac:dyDescent="0.25">
      <c r="E233" s="132"/>
      <c r="F233" s="132"/>
    </row>
    <row r="234" spans="5:6" ht="13.5" customHeight="1" x14ac:dyDescent="0.25">
      <c r="E234" s="132"/>
      <c r="F234" s="132"/>
    </row>
    <row r="235" spans="5:6" ht="13.5" customHeight="1" x14ac:dyDescent="0.25">
      <c r="E235" s="132"/>
      <c r="F235" s="132"/>
    </row>
    <row r="236" spans="5:6" ht="13.5" customHeight="1" x14ac:dyDescent="0.25">
      <c r="E236" s="132"/>
      <c r="F236" s="132"/>
    </row>
    <row r="237" spans="5:6" ht="13.5" customHeight="1" x14ac:dyDescent="0.25">
      <c r="E237" s="132"/>
      <c r="F237" s="132"/>
    </row>
    <row r="238" spans="5:6" ht="13.5" customHeight="1" x14ac:dyDescent="0.25">
      <c r="E238" s="132"/>
      <c r="F238" s="132"/>
    </row>
    <row r="239" spans="5:6" ht="13.5" customHeight="1" x14ac:dyDescent="0.25">
      <c r="E239" s="132"/>
      <c r="F239" s="132"/>
    </row>
    <row r="240" spans="5:6" ht="13.5" customHeight="1" x14ac:dyDescent="0.25">
      <c r="E240" s="132"/>
      <c r="F240" s="132"/>
    </row>
    <row r="241" spans="5:6" ht="13.5" customHeight="1" x14ac:dyDescent="0.25">
      <c r="E241" s="132"/>
      <c r="F241" s="132"/>
    </row>
    <row r="242" spans="5:6" ht="13.5" customHeight="1" x14ac:dyDescent="0.25">
      <c r="E242" s="132"/>
      <c r="F242" s="132"/>
    </row>
    <row r="243" spans="5:6" ht="13.5" customHeight="1" x14ac:dyDescent="0.25">
      <c r="E243" s="132"/>
      <c r="F243" s="132"/>
    </row>
    <row r="244" spans="5:6" ht="13.5" customHeight="1" x14ac:dyDescent="0.25">
      <c r="E244" s="132"/>
      <c r="F244" s="132"/>
    </row>
    <row r="245" spans="5:6" ht="13.5" customHeight="1" x14ac:dyDescent="0.25">
      <c r="E245" s="132"/>
      <c r="F245" s="132"/>
    </row>
    <row r="246" spans="5:6" ht="13.5" customHeight="1" x14ac:dyDescent="0.25">
      <c r="E246" s="132"/>
      <c r="F246" s="132"/>
    </row>
    <row r="247" spans="5:6" ht="13.5" customHeight="1" x14ac:dyDescent="0.25">
      <c r="E247" s="132"/>
      <c r="F247" s="132"/>
    </row>
    <row r="248" spans="5:6" ht="13.5" customHeight="1" x14ac:dyDescent="0.25">
      <c r="E248" s="132"/>
      <c r="F248" s="132"/>
    </row>
    <row r="249" spans="5:6" ht="13.5" customHeight="1" x14ac:dyDescent="0.25">
      <c r="E249" s="132"/>
      <c r="F249" s="132"/>
    </row>
    <row r="250" spans="5:6" ht="13.5" customHeight="1" x14ac:dyDescent="0.25">
      <c r="E250" s="132"/>
      <c r="F250" s="132"/>
    </row>
    <row r="251" spans="5:6" ht="13.5" customHeight="1" x14ac:dyDescent="0.25">
      <c r="E251" s="132"/>
      <c r="F251" s="132"/>
    </row>
    <row r="252" spans="5:6" ht="13.5" customHeight="1" x14ac:dyDescent="0.25">
      <c r="E252" s="132"/>
      <c r="F252" s="132"/>
    </row>
    <row r="253" spans="5:6" ht="13.5" customHeight="1" x14ac:dyDescent="0.25">
      <c r="E253" s="132"/>
      <c r="F253" s="132"/>
    </row>
    <row r="254" spans="5:6" ht="13.5" customHeight="1" x14ac:dyDescent="0.25">
      <c r="E254" s="132"/>
      <c r="F254" s="132"/>
    </row>
    <row r="255" spans="5:6" ht="13.5" customHeight="1" x14ac:dyDescent="0.25">
      <c r="E255" s="132"/>
      <c r="F255" s="132"/>
    </row>
    <row r="256" spans="5:6" ht="13.5" customHeight="1" x14ac:dyDescent="0.25">
      <c r="E256" s="132"/>
      <c r="F256" s="132"/>
    </row>
    <row r="257" spans="5:6" ht="13.5" customHeight="1" x14ac:dyDescent="0.25">
      <c r="E257" s="132"/>
      <c r="F257" s="132"/>
    </row>
    <row r="258" spans="5:6" ht="13.5" customHeight="1" x14ac:dyDescent="0.25">
      <c r="E258" s="132"/>
      <c r="F258" s="132"/>
    </row>
    <row r="259" spans="5:6" ht="13.5" customHeight="1" x14ac:dyDescent="0.25">
      <c r="E259" s="132"/>
      <c r="F259" s="132"/>
    </row>
    <row r="260" spans="5:6" ht="13.5" customHeight="1" x14ac:dyDescent="0.25">
      <c r="E260" s="132"/>
      <c r="F260" s="132"/>
    </row>
    <row r="261" spans="5:6" ht="13.5" customHeight="1" x14ac:dyDescent="0.25">
      <c r="E261" s="132"/>
      <c r="F261" s="132"/>
    </row>
    <row r="262" spans="5:6" ht="13.5" customHeight="1" x14ac:dyDescent="0.25">
      <c r="E262" s="132"/>
      <c r="F262" s="132"/>
    </row>
    <row r="263" spans="5:6" ht="13.5" customHeight="1" x14ac:dyDescent="0.25">
      <c r="E263" s="132"/>
      <c r="F263" s="132"/>
    </row>
    <row r="264" spans="5:6" ht="13.5" customHeight="1" x14ac:dyDescent="0.25">
      <c r="E264" s="132"/>
      <c r="F264" s="132"/>
    </row>
    <row r="265" spans="5:6" ht="13.5" customHeight="1" x14ac:dyDescent="0.25">
      <c r="E265" s="132"/>
      <c r="F265" s="132"/>
    </row>
    <row r="266" spans="5:6" ht="13.5" customHeight="1" x14ac:dyDescent="0.25">
      <c r="E266" s="132"/>
      <c r="F266" s="132"/>
    </row>
    <row r="267" spans="5:6" ht="13.5" customHeight="1" x14ac:dyDescent="0.25">
      <c r="E267" s="132"/>
      <c r="F267" s="132"/>
    </row>
    <row r="268" spans="5:6" ht="13.5" customHeight="1" x14ac:dyDescent="0.25">
      <c r="E268" s="132"/>
      <c r="F268" s="132"/>
    </row>
    <row r="269" spans="5:6" ht="13.5" customHeight="1" x14ac:dyDescent="0.25">
      <c r="E269" s="132"/>
      <c r="F269" s="132"/>
    </row>
    <row r="270" spans="5:6" ht="13.5" customHeight="1" x14ac:dyDescent="0.25">
      <c r="E270" s="132"/>
      <c r="F270" s="132"/>
    </row>
    <row r="271" spans="5:6" ht="13.5" customHeight="1" x14ac:dyDescent="0.25">
      <c r="E271" s="132"/>
      <c r="F271" s="132"/>
    </row>
    <row r="272" spans="5:6" ht="13.5" customHeight="1" x14ac:dyDescent="0.25">
      <c r="E272" s="132"/>
      <c r="F272" s="132"/>
    </row>
    <row r="273" spans="5:6" ht="13.5" customHeight="1" x14ac:dyDescent="0.25">
      <c r="E273" s="132"/>
      <c r="F273" s="132"/>
    </row>
    <row r="274" spans="5:6" ht="13.5" customHeight="1" x14ac:dyDescent="0.25">
      <c r="E274" s="132"/>
      <c r="F274" s="132"/>
    </row>
    <row r="275" spans="5:6" ht="13.5" customHeight="1" x14ac:dyDescent="0.25">
      <c r="E275" s="132"/>
      <c r="F275" s="132"/>
    </row>
    <row r="276" spans="5:6" ht="13.5" customHeight="1" x14ac:dyDescent="0.25">
      <c r="E276" s="132"/>
      <c r="F276" s="132"/>
    </row>
    <row r="277" spans="5:6" ht="13.5" customHeight="1" x14ac:dyDescent="0.25">
      <c r="E277" s="132"/>
      <c r="F277" s="132"/>
    </row>
    <row r="278" spans="5:6" ht="13.5" customHeight="1" x14ac:dyDescent="0.25">
      <c r="E278" s="132"/>
      <c r="F278" s="132"/>
    </row>
    <row r="279" spans="5:6" ht="13.5" customHeight="1" x14ac:dyDescent="0.25">
      <c r="E279" s="132"/>
      <c r="F279" s="132"/>
    </row>
    <row r="280" spans="5:6" ht="13.5" customHeight="1" x14ac:dyDescent="0.25">
      <c r="E280" s="132"/>
      <c r="F280" s="132"/>
    </row>
    <row r="281" spans="5:6" ht="13.5" customHeight="1" x14ac:dyDescent="0.25">
      <c r="E281" s="132"/>
      <c r="F281" s="132"/>
    </row>
    <row r="282" spans="5:6" ht="13.5" customHeight="1" x14ac:dyDescent="0.25">
      <c r="E282" s="132"/>
      <c r="F282" s="132"/>
    </row>
    <row r="283" spans="5:6" ht="13.5" customHeight="1" x14ac:dyDescent="0.25">
      <c r="E283" s="132"/>
      <c r="F283" s="132"/>
    </row>
    <row r="284" spans="5:6" ht="13.5" customHeight="1" x14ac:dyDescent="0.25">
      <c r="E284" s="132"/>
      <c r="F284" s="132"/>
    </row>
    <row r="285" spans="5:6" ht="13.5" customHeight="1" x14ac:dyDescent="0.25">
      <c r="E285" s="132"/>
      <c r="F285" s="132"/>
    </row>
    <row r="286" spans="5:6" ht="13.5" customHeight="1" x14ac:dyDescent="0.25">
      <c r="E286" s="132"/>
      <c r="F286" s="132"/>
    </row>
    <row r="287" spans="5:6" ht="13.5" customHeight="1" x14ac:dyDescent="0.25">
      <c r="E287" s="132"/>
      <c r="F287" s="132"/>
    </row>
    <row r="288" spans="5:6" ht="13.5" customHeight="1" x14ac:dyDescent="0.25">
      <c r="E288" s="132"/>
      <c r="F288" s="132"/>
    </row>
    <row r="289" spans="5:6" ht="13.5" customHeight="1" x14ac:dyDescent="0.25">
      <c r="E289" s="132"/>
      <c r="F289" s="132"/>
    </row>
    <row r="290" spans="5:6" ht="13.5" customHeight="1" x14ac:dyDescent="0.25">
      <c r="E290" s="132"/>
      <c r="F290" s="132"/>
    </row>
    <row r="291" spans="5:6" ht="13.5" customHeight="1" x14ac:dyDescent="0.25">
      <c r="E291" s="132"/>
      <c r="F291" s="132"/>
    </row>
    <row r="292" spans="5:6" ht="13.5" customHeight="1" x14ac:dyDescent="0.25">
      <c r="E292" s="132"/>
      <c r="F292" s="132"/>
    </row>
    <row r="293" spans="5:6" ht="13.5" customHeight="1" x14ac:dyDescent="0.25">
      <c r="E293" s="132"/>
      <c r="F293" s="132"/>
    </row>
    <row r="294" spans="5:6" ht="13.5" customHeight="1" x14ac:dyDescent="0.25">
      <c r="E294" s="132"/>
      <c r="F294" s="132"/>
    </row>
    <row r="295" spans="5:6" ht="13.5" customHeight="1" x14ac:dyDescent="0.25">
      <c r="E295" s="132"/>
      <c r="F295" s="132"/>
    </row>
    <row r="296" spans="5:6" ht="13.5" customHeight="1" x14ac:dyDescent="0.25">
      <c r="E296" s="132"/>
      <c r="F296" s="132"/>
    </row>
    <row r="297" spans="5:6" ht="13.5" customHeight="1" x14ac:dyDescent="0.25">
      <c r="E297" s="132"/>
      <c r="F297" s="132"/>
    </row>
    <row r="298" spans="5:6" ht="13.5" customHeight="1" x14ac:dyDescent="0.25">
      <c r="E298" s="132"/>
      <c r="F298" s="132"/>
    </row>
    <row r="299" spans="5:6" ht="13.5" customHeight="1" x14ac:dyDescent="0.25">
      <c r="E299" s="132"/>
      <c r="F299" s="132"/>
    </row>
    <row r="300" spans="5:6" ht="13.5" customHeight="1" x14ac:dyDescent="0.25">
      <c r="E300" s="132"/>
      <c r="F300" s="132"/>
    </row>
    <row r="301" spans="5:6" ht="13.5" customHeight="1" x14ac:dyDescent="0.25">
      <c r="E301" s="132"/>
      <c r="F301" s="132"/>
    </row>
    <row r="302" spans="5:6" ht="13.5" customHeight="1" x14ac:dyDescent="0.25">
      <c r="E302" s="132"/>
      <c r="F302" s="132"/>
    </row>
    <row r="303" spans="5:6" ht="13.5" customHeight="1" x14ac:dyDescent="0.25">
      <c r="E303" s="132"/>
      <c r="F303" s="132"/>
    </row>
    <row r="304" spans="5:6" ht="13.5" customHeight="1" x14ac:dyDescent="0.25">
      <c r="E304" s="132"/>
      <c r="F304" s="132"/>
    </row>
    <row r="305" spans="5:6" ht="13.5" customHeight="1" x14ac:dyDescent="0.25">
      <c r="E305" s="132"/>
      <c r="F305" s="132"/>
    </row>
    <row r="306" spans="5:6" ht="13.5" customHeight="1" x14ac:dyDescent="0.25">
      <c r="E306" s="132"/>
      <c r="F306" s="132"/>
    </row>
    <row r="307" spans="5:6" ht="13.5" customHeight="1" x14ac:dyDescent="0.25">
      <c r="E307" s="132"/>
      <c r="F307" s="132"/>
    </row>
    <row r="308" spans="5:6" ht="13.5" customHeight="1" x14ac:dyDescent="0.25">
      <c r="E308" s="132"/>
      <c r="F308" s="132"/>
    </row>
    <row r="309" spans="5:6" ht="13.5" customHeight="1" x14ac:dyDescent="0.25">
      <c r="E309" s="132"/>
      <c r="F309" s="132"/>
    </row>
    <row r="310" spans="5:6" ht="13.5" customHeight="1" x14ac:dyDescent="0.25">
      <c r="E310" s="132"/>
      <c r="F310" s="132"/>
    </row>
    <row r="311" spans="5:6" ht="13.5" customHeight="1" x14ac:dyDescent="0.25">
      <c r="E311" s="132"/>
      <c r="F311" s="132"/>
    </row>
    <row r="312" spans="5:6" ht="13.5" customHeight="1" x14ac:dyDescent="0.25">
      <c r="E312" s="132"/>
      <c r="F312" s="132"/>
    </row>
    <row r="313" spans="5:6" ht="13.5" customHeight="1" x14ac:dyDescent="0.25">
      <c r="E313" s="132"/>
      <c r="F313" s="132"/>
    </row>
    <row r="314" spans="5:6" ht="13.5" customHeight="1" x14ac:dyDescent="0.25">
      <c r="E314" s="132"/>
      <c r="F314" s="132"/>
    </row>
    <row r="315" spans="5:6" ht="13.5" customHeight="1" x14ac:dyDescent="0.25">
      <c r="E315" s="132"/>
      <c r="F315" s="132"/>
    </row>
    <row r="316" spans="5:6" ht="13.5" customHeight="1" x14ac:dyDescent="0.25">
      <c r="E316" s="132"/>
      <c r="F316" s="132"/>
    </row>
    <row r="317" spans="5:6" ht="13.5" customHeight="1" x14ac:dyDescent="0.25">
      <c r="E317" s="132"/>
      <c r="F317" s="132"/>
    </row>
    <row r="318" spans="5:6" ht="13.5" customHeight="1" x14ac:dyDescent="0.25">
      <c r="E318" s="132"/>
      <c r="F318" s="132"/>
    </row>
    <row r="319" spans="5:6" ht="13.5" customHeight="1" x14ac:dyDescent="0.25">
      <c r="E319" s="132"/>
      <c r="F319" s="132"/>
    </row>
    <row r="320" spans="5:6" ht="13.5" customHeight="1" x14ac:dyDescent="0.25">
      <c r="E320" s="132"/>
      <c r="F320" s="132"/>
    </row>
    <row r="321" spans="5:6" ht="13.5" customHeight="1" x14ac:dyDescent="0.25">
      <c r="E321" s="132"/>
      <c r="F321" s="132"/>
    </row>
    <row r="322" spans="5:6" ht="13.5" customHeight="1" x14ac:dyDescent="0.25">
      <c r="E322" s="132"/>
      <c r="F322" s="132"/>
    </row>
    <row r="323" spans="5:6" ht="13.5" customHeight="1" x14ac:dyDescent="0.25">
      <c r="E323" s="132"/>
      <c r="F323" s="132"/>
    </row>
    <row r="324" spans="5:6" ht="13.5" customHeight="1" x14ac:dyDescent="0.25">
      <c r="E324" s="132"/>
      <c r="F324" s="132"/>
    </row>
    <row r="325" spans="5:6" ht="13.5" customHeight="1" x14ac:dyDescent="0.25">
      <c r="E325" s="132"/>
      <c r="F325" s="132"/>
    </row>
    <row r="326" spans="5:6" ht="13.5" customHeight="1" x14ac:dyDescent="0.25">
      <c r="E326" s="132"/>
      <c r="F326" s="132"/>
    </row>
    <row r="327" spans="5:6" ht="13.5" customHeight="1" x14ac:dyDescent="0.25">
      <c r="E327" s="132"/>
      <c r="F327" s="132"/>
    </row>
    <row r="328" spans="5:6" ht="13.5" customHeight="1" x14ac:dyDescent="0.25">
      <c r="E328" s="132"/>
      <c r="F328" s="132"/>
    </row>
    <row r="329" spans="5:6" ht="13.5" customHeight="1" x14ac:dyDescent="0.25">
      <c r="E329" s="132"/>
      <c r="F329" s="132"/>
    </row>
    <row r="330" spans="5:6" ht="13.5" customHeight="1" x14ac:dyDescent="0.25">
      <c r="E330" s="132"/>
      <c r="F330" s="132"/>
    </row>
    <row r="331" spans="5:6" ht="13.5" customHeight="1" x14ac:dyDescent="0.25">
      <c r="E331" s="132"/>
      <c r="F331" s="132"/>
    </row>
    <row r="332" spans="5:6" ht="13.5" customHeight="1" x14ac:dyDescent="0.25">
      <c r="E332" s="132"/>
      <c r="F332" s="132"/>
    </row>
    <row r="333" spans="5:6" ht="13.5" customHeight="1" x14ac:dyDescent="0.25">
      <c r="E333" s="132"/>
      <c r="F333" s="132"/>
    </row>
    <row r="334" spans="5:6" ht="13.5" customHeight="1" x14ac:dyDescent="0.25">
      <c r="E334" s="132"/>
      <c r="F334" s="132"/>
    </row>
    <row r="335" spans="5:6" ht="13.5" customHeight="1" x14ac:dyDescent="0.25">
      <c r="E335" s="132"/>
      <c r="F335" s="132"/>
    </row>
    <row r="336" spans="5:6" ht="13.5" customHeight="1" x14ac:dyDescent="0.25">
      <c r="E336" s="132"/>
      <c r="F336" s="132"/>
    </row>
    <row r="337" spans="5:6" ht="13.5" customHeight="1" x14ac:dyDescent="0.25">
      <c r="E337" s="132"/>
      <c r="F337" s="132"/>
    </row>
    <row r="338" spans="5:6" ht="13.5" customHeight="1" x14ac:dyDescent="0.25">
      <c r="E338" s="132"/>
      <c r="F338" s="132"/>
    </row>
    <row r="339" spans="5:6" ht="13.5" customHeight="1" x14ac:dyDescent="0.25">
      <c r="E339" s="132"/>
      <c r="F339" s="132"/>
    </row>
    <row r="340" spans="5:6" ht="13.5" customHeight="1" x14ac:dyDescent="0.25">
      <c r="E340" s="132"/>
      <c r="F340" s="132"/>
    </row>
    <row r="341" spans="5:6" ht="13.5" customHeight="1" x14ac:dyDescent="0.25">
      <c r="E341" s="132"/>
      <c r="F341" s="132"/>
    </row>
    <row r="342" spans="5:6" ht="13.5" customHeight="1" x14ac:dyDescent="0.25">
      <c r="E342" s="132"/>
      <c r="F342" s="132"/>
    </row>
    <row r="343" spans="5:6" ht="13.5" customHeight="1" x14ac:dyDescent="0.25">
      <c r="E343" s="132"/>
      <c r="F343" s="132"/>
    </row>
    <row r="344" spans="5:6" ht="13.5" customHeight="1" x14ac:dyDescent="0.25">
      <c r="E344" s="132"/>
      <c r="F344" s="132"/>
    </row>
    <row r="345" spans="5:6" ht="13.5" customHeight="1" x14ac:dyDescent="0.25">
      <c r="E345" s="132"/>
      <c r="F345" s="132"/>
    </row>
    <row r="346" spans="5:6" ht="13.5" customHeight="1" x14ac:dyDescent="0.25">
      <c r="E346" s="132"/>
      <c r="F346" s="132"/>
    </row>
    <row r="347" spans="5:6" ht="13.5" customHeight="1" x14ac:dyDescent="0.25">
      <c r="E347" s="132"/>
      <c r="F347" s="132"/>
    </row>
    <row r="348" spans="5:6" ht="13.5" customHeight="1" x14ac:dyDescent="0.25">
      <c r="E348" s="132"/>
      <c r="F348" s="132"/>
    </row>
    <row r="349" spans="5:6" ht="13.5" customHeight="1" x14ac:dyDescent="0.25">
      <c r="E349" s="132"/>
      <c r="F349" s="132"/>
    </row>
    <row r="350" spans="5:6" ht="13.5" customHeight="1" x14ac:dyDescent="0.25">
      <c r="E350" s="132"/>
      <c r="F350" s="132"/>
    </row>
    <row r="351" spans="5:6" ht="13.5" customHeight="1" x14ac:dyDescent="0.25">
      <c r="E351" s="132"/>
      <c r="F351" s="132"/>
    </row>
    <row r="352" spans="5:6" ht="13.5" customHeight="1" x14ac:dyDescent="0.25">
      <c r="E352" s="132"/>
      <c r="F352" s="132"/>
    </row>
    <row r="353" spans="5:6" ht="13.5" customHeight="1" x14ac:dyDescent="0.25">
      <c r="E353" s="132"/>
      <c r="F353" s="132"/>
    </row>
    <row r="354" spans="5:6" ht="13.5" customHeight="1" x14ac:dyDescent="0.25">
      <c r="E354" s="132"/>
      <c r="F354" s="132"/>
    </row>
    <row r="355" spans="5:6" ht="13.5" customHeight="1" x14ac:dyDescent="0.25">
      <c r="E355" s="132"/>
      <c r="F355" s="132"/>
    </row>
    <row r="356" spans="5:6" ht="13.5" customHeight="1" x14ac:dyDescent="0.25">
      <c r="E356" s="132"/>
      <c r="F356" s="132"/>
    </row>
    <row r="357" spans="5:6" ht="13.5" customHeight="1" x14ac:dyDescent="0.25">
      <c r="E357" s="132"/>
      <c r="F357" s="132"/>
    </row>
    <row r="358" spans="5:6" ht="13.5" customHeight="1" x14ac:dyDescent="0.25">
      <c r="E358" s="132"/>
      <c r="F358" s="132"/>
    </row>
    <row r="359" spans="5:6" ht="13.5" customHeight="1" x14ac:dyDescent="0.25">
      <c r="E359" s="132"/>
      <c r="F359" s="132"/>
    </row>
    <row r="360" spans="5:6" ht="13.5" customHeight="1" x14ac:dyDescent="0.25">
      <c r="E360" s="132"/>
      <c r="F360" s="132"/>
    </row>
    <row r="361" spans="5:6" ht="13.5" customHeight="1" x14ac:dyDescent="0.25">
      <c r="E361" s="132"/>
      <c r="F361" s="132"/>
    </row>
    <row r="362" spans="5:6" ht="13.5" customHeight="1" x14ac:dyDescent="0.25">
      <c r="E362" s="132"/>
      <c r="F362" s="132"/>
    </row>
    <row r="363" spans="5:6" ht="13.5" customHeight="1" x14ac:dyDescent="0.25">
      <c r="E363" s="132"/>
      <c r="F363" s="132"/>
    </row>
    <row r="364" spans="5:6" ht="13.5" customHeight="1" x14ac:dyDescent="0.25">
      <c r="E364" s="132"/>
      <c r="F364" s="132"/>
    </row>
    <row r="365" spans="5:6" ht="13.5" customHeight="1" x14ac:dyDescent="0.25">
      <c r="E365" s="132"/>
      <c r="F365" s="132"/>
    </row>
    <row r="366" spans="5:6" ht="13.5" customHeight="1" x14ac:dyDescent="0.25">
      <c r="E366" s="132"/>
      <c r="F366" s="132"/>
    </row>
    <row r="367" spans="5:6" ht="13.5" customHeight="1" x14ac:dyDescent="0.25">
      <c r="E367" s="132"/>
      <c r="F367" s="132"/>
    </row>
    <row r="368" spans="5:6" ht="13.5" customHeight="1" x14ac:dyDescent="0.25">
      <c r="E368" s="132"/>
      <c r="F368" s="132"/>
    </row>
    <row r="369" spans="5:6" ht="13.5" customHeight="1" x14ac:dyDescent="0.25">
      <c r="E369" s="132"/>
      <c r="F369" s="132"/>
    </row>
    <row r="370" spans="5:6" ht="13.5" customHeight="1" x14ac:dyDescent="0.25">
      <c r="E370" s="132"/>
      <c r="F370" s="132"/>
    </row>
    <row r="371" spans="5:6" ht="13.5" customHeight="1" x14ac:dyDescent="0.25">
      <c r="E371" s="132"/>
      <c r="F371" s="132"/>
    </row>
    <row r="372" spans="5:6" ht="13.5" customHeight="1" x14ac:dyDescent="0.25">
      <c r="E372" s="132"/>
      <c r="F372" s="132"/>
    </row>
    <row r="373" spans="5:6" ht="13.5" customHeight="1" x14ac:dyDescent="0.25">
      <c r="E373" s="132"/>
      <c r="F373" s="132"/>
    </row>
    <row r="374" spans="5:6" ht="13.5" customHeight="1" x14ac:dyDescent="0.25">
      <c r="E374" s="132"/>
      <c r="F374" s="132"/>
    </row>
    <row r="375" spans="5:6" ht="13.5" customHeight="1" x14ac:dyDescent="0.25">
      <c r="E375" s="132"/>
      <c r="F375" s="132"/>
    </row>
    <row r="376" spans="5:6" ht="13.5" customHeight="1" x14ac:dyDescent="0.25">
      <c r="E376" s="132"/>
      <c r="F376" s="132"/>
    </row>
    <row r="377" spans="5:6" ht="13.5" customHeight="1" x14ac:dyDescent="0.25">
      <c r="E377" s="132"/>
      <c r="F377" s="132"/>
    </row>
    <row r="378" spans="5:6" ht="13.5" customHeight="1" x14ac:dyDescent="0.25">
      <c r="E378" s="132"/>
      <c r="F378" s="132"/>
    </row>
    <row r="379" spans="5:6" ht="13.5" customHeight="1" x14ac:dyDescent="0.25">
      <c r="E379" s="132"/>
      <c r="F379" s="132"/>
    </row>
    <row r="380" spans="5:6" ht="13.5" customHeight="1" x14ac:dyDescent="0.25">
      <c r="E380" s="132"/>
      <c r="F380" s="132"/>
    </row>
    <row r="381" spans="5:6" ht="13.5" customHeight="1" x14ac:dyDescent="0.25">
      <c r="E381" s="132"/>
      <c r="F381" s="132"/>
    </row>
    <row r="382" spans="5:6" ht="13.5" customHeight="1" x14ac:dyDescent="0.25">
      <c r="E382" s="132"/>
      <c r="F382" s="132"/>
    </row>
    <row r="383" spans="5:6" ht="13.5" customHeight="1" x14ac:dyDescent="0.25">
      <c r="E383" s="132"/>
      <c r="F383" s="132"/>
    </row>
    <row r="384" spans="5:6" ht="13.5" customHeight="1" x14ac:dyDescent="0.25">
      <c r="E384" s="132"/>
      <c r="F384" s="132"/>
    </row>
    <row r="385" spans="5:6" ht="13.5" customHeight="1" x14ac:dyDescent="0.25">
      <c r="E385" s="132"/>
      <c r="F385" s="132"/>
    </row>
    <row r="386" spans="5:6" ht="13.5" customHeight="1" x14ac:dyDescent="0.25">
      <c r="E386" s="132"/>
      <c r="F386" s="132"/>
    </row>
    <row r="387" spans="5:6" ht="13.5" customHeight="1" x14ac:dyDescent="0.25">
      <c r="E387" s="132"/>
      <c r="F387" s="132"/>
    </row>
    <row r="388" spans="5:6" ht="13.5" customHeight="1" x14ac:dyDescent="0.25">
      <c r="E388" s="132"/>
      <c r="F388" s="132"/>
    </row>
    <row r="389" spans="5:6" ht="13.5" customHeight="1" x14ac:dyDescent="0.25">
      <c r="E389" s="132"/>
      <c r="F389" s="132"/>
    </row>
    <row r="390" spans="5:6" ht="13.5" customHeight="1" x14ac:dyDescent="0.25">
      <c r="E390" s="132"/>
      <c r="F390" s="132"/>
    </row>
    <row r="391" spans="5:6" ht="13.5" customHeight="1" x14ac:dyDescent="0.25">
      <c r="E391" s="132"/>
      <c r="F391" s="132"/>
    </row>
    <row r="392" spans="5:6" ht="13.5" customHeight="1" x14ac:dyDescent="0.25">
      <c r="E392" s="132"/>
      <c r="F392" s="132"/>
    </row>
    <row r="393" spans="5:6" ht="13.5" customHeight="1" x14ac:dyDescent="0.25">
      <c r="E393" s="132"/>
      <c r="F393" s="132"/>
    </row>
    <row r="394" spans="5:6" ht="13.5" customHeight="1" x14ac:dyDescent="0.25">
      <c r="E394" s="132"/>
      <c r="F394" s="132"/>
    </row>
    <row r="395" spans="5:6" ht="13.5" customHeight="1" x14ac:dyDescent="0.25">
      <c r="E395" s="132"/>
      <c r="F395" s="132"/>
    </row>
    <row r="396" spans="5:6" ht="13.5" customHeight="1" x14ac:dyDescent="0.25">
      <c r="E396" s="132"/>
      <c r="F396" s="132"/>
    </row>
    <row r="397" spans="5:6" ht="13.5" customHeight="1" x14ac:dyDescent="0.25">
      <c r="E397" s="132"/>
      <c r="F397" s="132"/>
    </row>
    <row r="398" spans="5:6" ht="13.5" customHeight="1" x14ac:dyDescent="0.25">
      <c r="E398" s="132"/>
      <c r="F398" s="132"/>
    </row>
    <row r="399" spans="5:6" ht="13.5" customHeight="1" x14ac:dyDescent="0.25">
      <c r="E399" s="132"/>
      <c r="F399" s="132"/>
    </row>
    <row r="400" spans="5:6" ht="13.5" customHeight="1" x14ac:dyDescent="0.25">
      <c r="E400" s="132"/>
      <c r="F400" s="132"/>
    </row>
    <row r="401" spans="5:6" ht="13.5" customHeight="1" x14ac:dyDescent="0.25">
      <c r="E401" s="132"/>
      <c r="F401" s="132"/>
    </row>
    <row r="402" spans="5:6" ht="13.5" customHeight="1" x14ac:dyDescent="0.25">
      <c r="E402" s="132"/>
      <c r="F402" s="132"/>
    </row>
    <row r="403" spans="5:6" ht="13.5" customHeight="1" x14ac:dyDescent="0.25">
      <c r="E403" s="132"/>
      <c r="F403" s="132"/>
    </row>
    <row r="404" spans="5:6" ht="13.5" customHeight="1" x14ac:dyDescent="0.25">
      <c r="E404" s="132"/>
      <c r="F404" s="132"/>
    </row>
    <row r="405" spans="5:6" ht="13.5" customHeight="1" x14ac:dyDescent="0.25">
      <c r="E405" s="132"/>
      <c r="F405" s="132"/>
    </row>
    <row r="406" spans="5:6" ht="13.5" customHeight="1" x14ac:dyDescent="0.25">
      <c r="E406" s="132"/>
      <c r="F406" s="132"/>
    </row>
    <row r="407" spans="5:6" ht="13.5" customHeight="1" x14ac:dyDescent="0.25">
      <c r="E407" s="132"/>
      <c r="F407" s="132"/>
    </row>
    <row r="408" spans="5:6" ht="13.5" customHeight="1" x14ac:dyDescent="0.25">
      <c r="E408" s="132"/>
      <c r="F408" s="132"/>
    </row>
    <row r="409" spans="5:6" ht="13.5" customHeight="1" x14ac:dyDescent="0.25">
      <c r="E409" s="132"/>
      <c r="F409" s="132"/>
    </row>
    <row r="410" spans="5:6" ht="13.5" customHeight="1" x14ac:dyDescent="0.25">
      <c r="E410" s="132"/>
      <c r="F410" s="132"/>
    </row>
    <row r="411" spans="5:6" ht="13.5" customHeight="1" x14ac:dyDescent="0.25">
      <c r="E411" s="132"/>
      <c r="F411" s="132"/>
    </row>
    <row r="412" spans="5:6" ht="13.5" customHeight="1" x14ac:dyDescent="0.25">
      <c r="E412" s="132"/>
      <c r="F412" s="132"/>
    </row>
    <row r="413" spans="5:6" ht="13.5" customHeight="1" x14ac:dyDescent="0.25">
      <c r="E413" s="132"/>
      <c r="F413" s="132"/>
    </row>
    <row r="414" spans="5:6" ht="13.5" customHeight="1" x14ac:dyDescent="0.25">
      <c r="E414" s="132"/>
      <c r="F414" s="132"/>
    </row>
    <row r="415" spans="5:6" ht="13.5" customHeight="1" x14ac:dyDescent="0.25">
      <c r="E415" s="132"/>
      <c r="F415" s="132"/>
    </row>
    <row r="416" spans="5:6" ht="13.5" customHeight="1" x14ac:dyDescent="0.25">
      <c r="E416" s="132"/>
      <c r="F416" s="132"/>
    </row>
    <row r="417" spans="5:6" ht="13.5" customHeight="1" x14ac:dyDescent="0.25">
      <c r="E417" s="132"/>
      <c r="F417" s="132"/>
    </row>
    <row r="418" spans="5:6" ht="13.5" customHeight="1" x14ac:dyDescent="0.25">
      <c r="E418" s="132"/>
      <c r="F418" s="132"/>
    </row>
    <row r="419" spans="5:6" ht="13.5" customHeight="1" x14ac:dyDescent="0.25">
      <c r="E419" s="132"/>
      <c r="F419" s="132"/>
    </row>
    <row r="420" spans="5:6" ht="13.5" customHeight="1" x14ac:dyDescent="0.25">
      <c r="E420" s="132"/>
      <c r="F420" s="132"/>
    </row>
    <row r="421" spans="5:6" ht="13.5" customHeight="1" x14ac:dyDescent="0.25">
      <c r="E421" s="132"/>
      <c r="F421" s="132"/>
    </row>
    <row r="422" spans="5:6" ht="13.5" customHeight="1" x14ac:dyDescent="0.25">
      <c r="E422" s="132"/>
      <c r="F422" s="132"/>
    </row>
    <row r="423" spans="5:6" ht="13.5" customHeight="1" x14ac:dyDescent="0.25">
      <c r="E423" s="132"/>
      <c r="F423" s="132"/>
    </row>
    <row r="424" spans="5:6" ht="13.5" customHeight="1" x14ac:dyDescent="0.25">
      <c r="E424" s="132"/>
      <c r="F424" s="132"/>
    </row>
    <row r="425" spans="5:6" ht="13.5" customHeight="1" x14ac:dyDescent="0.25">
      <c r="E425" s="132"/>
      <c r="F425" s="132"/>
    </row>
    <row r="426" spans="5:6" ht="13.5" customHeight="1" x14ac:dyDescent="0.25">
      <c r="E426" s="132"/>
      <c r="F426" s="132"/>
    </row>
    <row r="427" spans="5:6" ht="13.5" customHeight="1" x14ac:dyDescent="0.25">
      <c r="E427" s="132"/>
      <c r="F427" s="132"/>
    </row>
    <row r="428" spans="5:6" ht="13.5" customHeight="1" x14ac:dyDescent="0.25">
      <c r="E428" s="132"/>
      <c r="F428" s="132"/>
    </row>
    <row r="429" spans="5:6" ht="13.5" customHeight="1" x14ac:dyDescent="0.25">
      <c r="E429" s="132"/>
      <c r="F429" s="132"/>
    </row>
    <row r="430" spans="5:6" ht="13.5" customHeight="1" x14ac:dyDescent="0.25">
      <c r="E430" s="132"/>
      <c r="F430" s="132"/>
    </row>
    <row r="431" spans="5:6" ht="13.5" customHeight="1" x14ac:dyDescent="0.25">
      <c r="E431" s="132"/>
      <c r="F431" s="132"/>
    </row>
    <row r="432" spans="5:6" ht="13.5" customHeight="1" x14ac:dyDescent="0.25">
      <c r="E432" s="132"/>
      <c r="F432" s="132"/>
    </row>
    <row r="433" spans="5:6" ht="13.5" customHeight="1" x14ac:dyDescent="0.25">
      <c r="E433" s="132"/>
      <c r="F433" s="132"/>
    </row>
    <row r="434" spans="5:6" ht="13.5" customHeight="1" x14ac:dyDescent="0.25">
      <c r="E434" s="132"/>
      <c r="F434" s="132"/>
    </row>
    <row r="435" spans="5:6" ht="13.5" customHeight="1" x14ac:dyDescent="0.25">
      <c r="E435" s="132"/>
      <c r="F435" s="132"/>
    </row>
    <row r="436" spans="5:6" ht="13.5" customHeight="1" x14ac:dyDescent="0.25">
      <c r="E436" s="132"/>
      <c r="F436" s="132"/>
    </row>
    <row r="437" spans="5:6" ht="13.5" customHeight="1" x14ac:dyDescent="0.25">
      <c r="E437" s="132"/>
      <c r="F437" s="132"/>
    </row>
    <row r="438" spans="5:6" ht="13.5" customHeight="1" x14ac:dyDescent="0.25">
      <c r="E438" s="132"/>
      <c r="F438" s="132"/>
    </row>
    <row r="439" spans="5:6" ht="13.5" customHeight="1" x14ac:dyDescent="0.25">
      <c r="E439" s="132"/>
      <c r="F439" s="132"/>
    </row>
    <row r="440" spans="5:6" ht="13.5" customHeight="1" x14ac:dyDescent="0.25">
      <c r="E440" s="132"/>
      <c r="F440" s="132"/>
    </row>
    <row r="441" spans="5:6" ht="13.5" customHeight="1" x14ac:dyDescent="0.25">
      <c r="E441" s="132"/>
      <c r="F441" s="132"/>
    </row>
    <row r="442" spans="5:6" ht="13.5" customHeight="1" x14ac:dyDescent="0.25">
      <c r="E442" s="132"/>
      <c r="F442" s="132"/>
    </row>
    <row r="443" spans="5:6" ht="13.5" customHeight="1" x14ac:dyDescent="0.25">
      <c r="E443" s="132"/>
      <c r="F443" s="132"/>
    </row>
    <row r="444" spans="5:6" ht="13.5" customHeight="1" x14ac:dyDescent="0.25">
      <c r="E444" s="132"/>
      <c r="F444" s="132"/>
    </row>
    <row r="445" spans="5:6" ht="13.5" customHeight="1" x14ac:dyDescent="0.25">
      <c r="E445" s="132"/>
      <c r="F445" s="132"/>
    </row>
    <row r="446" spans="5:6" ht="13.5" customHeight="1" x14ac:dyDescent="0.25">
      <c r="E446" s="132"/>
      <c r="F446" s="132"/>
    </row>
    <row r="447" spans="5:6" ht="13.5" customHeight="1" x14ac:dyDescent="0.25">
      <c r="E447" s="132"/>
      <c r="F447" s="132"/>
    </row>
    <row r="448" spans="5:6" ht="13.5" customHeight="1" x14ac:dyDescent="0.25">
      <c r="E448" s="132"/>
      <c r="F448" s="132"/>
    </row>
    <row r="449" spans="5:6" ht="13.5" customHeight="1" x14ac:dyDescent="0.25">
      <c r="E449" s="132"/>
      <c r="F449" s="132"/>
    </row>
    <row r="450" spans="5:6" ht="13.5" customHeight="1" x14ac:dyDescent="0.25">
      <c r="E450" s="132"/>
      <c r="F450" s="132"/>
    </row>
    <row r="451" spans="5:6" ht="13.5" customHeight="1" x14ac:dyDescent="0.25">
      <c r="E451" s="132"/>
      <c r="F451" s="132"/>
    </row>
    <row r="452" spans="5:6" ht="13.5" customHeight="1" x14ac:dyDescent="0.25">
      <c r="E452" s="132"/>
      <c r="F452" s="132"/>
    </row>
    <row r="453" spans="5:6" ht="13.5" customHeight="1" x14ac:dyDescent="0.25">
      <c r="E453" s="132"/>
      <c r="F453" s="132"/>
    </row>
    <row r="454" spans="5:6" ht="13.5" customHeight="1" x14ac:dyDescent="0.25">
      <c r="E454" s="132"/>
      <c r="F454" s="132"/>
    </row>
    <row r="455" spans="5:6" ht="13.5" customHeight="1" x14ac:dyDescent="0.25">
      <c r="E455" s="132"/>
      <c r="F455" s="132"/>
    </row>
    <row r="456" spans="5:6" ht="13.5" customHeight="1" x14ac:dyDescent="0.25">
      <c r="E456" s="132"/>
      <c r="F456" s="132"/>
    </row>
    <row r="457" spans="5:6" ht="13.5" customHeight="1" x14ac:dyDescent="0.25">
      <c r="E457" s="132"/>
      <c r="F457" s="132"/>
    </row>
    <row r="458" spans="5:6" ht="13.5" customHeight="1" x14ac:dyDescent="0.25">
      <c r="E458" s="132"/>
      <c r="F458" s="132"/>
    </row>
    <row r="459" spans="5:6" ht="13.5" customHeight="1" x14ac:dyDescent="0.25">
      <c r="E459" s="132"/>
      <c r="F459" s="132"/>
    </row>
    <row r="460" spans="5:6" ht="13.5" customHeight="1" x14ac:dyDescent="0.25">
      <c r="E460" s="132"/>
      <c r="F460" s="132"/>
    </row>
    <row r="461" spans="5:6" ht="13.5" customHeight="1" x14ac:dyDescent="0.25">
      <c r="E461" s="132"/>
      <c r="F461" s="132"/>
    </row>
    <row r="462" spans="5:6" ht="13.5" customHeight="1" x14ac:dyDescent="0.25">
      <c r="E462" s="132"/>
      <c r="F462" s="132"/>
    </row>
    <row r="463" spans="5:6" ht="13.5" customHeight="1" x14ac:dyDescent="0.25">
      <c r="E463" s="132"/>
      <c r="F463" s="132"/>
    </row>
    <row r="464" spans="5:6" ht="13.5" customHeight="1" x14ac:dyDescent="0.25">
      <c r="E464" s="132"/>
      <c r="F464" s="132"/>
    </row>
    <row r="465" spans="5:6" ht="13.5" customHeight="1" x14ac:dyDescent="0.25">
      <c r="E465" s="132"/>
      <c r="F465" s="132"/>
    </row>
    <row r="466" spans="5:6" ht="13.5" customHeight="1" x14ac:dyDescent="0.25">
      <c r="E466" s="132"/>
      <c r="F466" s="132"/>
    </row>
    <row r="467" spans="5:6" ht="13.5" customHeight="1" x14ac:dyDescent="0.25">
      <c r="E467" s="132"/>
      <c r="F467" s="132"/>
    </row>
    <row r="468" spans="5:6" ht="13.5" customHeight="1" x14ac:dyDescent="0.25">
      <c r="E468" s="132"/>
      <c r="F468" s="132"/>
    </row>
    <row r="469" spans="5:6" ht="13.5" customHeight="1" x14ac:dyDescent="0.25">
      <c r="E469" s="132"/>
      <c r="F469" s="132"/>
    </row>
    <row r="470" spans="5:6" ht="13.5" customHeight="1" x14ac:dyDescent="0.25">
      <c r="E470" s="132"/>
      <c r="F470" s="132"/>
    </row>
    <row r="471" spans="5:6" ht="13.5" customHeight="1" x14ac:dyDescent="0.25">
      <c r="E471" s="132"/>
      <c r="F471" s="132"/>
    </row>
    <row r="472" spans="5:6" ht="13.5" customHeight="1" x14ac:dyDescent="0.25">
      <c r="E472" s="132"/>
      <c r="F472" s="132"/>
    </row>
    <row r="473" spans="5:6" ht="13.5" customHeight="1" x14ac:dyDescent="0.25">
      <c r="E473" s="132"/>
      <c r="F473" s="132"/>
    </row>
    <row r="474" spans="5:6" ht="13.5" customHeight="1" x14ac:dyDescent="0.25">
      <c r="E474" s="132"/>
      <c r="F474" s="132"/>
    </row>
    <row r="475" spans="5:6" ht="13.5" customHeight="1" x14ac:dyDescent="0.25">
      <c r="E475" s="132"/>
      <c r="F475" s="132"/>
    </row>
    <row r="476" spans="5:6" ht="13.5" customHeight="1" x14ac:dyDescent="0.25">
      <c r="E476" s="132"/>
      <c r="F476" s="132"/>
    </row>
    <row r="477" spans="5:6" ht="13.5" customHeight="1" x14ac:dyDescent="0.25">
      <c r="E477" s="132"/>
      <c r="F477" s="132"/>
    </row>
    <row r="478" spans="5:6" ht="13.5" customHeight="1" x14ac:dyDescent="0.25">
      <c r="E478" s="132"/>
      <c r="F478" s="132"/>
    </row>
    <row r="479" spans="5:6" ht="13.5" customHeight="1" x14ac:dyDescent="0.25">
      <c r="E479" s="132"/>
      <c r="F479" s="132"/>
    </row>
    <row r="480" spans="5:6" ht="13.5" customHeight="1" x14ac:dyDescent="0.25">
      <c r="E480" s="132"/>
      <c r="F480" s="132"/>
    </row>
    <row r="481" spans="5:6" ht="13.5" customHeight="1" x14ac:dyDescent="0.25">
      <c r="E481" s="132"/>
      <c r="F481" s="132"/>
    </row>
    <row r="482" spans="5:6" ht="13.5" customHeight="1" x14ac:dyDescent="0.25">
      <c r="E482" s="132"/>
      <c r="F482" s="132"/>
    </row>
    <row r="483" spans="5:6" ht="13.5" customHeight="1" x14ac:dyDescent="0.25">
      <c r="E483" s="132"/>
      <c r="F483" s="132"/>
    </row>
    <row r="484" spans="5:6" ht="13.5" customHeight="1" x14ac:dyDescent="0.25">
      <c r="E484" s="132"/>
      <c r="F484" s="132"/>
    </row>
    <row r="485" spans="5:6" ht="13.5" customHeight="1" x14ac:dyDescent="0.25">
      <c r="E485" s="132"/>
      <c r="F485" s="132"/>
    </row>
    <row r="486" spans="5:6" ht="13.5" customHeight="1" x14ac:dyDescent="0.25">
      <c r="E486" s="132"/>
      <c r="F486" s="132"/>
    </row>
    <row r="487" spans="5:6" ht="13.5" customHeight="1" x14ac:dyDescent="0.25">
      <c r="E487" s="132"/>
      <c r="F487" s="132"/>
    </row>
    <row r="488" spans="5:6" ht="13.5" customHeight="1" x14ac:dyDescent="0.25">
      <c r="E488" s="132"/>
      <c r="F488" s="132"/>
    </row>
    <row r="489" spans="5:6" ht="13.5" customHeight="1" x14ac:dyDescent="0.25">
      <c r="E489" s="132"/>
      <c r="F489" s="132"/>
    </row>
    <row r="490" spans="5:6" ht="13.5" customHeight="1" x14ac:dyDescent="0.25">
      <c r="E490" s="132"/>
      <c r="F490" s="132"/>
    </row>
    <row r="491" spans="5:6" ht="13.5" customHeight="1" x14ac:dyDescent="0.25">
      <c r="E491" s="132"/>
      <c r="F491" s="132"/>
    </row>
    <row r="492" spans="5:6" ht="13.5" customHeight="1" x14ac:dyDescent="0.25">
      <c r="E492" s="132"/>
      <c r="F492" s="132"/>
    </row>
    <row r="493" spans="5:6" ht="13.5" customHeight="1" x14ac:dyDescent="0.25">
      <c r="E493" s="132"/>
      <c r="F493" s="132"/>
    </row>
    <row r="494" spans="5:6" ht="13.5" customHeight="1" x14ac:dyDescent="0.25">
      <c r="E494" s="132"/>
      <c r="F494" s="132"/>
    </row>
    <row r="495" spans="5:6" ht="13.5" customHeight="1" x14ac:dyDescent="0.25">
      <c r="E495" s="132"/>
      <c r="F495" s="132"/>
    </row>
    <row r="496" spans="5:6" ht="13.5" customHeight="1" x14ac:dyDescent="0.25">
      <c r="E496" s="132"/>
      <c r="F496" s="132"/>
    </row>
    <row r="497" spans="5:6" ht="13.5" customHeight="1" x14ac:dyDescent="0.25">
      <c r="E497" s="132"/>
      <c r="F497" s="132"/>
    </row>
    <row r="498" spans="5:6" ht="13.5" customHeight="1" x14ac:dyDescent="0.25">
      <c r="E498" s="132"/>
      <c r="F498" s="132"/>
    </row>
    <row r="499" spans="5:6" ht="13.5" customHeight="1" x14ac:dyDescent="0.25">
      <c r="E499" s="132"/>
      <c r="F499" s="132"/>
    </row>
    <row r="500" spans="5:6" ht="13.5" customHeight="1" x14ac:dyDescent="0.25">
      <c r="E500" s="132"/>
      <c r="F500" s="132"/>
    </row>
    <row r="501" spans="5:6" ht="13.5" customHeight="1" x14ac:dyDescent="0.25">
      <c r="E501" s="132"/>
      <c r="F501" s="132"/>
    </row>
    <row r="502" spans="5:6" ht="13.5" customHeight="1" x14ac:dyDescent="0.25">
      <c r="E502" s="132"/>
      <c r="F502" s="132"/>
    </row>
    <row r="503" spans="5:6" ht="13.5" customHeight="1" x14ac:dyDescent="0.25">
      <c r="E503" s="132"/>
      <c r="F503" s="132"/>
    </row>
    <row r="504" spans="5:6" ht="13.5" customHeight="1" x14ac:dyDescent="0.25">
      <c r="E504" s="132"/>
      <c r="F504" s="132"/>
    </row>
    <row r="505" spans="5:6" ht="13.5" customHeight="1" x14ac:dyDescent="0.25">
      <c r="E505" s="132"/>
      <c r="F505" s="132"/>
    </row>
    <row r="506" spans="5:6" ht="13.5" customHeight="1" x14ac:dyDescent="0.25">
      <c r="E506" s="132"/>
      <c r="F506" s="132"/>
    </row>
    <row r="507" spans="5:6" ht="13.5" customHeight="1" x14ac:dyDescent="0.25">
      <c r="E507" s="132"/>
      <c r="F507" s="132"/>
    </row>
    <row r="508" spans="5:6" ht="13.5" customHeight="1" x14ac:dyDescent="0.25">
      <c r="E508" s="132"/>
      <c r="F508" s="132"/>
    </row>
    <row r="509" spans="5:6" ht="13.5" customHeight="1" x14ac:dyDescent="0.25">
      <c r="E509" s="132"/>
      <c r="F509" s="132"/>
    </row>
    <row r="510" spans="5:6" ht="13.5" customHeight="1" x14ac:dyDescent="0.25">
      <c r="E510" s="132"/>
      <c r="F510" s="132"/>
    </row>
    <row r="511" spans="5:6" ht="13.5" customHeight="1" x14ac:dyDescent="0.25">
      <c r="E511" s="132"/>
      <c r="F511" s="132"/>
    </row>
    <row r="512" spans="5:6" ht="13.5" customHeight="1" x14ac:dyDescent="0.25">
      <c r="E512" s="132"/>
      <c r="F512" s="132"/>
    </row>
    <row r="513" spans="5:6" ht="13.5" customHeight="1" x14ac:dyDescent="0.25">
      <c r="E513" s="132"/>
      <c r="F513" s="132"/>
    </row>
    <row r="514" spans="5:6" ht="13.5" customHeight="1" x14ac:dyDescent="0.25">
      <c r="E514" s="132"/>
      <c r="F514" s="132"/>
    </row>
    <row r="515" spans="5:6" ht="13.5" customHeight="1" x14ac:dyDescent="0.25">
      <c r="E515" s="132"/>
      <c r="F515" s="132"/>
    </row>
    <row r="516" spans="5:6" ht="13.5" customHeight="1" x14ac:dyDescent="0.25">
      <c r="E516" s="132"/>
      <c r="F516" s="132"/>
    </row>
    <row r="517" spans="5:6" ht="13.5" customHeight="1" x14ac:dyDescent="0.25">
      <c r="E517" s="132"/>
      <c r="F517" s="132"/>
    </row>
    <row r="518" spans="5:6" ht="13.5" customHeight="1" x14ac:dyDescent="0.25">
      <c r="E518" s="132"/>
      <c r="F518" s="132"/>
    </row>
    <row r="519" spans="5:6" ht="13.5" customHeight="1" x14ac:dyDescent="0.25">
      <c r="E519" s="132"/>
      <c r="F519" s="132"/>
    </row>
    <row r="520" spans="5:6" ht="13.5" customHeight="1" x14ac:dyDescent="0.25">
      <c r="E520" s="132"/>
      <c r="F520" s="132"/>
    </row>
    <row r="521" spans="5:6" ht="13.5" customHeight="1" x14ac:dyDescent="0.25">
      <c r="E521" s="132"/>
      <c r="F521" s="132"/>
    </row>
    <row r="522" spans="5:6" ht="13.5" customHeight="1" x14ac:dyDescent="0.25">
      <c r="E522" s="132"/>
      <c r="F522" s="132"/>
    </row>
    <row r="523" spans="5:6" ht="13.5" customHeight="1" x14ac:dyDescent="0.25">
      <c r="E523" s="132"/>
      <c r="F523" s="132"/>
    </row>
    <row r="524" spans="5:6" ht="13.5" customHeight="1" x14ac:dyDescent="0.25">
      <c r="E524" s="132"/>
      <c r="F524" s="132"/>
    </row>
    <row r="525" spans="5:6" ht="13.5" customHeight="1" x14ac:dyDescent="0.25">
      <c r="E525" s="132"/>
      <c r="F525" s="132"/>
    </row>
    <row r="526" spans="5:6" ht="13.5" customHeight="1" x14ac:dyDescent="0.25">
      <c r="E526" s="132"/>
      <c r="F526" s="132"/>
    </row>
    <row r="527" spans="5:6" ht="13.5" customHeight="1" x14ac:dyDescent="0.25">
      <c r="E527" s="132"/>
      <c r="F527" s="132"/>
    </row>
    <row r="528" spans="5:6" ht="13.5" customHeight="1" x14ac:dyDescent="0.25">
      <c r="E528" s="132"/>
      <c r="F528" s="132"/>
    </row>
    <row r="529" spans="5:6" ht="13.5" customHeight="1" x14ac:dyDescent="0.25">
      <c r="E529" s="132"/>
      <c r="F529" s="132"/>
    </row>
    <row r="530" spans="5:6" ht="13.5" customHeight="1" x14ac:dyDescent="0.25">
      <c r="E530" s="132"/>
      <c r="F530" s="132"/>
    </row>
    <row r="531" spans="5:6" ht="13.5" customHeight="1" x14ac:dyDescent="0.25">
      <c r="E531" s="132"/>
      <c r="F531" s="132"/>
    </row>
    <row r="532" spans="5:6" ht="13.5" customHeight="1" x14ac:dyDescent="0.25">
      <c r="E532" s="132"/>
      <c r="F532" s="132"/>
    </row>
    <row r="533" spans="5:6" ht="13.5" customHeight="1" x14ac:dyDescent="0.25">
      <c r="E533" s="132"/>
      <c r="F533" s="132"/>
    </row>
    <row r="534" spans="5:6" ht="13.5" customHeight="1" x14ac:dyDescent="0.25">
      <c r="E534" s="132"/>
      <c r="F534" s="132"/>
    </row>
    <row r="535" spans="5:6" ht="13.5" customHeight="1" x14ac:dyDescent="0.25">
      <c r="E535" s="132"/>
      <c r="F535" s="132"/>
    </row>
    <row r="536" spans="5:6" ht="13.5" customHeight="1" x14ac:dyDescent="0.25">
      <c r="E536" s="132"/>
      <c r="F536" s="132"/>
    </row>
    <row r="537" spans="5:6" ht="13.5" customHeight="1" x14ac:dyDescent="0.25">
      <c r="E537" s="132"/>
      <c r="F537" s="132"/>
    </row>
    <row r="538" spans="5:6" ht="13.5" customHeight="1" x14ac:dyDescent="0.25">
      <c r="E538" s="132"/>
      <c r="F538" s="132"/>
    </row>
    <row r="539" spans="5:6" ht="13.5" customHeight="1" x14ac:dyDescent="0.25">
      <c r="E539" s="132"/>
      <c r="F539" s="132"/>
    </row>
    <row r="540" spans="5:6" ht="13.5" customHeight="1" x14ac:dyDescent="0.25">
      <c r="E540" s="132"/>
      <c r="F540" s="132"/>
    </row>
    <row r="541" spans="5:6" ht="13.5" customHeight="1" x14ac:dyDescent="0.25">
      <c r="E541" s="132"/>
      <c r="F541" s="132"/>
    </row>
    <row r="542" spans="5:6" ht="13.5" customHeight="1" x14ac:dyDescent="0.25">
      <c r="E542" s="132"/>
      <c r="F542" s="132"/>
    </row>
    <row r="543" spans="5:6" ht="13.5" customHeight="1" x14ac:dyDescent="0.25">
      <c r="E543" s="132"/>
      <c r="F543" s="132"/>
    </row>
    <row r="544" spans="5:6" ht="13.5" customHeight="1" x14ac:dyDescent="0.25">
      <c r="E544" s="132"/>
      <c r="F544" s="132"/>
    </row>
    <row r="545" spans="5:6" ht="13.5" customHeight="1" x14ac:dyDescent="0.25">
      <c r="E545" s="132"/>
      <c r="F545" s="132"/>
    </row>
    <row r="546" spans="5:6" ht="13.5" customHeight="1" x14ac:dyDescent="0.25">
      <c r="E546" s="132"/>
      <c r="F546" s="132"/>
    </row>
    <row r="547" spans="5:6" ht="13.5" customHeight="1" x14ac:dyDescent="0.25">
      <c r="E547" s="132"/>
      <c r="F547" s="132"/>
    </row>
    <row r="548" spans="5:6" ht="13.5" customHeight="1" x14ac:dyDescent="0.25">
      <c r="E548" s="132"/>
      <c r="F548" s="132"/>
    </row>
    <row r="549" spans="5:6" ht="13.5" customHeight="1" x14ac:dyDescent="0.25">
      <c r="E549" s="132"/>
      <c r="F549" s="132"/>
    </row>
    <row r="550" spans="5:6" ht="13.5" customHeight="1" x14ac:dyDescent="0.25">
      <c r="E550" s="132"/>
      <c r="F550" s="132"/>
    </row>
    <row r="551" spans="5:6" ht="13.5" customHeight="1" x14ac:dyDescent="0.25">
      <c r="E551" s="132"/>
      <c r="F551" s="132"/>
    </row>
    <row r="552" spans="5:6" ht="13.5" customHeight="1" x14ac:dyDescent="0.25">
      <c r="E552" s="132"/>
      <c r="F552" s="132"/>
    </row>
    <row r="553" spans="5:6" ht="13.5" customHeight="1" x14ac:dyDescent="0.25">
      <c r="E553" s="132"/>
      <c r="F553" s="132"/>
    </row>
    <row r="554" spans="5:6" ht="13.5" customHeight="1" x14ac:dyDescent="0.25">
      <c r="E554" s="132"/>
      <c r="F554" s="132"/>
    </row>
    <row r="555" spans="5:6" ht="13.5" customHeight="1" x14ac:dyDescent="0.25">
      <c r="E555" s="132"/>
      <c r="F555" s="132"/>
    </row>
    <row r="556" spans="5:6" ht="13.5" customHeight="1" x14ac:dyDescent="0.25">
      <c r="E556" s="132"/>
      <c r="F556" s="132"/>
    </row>
    <row r="557" spans="5:6" ht="13.5" customHeight="1" x14ac:dyDescent="0.25">
      <c r="E557" s="132"/>
      <c r="F557" s="132"/>
    </row>
    <row r="558" spans="5:6" ht="13.5" customHeight="1" x14ac:dyDescent="0.25">
      <c r="E558" s="132"/>
      <c r="F558" s="132"/>
    </row>
    <row r="559" spans="5:6" ht="13.5" customHeight="1" x14ac:dyDescent="0.25">
      <c r="E559" s="132"/>
      <c r="F559" s="132"/>
    </row>
    <row r="560" spans="5:6" ht="13.5" customHeight="1" x14ac:dyDescent="0.25">
      <c r="E560" s="132"/>
      <c r="F560" s="132"/>
    </row>
    <row r="561" spans="5:6" ht="13.5" customHeight="1" x14ac:dyDescent="0.25">
      <c r="E561" s="132"/>
      <c r="F561" s="132"/>
    </row>
    <row r="562" spans="5:6" ht="13.5" customHeight="1" x14ac:dyDescent="0.25">
      <c r="E562" s="132"/>
      <c r="F562" s="132"/>
    </row>
    <row r="563" spans="5:6" ht="13.5" customHeight="1" x14ac:dyDescent="0.25">
      <c r="E563" s="132"/>
      <c r="F563" s="132"/>
    </row>
    <row r="564" spans="5:6" ht="13.5" customHeight="1" x14ac:dyDescent="0.25">
      <c r="E564" s="132"/>
      <c r="F564" s="132"/>
    </row>
    <row r="565" spans="5:6" ht="13.5" customHeight="1" x14ac:dyDescent="0.25">
      <c r="E565" s="132"/>
      <c r="F565" s="132"/>
    </row>
    <row r="566" spans="5:6" ht="13.5" customHeight="1" x14ac:dyDescent="0.25">
      <c r="E566" s="132"/>
      <c r="F566" s="132"/>
    </row>
    <row r="567" spans="5:6" ht="13.5" customHeight="1" x14ac:dyDescent="0.25">
      <c r="E567" s="132"/>
      <c r="F567" s="132"/>
    </row>
    <row r="568" spans="5:6" ht="13.5" customHeight="1" x14ac:dyDescent="0.25">
      <c r="E568" s="132"/>
      <c r="F568" s="132"/>
    </row>
    <row r="569" spans="5:6" ht="13.5" customHeight="1" x14ac:dyDescent="0.25">
      <c r="E569" s="132"/>
      <c r="F569" s="132"/>
    </row>
    <row r="570" spans="5:6" ht="13.5" customHeight="1" x14ac:dyDescent="0.25">
      <c r="E570" s="132"/>
      <c r="F570" s="132"/>
    </row>
    <row r="571" spans="5:6" ht="13.5" customHeight="1" x14ac:dyDescent="0.25">
      <c r="E571" s="132"/>
      <c r="F571" s="132"/>
    </row>
    <row r="572" spans="5:6" ht="13.5" customHeight="1" x14ac:dyDescent="0.25">
      <c r="E572" s="132"/>
      <c r="F572" s="132"/>
    </row>
    <row r="573" spans="5:6" ht="13.5" customHeight="1" x14ac:dyDescent="0.25">
      <c r="E573" s="132"/>
      <c r="F573" s="132"/>
    </row>
    <row r="574" spans="5:6" ht="13.5" customHeight="1" x14ac:dyDescent="0.25">
      <c r="E574" s="132"/>
      <c r="F574" s="132"/>
    </row>
    <row r="575" spans="5:6" ht="13.5" customHeight="1" x14ac:dyDescent="0.25">
      <c r="E575" s="132"/>
      <c r="F575" s="132"/>
    </row>
    <row r="576" spans="5:6" ht="13.5" customHeight="1" x14ac:dyDescent="0.25">
      <c r="E576" s="132"/>
      <c r="F576" s="132"/>
    </row>
    <row r="577" spans="5:6" ht="13.5" customHeight="1" x14ac:dyDescent="0.25">
      <c r="E577" s="132"/>
      <c r="F577" s="132"/>
    </row>
    <row r="578" spans="5:6" ht="13.5" customHeight="1" x14ac:dyDescent="0.25">
      <c r="E578" s="132"/>
      <c r="F578" s="132"/>
    </row>
    <row r="579" spans="5:6" ht="13.5" customHeight="1" x14ac:dyDescent="0.25">
      <c r="E579" s="132"/>
      <c r="F579" s="132"/>
    </row>
    <row r="580" spans="5:6" ht="13.5" customHeight="1" x14ac:dyDescent="0.25">
      <c r="E580" s="132"/>
      <c r="F580" s="132"/>
    </row>
    <row r="581" spans="5:6" ht="13.5" customHeight="1" x14ac:dyDescent="0.25">
      <c r="E581" s="132"/>
      <c r="F581" s="132"/>
    </row>
    <row r="582" spans="5:6" ht="13.5" customHeight="1" x14ac:dyDescent="0.25">
      <c r="E582" s="132"/>
      <c r="F582" s="132"/>
    </row>
    <row r="583" spans="5:6" ht="13.5" customHeight="1" x14ac:dyDescent="0.25">
      <c r="E583" s="132"/>
      <c r="F583" s="132"/>
    </row>
    <row r="584" spans="5:6" ht="13.5" customHeight="1" x14ac:dyDescent="0.25">
      <c r="E584" s="132"/>
      <c r="F584" s="132"/>
    </row>
    <row r="585" spans="5:6" ht="13.5" customHeight="1" x14ac:dyDescent="0.25">
      <c r="E585" s="132"/>
      <c r="F585" s="132"/>
    </row>
    <row r="586" spans="5:6" ht="13.5" customHeight="1" x14ac:dyDescent="0.25">
      <c r="E586" s="132"/>
      <c r="F586" s="132"/>
    </row>
    <row r="587" spans="5:6" ht="13.5" customHeight="1" x14ac:dyDescent="0.25">
      <c r="E587" s="132"/>
      <c r="F587" s="132"/>
    </row>
    <row r="588" spans="5:6" ht="13.5" customHeight="1" x14ac:dyDescent="0.25">
      <c r="E588" s="132"/>
      <c r="F588" s="132"/>
    </row>
    <row r="589" spans="5:6" ht="13.5" customHeight="1" x14ac:dyDescent="0.25">
      <c r="E589" s="132"/>
      <c r="F589" s="132"/>
    </row>
    <row r="590" spans="5:6" ht="13.5" customHeight="1" x14ac:dyDescent="0.25">
      <c r="E590" s="132"/>
      <c r="F590" s="132"/>
    </row>
    <row r="591" spans="5:6" ht="13.5" customHeight="1" x14ac:dyDescent="0.25">
      <c r="E591" s="132"/>
      <c r="F591" s="132"/>
    </row>
    <row r="592" spans="5:6" ht="13.5" customHeight="1" x14ac:dyDescent="0.25">
      <c r="E592" s="132"/>
      <c r="F592" s="132"/>
    </row>
    <row r="593" spans="5:6" ht="13.5" customHeight="1" x14ac:dyDescent="0.25">
      <c r="E593" s="132"/>
      <c r="F593" s="132"/>
    </row>
    <row r="594" spans="5:6" ht="13.5" customHeight="1" x14ac:dyDescent="0.25">
      <c r="E594" s="132"/>
      <c r="F594" s="132"/>
    </row>
    <row r="595" spans="5:6" ht="13.5" customHeight="1" x14ac:dyDescent="0.25">
      <c r="E595" s="132"/>
      <c r="F595" s="132"/>
    </row>
    <row r="596" spans="5:6" ht="13.5" customHeight="1" x14ac:dyDescent="0.25">
      <c r="E596" s="132"/>
      <c r="F596" s="132"/>
    </row>
    <row r="597" spans="5:6" ht="13.5" customHeight="1" x14ac:dyDescent="0.25">
      <c r="E597" s="132"/>
      <c r="F597" s="132"/>
    </row>
    <row r="598" spans="5:6" ht="13.5" customHeight="1" x14ac:dyDescent="0.25">
      <c r="E598" s="132"/>
      <c r="F598" s="132"/>
    </row>
    <row r="599" spans="5:6" ht="13.5" customHeight="1" x14ac:dyDescent="0.25">
      <c r="E599" s="132"/>
      <c r="F599" s="132"/>
    </row>
    <row r="600" spans="5:6" ht="13.5" customHeight="1" x14ac:dyDescent="0.25">
      <c r="E600" s="132"/>
      <c r="F600" s="132"/>
    </row>
    <row r="601" spans="5:6" ht="13.5" customHeight="1" x14ac:dyDescent="0.25">
      <c r="E601" s="132"/>
      <c r="F601" s="132"/>
    </row>
    <row r="602" spans="5:6" ht="13.5" customHeight="1" x14ac:dyDescent="0.25">
      <c r="E602" s="132"/>
      <c r="F602" s="132"/>
    </row>
    <row r="603" spans="5:6" ht="13.5" customHeight="1" x14ac:dyDescent="0.25">
      <c r="E603" s="132"/>
      <c r="F603" s="132"/>
    </row>
    <row r="604" spans="5:6" ht="13.5" customHeight="1" x14ac:dyDescent="0.25">
      <c r="E604" s="132"/>
      <c r="F604" s="132"/>
    </row>
    <row r="605" spans="5:6" ht="13.5" customHeight="1" x14ac:dyDescent="0.25">
      <c r="E605" s="132"/>
      <c r="F605" s="132"/>
    </row>
    <row r="606" spans="5:6" ht="13.5" customHeight="1" x14ac:dyDescent="0.25">
      <c r="E606" s="132"/>
      <c r="F606" s="132"/>
    </row>
    <row r="607" spans="5:6" ht="13.5" customHeight="1" x14ac:dyDescent="0.25">
      <c r="E607" s="132"/>
      <c r="F607" s="132"/>
    </row>
    <row r="608" spans="5:6" ht="13.5" customHeight="1" x14ac:dyDescent="0.25">
      <c r="E608" s="132"/>
      <c r="F608" s="132"/>
    </row>
    <row r="609" spans="5:6" ht="13.5" customHeight="1" x14ac:dyDescent="0.25">
      <c r="E609" s="132"/>
      <c r="F609" s="132"/>
    </row>
    <row r="610" spans="5:6" ht="13.5" customHeight="1" x14ac:dyDescent="0.25">
      <c r="E610" s="132"/>
      <c r="F610" s="132"/>
    </row>
    <row r="611" spans="5:6" ht="13.5" customHeight="1" x14ac:dyDescent="0.25">
      <c r="E611" s="132"/>
      <c r="F611" s="132"/>
    </row>
    <row r="612" spans="5:6" ht="13.5" customHeight="1" x14ac:dyDescent="0.25">
      <c r="E612" s="132"/>
      <c r="F612" s="132"/>
    </row>
    <row r="613" spans="5:6" ht="13.5" customHeight="1" x14ac:dyDescent="0.25">
      <c r="E613" s="132"/>
      <c r="F613" s="132"/>
    </row>
    <row r="614" spans="5:6" ht="13.5" customHeight="1" x14ac:dyDescent="0.25">
      <c r="E614" s="132"/>
      <c r="F614" s="132"/>
    </row>
    <row r="615" spans="5:6" ht="13.5" customHeight="1" x14ac:dyDescent="0.25">
      <c r="E615" s="132"/>
      <c r="F615" s="132"/>
    </row>
    <row r="616" spans="5:6" ht="13.5" customHeight="1" x14ac:dyDescent="0.25">
      <c r="E616" s="132"/>
      <c r="F616" s="132"/>
    </row>
    <row r="617" spans="5:6" ht="13.5" customHeight="1" x14ac:dyDescent="0.25">
      <c r="E617" s="132"/>
      <c r="F617" s="132"/>
    </row>
    <row r="618" spans="5:6" ht="13.5" customHeight="1" x14ac:dyDescent="0.25">
      <c r="E618" s="132"/>
      <c r="F618" s="132"/>
    </row>
    <row r="619" spans="5:6" ht="13.5" customHeight="1" x14ac:dyDescent="0.25">
      <c r="E619" s="132"/>
      <c r="F619" s="132"/>
    </row>
    <row r="620" spans="5:6" ht="13.5" customHeight="1" x14ac:dyDescent="0.25">
      <c r="E620" s="132"/>
      <c r="F620" s="132"/>
    </row>
    <row r="621" spans="5:6" ht="13.5" customHeight="1" x14ac:dyDescent="0.25">
      <c r="E621" s="132"/>
      <c r="F621" s="132"/>
    </row>
    <row r="622" spans="5:6" ht="13.5" customHeight="1" x14ac:dyDescent="0.25">
      <c r="E622" s="132"/>
      <c r="F622" s="132"/>
    </row>
    <row r="623" spans="5:6" ht="13.5" customHeight="1" x14ac:dyDescent="0.25">
      <c r="E623" s="132"/>
      <c r="F623" s="132"/>
    </row>
    <row r="624" spans="5:6" ht="13.5" customHeight="1" x14ac:dyDescent="0.25">
      <c r="E624" s="132"/>
      <c r="F624" s="132"/>
    </row>
    <row r="625" spans="5:6" ht="13.5" customHeight="1" x14ac:dyDescent="0.25">
      <c r="E625" s="132"/>
      <c r="F625" s="132"/>
    </row>
    <row r="626" spans="5:6" ht="13.5" customHeight="1" x14ac:dyDescent="0.25">
      <c r="E626" s="132"/>
      <c r="F626" s="132"/>
    </row>
    <row r="627" spans="5:6" ht="13.5" customHeight="1" x14ac:dyDescent="0.25">
      <c r="E627" s="132"/>
      <c r="F627" s="132"/>
    </row>
    <row r="628" spans="5:6" ht="13.5" customHeight="1" x14ac:dyDescent="0.25">
      <c r="E628" s="132"/>
      <c r="F628" s="132"/>
    </row>
    <row r="629" spans="5:6" ht="13.5" customHeight="1" x14ac:dyDescent="0.25">
      <c r="E629" s="132"/>
      <c r="F629" s="132"/>
    </row>
    <row r="630" spans="5:6" ht="13.5" customHeight="1" x14ac:dyDescent="0.25">
      <c r="E630" s="132"/>
      <c r="F630" s="132"/>
    </row>
    <row r="631" spans="5:6" ht="13.5" customHeight="1" x14ac:dyDescent="0.25">
      <c r="E631" s="132"/>
      <c r="F631" s="132"/>
    </row>
    <row r="632" spans="5:6" ht="13.5" customHeight="1" x14ac:dyDescent="0.25">
      <c r="E632" s="132"/>
      <c r="F632" s="132"/>
    </row>
    <row r="633" spans="5:6" ht="13.5" customHeight="1" x14ac:dyDescent="0.25">
      <c r="E633" s="132"/>
      <c r="F633" s="132"/>
    </row>
    <row r="634" spans="5:6" ht="13.5" customHeight="1" x14ac:dyDescent="0.25">
      <c r="E634" s="132"/>
      <c r="F634" s="132"/>
    </row>
    <row r="635" spans="5:6" ht="13.5" customHeight="1" x14ac:dyDescent="0.25">
      <c r="E635" s="132"/>
      <c r="F635" s="132"/>
    </row>
    <row r="636" spans="5:6" ht="13.5" customHeight="1" x14ac:dyDescent="0.25">
      <c r="E636" s="132"/>
      <c r="F636" s="132"/>
    </row>
    <row r="637" spans="5:6" ht="13.5" customHeight="1" x14ac:dyDescent="0.25">
      <c r="E637" s="132"/>
      <c r="F637" s="132"/>
    </row>
    <row r="638" spans="5:6" ht="13.5" customHeight="1" x14ac:dyDescent="0.25">
      <c r="E638" s="132"/>
      <c r="F638" s="132"/>
    </row>
    <row r="639" spans="5:6" ht="13.5" customHeight="1" x14ac:dyDescent="0.25">
      <c r="E639" s="132"/>
      <c r="F639" s="132"/>
    </row>
    <row r="640" spans="5:6" ht="13.5" customHeight="1" x14ac:dyDescent="0.25">
      <c r="E640" s="132"/>
      <c r="F640" s="132"/>
    </row>
    <row r="641" spans="5:6" ht="13.5" customHeight="1" x14ac:dyDescent="0.25">
      <c r="E641" s="132"/>
      <c r="F641" s="132"/>
    </row>
    <row r="642" spans="5:6" ht="13.5" customHeight="1" x14ac:dyDescent="0.25">
      <c r="E642" s="132"/>
      <c r="F642" s="132"/>
    </row>
    <row r="643" spans="5:6" ht="13.5" customHeight="1" x14ac:dyDescent="0.25">
      <c r="E643" s="132"/>
      <c r="F643" s="132"/>
    </row>
    <row r="644" spans="5:6" ht="13.5" customHeight="1" x14ac:dyDescent="0.25">
      <c r="E644" s="132"/>
      <c r="F644" s="132"/>
    </row>
    <row r="645" spans="5:6" ht="13.5" customHeight="1" x14ac:dyDescent="0.25">
      <c r="E645" s="132"/>
      <c r="F645" s="132"/>
    </row>
    <row r="646" spans="5:6" ht="13.5" customHeight="1" x14ac:dyDescent="0.25">
      <c r="E646" s="132"/>
      <c r="F646" s="132"/>
    </row>
    <row r="647" spans="5:6" ht="13.5" customHeight="1" x14ac:dyDescent="0.25">
      <c r="E647" s="132"/>
      <c r="F647" s="132"/>
    </row>
    <row r="648" spans="5:6" ht="13.5" customHeight="1" x14ac:dyDescent="0.25">
      <c r="E648" s="132"/>
      <c r="F648" s="132"/>
    </row>
    <row r="649" spans="5:6" ht="13.5" customHeight="1" x14ac:dyDescent="0.25">
      <c r="E649" s="132"/>
      <c r="F649" s="132"/>
    </row>
    <row r="650" spans="5:6" ht="13.5" customHeight="1" x14ac:dyDescent="0.25">
      <c r="E650" s="132"/>
      <c r="F650" s="132"/>
    </row>
    <row r="651" spans="5:6" ht="13.5" customHeight="1" x14ac:dyDescent="0.25">
      <c r="E651" s="132"/>
      <c r="F651" s="132"/>
    </row>
    <row r="652" spans="5:6" ht="13.5" customHeight="1" x14ac:dyDescent="0.25">
      <c r="E652" s="132"/>
      <c r="F652" s="132"/>
    </row>
    <row r="653" spans="5:6" ht="13.5" customHeight="1" x14ac:dyDescent="0.25">
      <c r="E653" s="132"/>
      <c r="F653" s="132"/>
    </row>
    <row r="654" spans="5:6" ht="13.5" customHeight="1" x14ac:dyDescent="0.25">
      <c r="E654" s="132"/>
      <c r="F654" s="132"/>
    </row>
    <row r="655" spans="5:6" ht="13.5" customHeight="1" x14ac:dyDescent="0.25">
      <c r="E655" s="132"/>
      <c r="F655" s="132"/>
    </row>
    <row r="656" spans="5:6" ht="13.5" customHeight="1" x14ac:dyDescent="0.25">
      <c r="E656" s="132"/>
      <c r="F656" s="132"/>
    </row>
    <row r="657" spans="5:6" ht="13.5" customHeight="1" x14ac:dyDescent="0.25">
      <c r="E657" s="132"/>
      <c r="F657" s="132"/>
    </row>
    <row r="658" spans="5:6" ht="13.5" customHeight="1" x14ac:dyDescent="0.25">
      <c r="E658" s="132"/>
      <c r="F658" s="132"/>
    </row>
    <row r="659" spans="5:6" ht="13.5" customHeight="1" x14ac:dyDescent="0.25">
      <c r="E659" s="132"/>
      <c r="F659" s="132"/>
    </row>
    <row r="660" spans="5:6" ht="13.5" customHeight="1" x14ac:dyDescent="0.25">
      <c r="E660" s="132"/>
      <c r="F660" s="132"/>
    </row>
    <row r="661" spans="5:6" ht="13.5" customHeight="1" x14ac:dyDescent="0.25">
      <c r="E661" s="132"/>
      <c r="F661" s="132"/>
    </row>
    <row r="662" spans="5:6" ht="13.5" customHeight="1" x14ac:dyDescent="0.25">
      <c r="E662" s="132"/>
      <c r="F662" s="132"/>
    </row>
    <row r="663" spans="5:6" ht="13.5" customHeight="1" x14ac:dyDescent="0.25">
      <c r="E663" s="132"/>
      <c r="F663" s="132"/>
    </row>
    <row r="664" spans="5:6" ht="13.5" customHeight="1" x14ac:dyDescent="0.25">
      <c r="E664" s="132"/>
      <c r="F664" s="132"/>
    </row>
    <row r="665" spans="5:6" ht="13.5" customHeight="1" x14ac:dyDescent="0.25">
      <c r="E665" s="132"/>
      <c r="F665" s="132"/>
    </row>
    <row r="666" spans="5:6" ht="13.5" customHeight="1" x14ac:dyDescent="0.25">
      <c r="E666" s="132"/>
      <c r="F666" s="132"/>
    </row>
    <row r="667" spans="5:6" ht="13.5" customHeight="1" x14ac:dyDescent="0.25">
      <c r="E667" s="132"/>
      <c r="F667" s="132"/>
    </row>
    <row r="668" spans="5:6" ht="13.5" customHeight="1" x14ac:dyDescent="0.25">
      <c r="E668" s="132"/>
      <c r="F668" s="132"/>
    </row>
    <row r="669" spans="5:6" ht="13.5" customHeight="1" x14ac:dyDescent="0.25">
      <c r="E669" s="132"/>
      <c r="F669" s="132"/>
    </row>
    <row r="670" spans="5:6" ht="13.5" customHeight="1" x14ac:dyDescent="0.25">
      <c r="E670" s="132"/>
      <c r="F670" s="132"/>
    </row>
    <row r="671" spans="5:6" ht="13.5" customHeight="1" x14ac:dyDescent="0.25">
      <c r="E671" s="132"/>
      <c r="F671" s="132"/>
    </row>
    <row r="672" spans="5:6" ht="13.5" customHeight="1" x14ac:dyDescent="0.25">
      <c r="E672" s="132"/>
      <c r="F672" s="132"/>
    </row>
    <row r="673" spans="5:6" ht="13.5" customHeight="1" x14ac:dyDescent="0.25">
      <c r="E673" s="132"/>
      <c r="F673" s="132"/>
    </row>
    <row r="674" spans="5:6" ht="13.5" customHeight="1" x14ac:dyDescent="0.25">
      <c r="E674" s="132"/>
      <c r="F674" s="132"/>
    </row>
    <row r="675" spans="5:6" ht="13.5" customHeight="1" x14ac:dyDescent="0.25">
      <c r="E675" s="132"/>
      <c r="F675" s="132"/>
    </row>
    <row r="676" spans="5:6" ht="13.5" customHeight="1" x14ac:dyDescent="0.25">
      <c r="E676" s="132"/>
      <c r="F676" s="132"/>
    </row>
    <row r="677" spans="5:6" ht="13.5" customHeight="1" x14ac:dyDescent="0.25">
      <c r="E677" s="132"/>
      <c r="F677" s="132"/>
    </row>
    <row r="678" spans="5:6" ht="13.5" customHeight="1" x14ac:dyDescent="0.25">
      <c r="E678" s="132"/>
      <c r="F678" s="132"/>
    </row>
    <row r="679" spans="5:6" ht="13.5" customHeight="1" x14ac:dyDescent="0.25">
      <c r="E679" s="132"/>
      <c r="F679" s="132"/>
    </row>
    <row r="680" spans="5:6" ht="13.5" customHeight="1" x14ac:dyDescent="0.25">
      <c r="E680" s="132"/>
      <c r="F680" s="132"/>
    </row>
    <row r="681" spans="5:6" ht="13.5" customHeight="1" x14ac:dyDescent="0.25">
      <c r="E681" s="132"/>
      <c r="F681" s="132"/>
    </row>
    <row r="682" spans="5:6" ht="13.5" customHeight="1" x14ac:dyDescent="0.25">
      <c r="E682" s="132"/>
      <c r="F682" s="132"/>
    </row>
    <row r="683" spans="5:6" ht="13.5" customHeight="1" x14ac:dyDescent="0.25">
      <c r="E683" s="132"/>
      <c r="F683" s="132"/>
    </row>
    <row r="684" spans="5:6" ht="13.5" customHeight="1" x14ac:dyDescent="0.25">
      <c r="E684" s="132"/>
      <c r="F684" s="132"/>
    </row>
    <row r="685" spans="5:6" ht="13.5" customHeight="1" x14ac:dyDescent="0.25">
      <c r="E685" s="132"/>
      <c r="F685" s="132"/>
    </row>
    <row r="686" spans="5:6" ht="13.5" customHeight="1" x14ac:dyDescent="0.25">
      <c r="E686" s="132"/>
      <c r="F686" s="132"/>
    </row>
    <row r="687" spans="5:6" ht="13.5" customHeight="1" x14ac:dyDescent="0.25">
      <c r="E687" s="132"/>
      <c r="F687" s="132"/>
    </row>
    <row r="688" spans="5:6" ht="13.5" customHeight="1" x14ac:dyDescent="0.25">
      <c r="E688" s="132"/>
      <c r="F688" s="132"/>
    </row>
    <row r="689" spans="5:6" ht="13.5" customHeight="1" x14ac:dyDescent="0.25">
      <c r="E689" s="132"/>
      <c r="F689" s="132"/>
    </row>
    <row r="690" spans="5:6" ht="13.5" customHeight="1" x14ac:dyDescent="0.25">
      <c r="E690" s="132"/>
      <c r="F690" s="132"/>
    </row>
    <row r="691" spans="5:6" ht="13.5" customHeight="1" x14ac:dyDescent="0.25">
      <c r="E691" s="132"/>
      <c r="F691" s="132"/>
    </row>
    <row r="692" spans="5:6" ht="13.5" customHeight="1" x14ac:dyDescent="0.25">
      <c r="E692" s="132"/>
      <c r="F692" s="132"/>
    </row>
    <row r="693" spans="5:6" ht="13.5" customHeight="1" x14ac:dyDescent="0.25">
      <c r="E693" s="132"/>
      <c r="F693" s="132"/>
    </row>
    <row r="694" spans="5:6" ht="13.5" customHeight="1" x14ac:dyDescent="0.25">
      <c r="E694" s="132"/>
      <c r="F694" s="132"/>
    </row>
    <row r="695" spans="5:6" ht="13.5" customHeight="1" x14ac:dyDescent="0.25">
      <c r="E695" s="132"/>
      <c r="F695" s="132"/>
    </row>
    <row r="696" spans="5:6" ht="13.5" customHeight="1" x14ac:dyDescent="0.25">
      <c r="E696" s="132"/>
      <c r="F696" s="132"/>
    </row>
    <row r="697" spans="5:6" ht="13.5" customHeight="1" x14ac:dyDescent="0.25">
      <c r="E697" s="132"/>
      <c r="F697" s="132"/>
    </row>
    <row r="698" spans="5:6" ht="13.5" customHeight="1" x14ac:dyDescent="0.25">
      <c r="E698" s="132"/>
      <c r="F698" s="132"/>
    </row>
    <row r="699" spans="5:6" ht="13.5" customHeight="1" x14ac:dyDescent="0.25">
      <c r="E699" s="132"/>
      <c r="F699" s="132"/>
    </row>
    <row r="700" spans="5:6" ht="13.5" customHeight="1" x14ac:dyDescent="0.25">
      <c r="E700" s="132"/>
      <c r="F700" s="132"/>
    </row>
    <row r="701" spans="5:6" ht="13.5" customHeight="1" x14ac:dyDescent="0.25">
      <c r="E701" s="132"/>
      <c r="F701" s="132"/>
    </row>
    <row r="702" spans="5:6" ht="13.5" customHeight="1" x14ac:dyDescent="0.25">
      <c r="E702" s="132"/>
      <c r="F702" s="132"/>
    </row>
    <row r="703" spans="5:6" ht="13.5" customHeight="1" x14ac:dyDescent="0.25">
      <c r="E703" s="132"/>
      <c r="F703" s="132"/>
    </row>
    <row r="704" spans="5:6" ht="13.5" customHeight="1" x14ac:dyDescent="0.25">
      <c r="E704" s="132"/>
      <c r="F704" s="132"/>
    </row>
    <row r="705" spans="5:6" ht="13.5" customHeight="1" x14ac:dyDescent="0.25">
      <c r="E705" s="132"/>
      <c r="F705" s="132"/>
    </row>
    <row r="706" spans="5:6" ht="13.5" customHeight="1" x14ac:dyDescent="0.25">
      <c r="E706" s="132"/>
      <c r="F706" s="132"/>
    </row>
    <row r="707" spans="5:6" ht="13.5" customHeight="1" x14ac:dyDescent="0.25">
      <c r="E707" s="132"/>
      <c r="F707" s="132"/>
    </row>
    <row r="708" spans="5:6" ht="13.5" customHeight="1" x14ac:dyDescent="0.25">
      <c r="E708" s="132"/>
      <c r="F708" s="132"/>
    </row>
    <row r="709" spans="5:6" ht="13.5" customHeight="1" x14ac:dyDescent="0.25">
      <c r="E709" s="132"/>
      <c r="F709" s="132"/>
    </row>
    <row r="710" spans="5:6" ht="13.5" customHeight="1" x14ac:dyDescent="0.25">
      <c r="E710" s="132"/>
      <c r="F710" s="132"/>
    </row>
    <row r="711" spans="5:6" ht="13.5" customHeight="1" x14ac:dyDescent="0.25">
      <c r="E711" s="132"/>
      <c r="F711" s="132"/>
    </row>
    <row r="712" spans="5:6" ht="13.5" customHeight="1" x14ac:dyDescent="0.25">
      <c r="E712" s="132"/>
      <c r="F712" s="132"/>
    </row>
    <row r="713" spans="5:6" ht="13.5" customHeight="1" x14ac:dyDescent="0.25">
      <c r="E713" s="132"/>
      <c r="F713" s="132"/>
    </row>
    <row r="714" spans="5:6" ht="13.5" customHeight="1" x14ac:dyDescent="0.25">
      <c r="E714" s="132"/>
      <c r="F714" s="132"/>
    </row>
    <row r="715" spans="5:6" ht="13.5" customHeight="1" x14ac:dyDescent="0.25">
      <c r="E715" s="132"/>
      <c r="F715" s="132"/>
    </row>
    <row r="716" spans="5:6" ht="13.5" customHeight="1" x14ac:dyDescent="0.25">
      <c r="E716" s="132"/>
      <c r="F716" s="132"/>
    </row>
    <row r="717" spans="5:6" ht="13.5" customHeight="1" x14ac:dyDescent="0.25">
      <c r="E717" s="132"/>
      <c r="F717" s="132"/>
    </row>
    <row r="718" spans="5:6" ht="13.5" customHeight="1" x14ac:dyDescent="0.25">
      <c r="E718" s="132"/>
      <c r="F718" s="132"/>
    </row>
    <row r="719" spans="5:6" ht="13.5" customHeight="1" x14ac:dyDescent="0.25">
      <c r="E719" s="132"/>
      <c r="F719" s="132"/>
    </row>
    <row r="720" spans="5:6" ht="13.5" customHeight="1" x14ac:dyDescent="0.25">
      <c r="E720" s="132"/>
      <c r="F720" s="132"/>
    </row>
    <row r="721" spans="5:6" ht="13.5" customHeight="1" x14ac:dyDescent="0.25">
      <c r="E721" s="132"/>
      <c r="F721" s="132"/>
    </row>
    <row r="722" spans="5:6" ht="13.5" customHeight="1" x14ac:dyDescent="0.25">
      <c r="E722" s="132"/>
      <c r="F722" s="132"/>
    </row>
    <row r="723" spans="5:6" ht="13.5" customHeight="1" x14ac:dyDescent="0.25">
      <c r="E723" s="132"/>
      <c r="F723" s="132"/>
    </row>
    <row r="724" spans="5:6" ht="13.5" customHeight="1" x14ac:dyDescent="0.25">
      <c r="E724" s="132"/>
      <c r="F724" s="132"/>
    </row>
    <row r="725" spans="5:6" ht="13.5" customHeight="1" x14ac:dyDescent="0.25">
      <c r="E725" s="132"/>
      <c r="F725" s="132"/>
    </row>
    <row r="726" spans="5:6" ht="13.5" customHeight="1" x14ac:dyDescent="0.25">
      <c r="E726" s="132"/>
      <c r="F726" s="132"/>
    </row>
    <row r="727" spans="5:6" ht="13.5" customHeight="1" x14ac:dyDescent="0.25">
      <c r="E727" s="132"/>
      <c r="F727" s="132"/>
    </row>
    <row r="728" spans="5:6" ht="13.5" customHeight="1" x14ac:dyDescent="0.25">
      <c r="E728" s="132"/>
      <c r="F728" s="132"/>
    </row>
    <row r="729" spans="5:6" ht="13.5" customHeight="1" x14ac:dyDescent="0.25">
      <c r="E729" s="132"/>
      <c r="F729" s="132"/>
    </row>
    <row r="730" spans="5:6" ht="13.5" customHeight="1" x14ac:dyDescent="0.25">
      <c r="E730" s="132"/>
      <c r="F730" s="132"/>
    </row>
    <row r="731" spans="5:6" ht="13.5" customHeight="1" x14ac:dyDescent="0.25">
      <c r="E731" s="132"/>
      <c r="F731" s="132"/>
    </row>
    <row r="732" spans="5:6" ht="13.5" customHeight="1" x14ac:dyDescent="0.25">
      <c r="E732" s="132"/>
      <c r="F732" s="132"/>
    </row>
    <row r="733" spans="5:6" ht="13.5" customHeight="1" x14ac:dyDescent="0.25">
      <c r="E733" s="132"/>
      <c r="F733" s="132"/>
    </row>
    <row r="734" spans="5:6" ht="13.5" customHeight="1" x14ac:dyDescent="0.25">
      <c r="E734" s="132"/>
      <c r="F734" s="132"/>
    </row>
    <row r="735" spans="5:6" ht="13.5" customHeight="1" x14ac:dyDescent="0.25">
      <c r="E735" s="132"/>
      <c r="F735" s="132"/>
    </row>
    <row r="736" spans="5:6" ht="13.5" customHeight="1" x14ac:dyDescent="0.25">
      <c r="E736" s="132"/>
      <c r="F736" s="132"/>
    </row>
    <row r="737" spans="5:6" ht="13.5" customHeight="1" x14ac:dyDescent="0.25">
      <c r="E737" s="132"/>
      <c r="F737" s="132"/>
    </row>
    <row r="738" spans="5:6" ht="13.5" customHeight="1" x14ac:dyDescent="0.25">
      <c r="E738" s="132"/>
      <c r="F738" s="132"/>
    </row>
    <row r="739" spans="5:6" ht="13.5" customHeight="1" x14ac:dyDescent="0.25">
      <c r="E739" s="132"/>
      <c r="F739" s="132"/>
    </row>
    <row r="740" spans="5:6" ht="13.5" customHeight="1" x14ac:dyDescent="0.25">
      <c r="E740" s="132"/>
      <c r="F740" s="132"/>
    </row>
    <row r="741" spans="5:6" ht="13.5" customHeight="1" x14ac:dyDescent="0.25">
      <c r="E741" s="132"/>
      <c r="F741" s="132"/>
    </row>
    <row r="742" spans="5:6" ht="13.5" customHeight="1" x14ac:dyDescent="0.25">
      <c r="E742" s="132"/>
      <c r="F742" s="132"/>
    </row>
    <row r="743" spans="5:6" ht="13.5" customHeight="1" x14ac:dyDescent="0.25">
      <c r="E743" s="132"/>
      <c r="F743" s="132"/>
    </row>
    <row r="744" spans="5:6" ht="13.5" customHeight="1" x14ac:dyDescent="0.25">
      <c r="E744" s="132"/>
      <c r="F744" s="132"/>
    </row>
    <row r="745" spans="5:6" ht="13.5" customHeight="1" x14ac:dyDescent="0.25">
      <c r="E745" s="132"/>
      <c r="F745" s="132"/>
    </row>
    <row r="746" spans="5:6" ht="13.5" customHeight="1" x14ac:dyDescent="0.25">
      <c r="E746" s="132"/>
      <c r="F746" s="132"/>
    </row>
    <row r="747" spans="5:6" ht="13.5" customHeight="1" x14ac:dyDescent="0.25">
      <c r="E747" s="132"/>
      <c r="F747" s="132"/>
    </row>
    <row r="748" spans="5:6" ht="13.5" customHeight="1" x14ac:dyDescent="0.25">
      <c r="E748" s="132"/>
      <c r="F748" s="132"/>
    </row>
    <row r="749" spans="5:6" ht="13.5" customHeight="1" x14ac:dyDescent="0.25">
      <c r="E749" s="132"/>
      <c r="F749" s="132"/>
    </row>
    <row r="750" spans="5:6" ht="13.5" customHeight="1" x14ac:dyDescent="0.25">
      <c r="E750" s="132"/>
      <c r="F750" s="132"/>
    </row>
    <row r="751" spans="5:6" ht="13.5" customHeight="1" x14ac:dyDescent="0.25">
      <c r="E751" s="132"/>
      <c r="F751" s="132"/>
    </row>
    <row r="752" spans="5:6" ht="13.5" customHeight="1" x14ac:dyDescent="0.25">
      <c r="E752" s="132"/>
      <c r="F752" s="132"/>
    </row>
    <row r="753" spans="5:6" ht="13.5" customHeight="1" x14ac:dyDescent="0.25">
      <c r="E753" s="132"/>
      <c r="F753" s="132"/>
    </row>
    <row r="754" spans="5:6" ht="13.5" customHeight="1" x14ac:dyDescent="0.25">
      <c r="E754" s="132"/>
      <c r="F754" s="132"/>
    </row>
    <row r="755" spans="5:6" ht="13.5" customHeight="1" x14ac:dyDescent="0.25">
      <c r="E755" s="132"/>
      <c r="F755" s="132"/>
    </row>
    <row r="756" spans="5:6" ht="13.5" customHeight="1" x14ac:dyDescent="0.25">
      <c r="E756" s="132"/>
      <c r="F756" s="132"/>
    </row>
    <row r="757" spans="5:6" ht="13.5" customHeight="1" x14ac:dyDescent="0.25">
      <c r="E757" s="132"/>
      <c r="F757" s="132"/>
    </row>
    <row r="758" spans="5:6" ht="13.5" customHeight="1" x14ac:dyDescent="0.25">
      <c r="E758" s="132"/>
      <c r="F758" s="132"/>
    </row>
    <row r="759" spans="5:6" ht="13.5" customHeight="1" x14ac:dyDescent="0.25">
      <c r="E759" s="132"/>
      <c r="F759" s="132"/>
    </row>
    <row r="760" spans="5:6" ht="13.5" customHeight="1" x14ac:dyDescent="0.25">
      <c r="E760" s="132"/>
      <c r="F760" s="132"/>
    </row>
    <row r="761" spans="5:6" ht="13.5" customHeight="1" x14ac:dyDescent="0.25">
      <c r="E761" s="132"/>
      <c r="F761" s="132"/>
    </row>
    <row r="762" spans="5:6" ht="13.5" customHeight="1" x14ac:dyDescent="0.25">
      <c r="E762" s="132"/>
      <c r="F762" s="132"/>
    </row>
    <row r="763" spans="5:6" ht="13.5" customHeight="1" x14ac:dyDescent="0.25">
      <c r="E763" s="132"/>
      <c r="F763" s="132"/>
    </row>
    <row r="764" spans="5:6" ht="13.5" customHeight="1" x14ac:dyDescent="0.25">
      <c r="E764" s="132"/>
      <c r="F764" s="132"/>
    </row>
    <row r="765" spans="5:6" ht="13.5" customHeight="1" x14ac:dyDescent="0.25">
      <c r="E765" s="132"/>
      <c r="F765" s="132"/>
    </row>
    <row r="766" spans="5:6" ht="13.5" customHeight="1" x14ac:dyDescent="0.25">
      <c r="E766" s="132"/>
      <c r="F766" s="132"/>
    </row>
    <row r="767" spans="5:6" ht="13.5" customHeight="1" x14ac:dyDescent="0.25">
      <c r="E767" s="132"/>
      <c r="F767" s="132"/>
    </row>
    <row r="768" spans="5:6" ht="13.5" customHeight="1" x14ac:dyDescent="0.25">
      <c r="E768" s="132"/>
      <c r="F768" s="132"/>
    </row>
    <row r="769" spans="5:6" ht="13.5" customHeight="1" x14ac:dyDescent="0.25">
      <c r="E769" s="132"/>
      <c r="F769" s="132"/>
    </row>
    <row r="770" spans="5:6" ht="13.5" customHeight="1" x14ac:dyDescent="0.25">
      <c r="E770" s="132"/>
      <c r="F770" s="132"/>
    </row>
    <row r="771" spans="5:6" ht="13.5" customHeight="1" x14ac:dyDescent="0.25">
      <c r="E771" s="132"/>
      <c r="F771" s="132"/>
    </row>
    <row r="772" spans="5:6" ht="13.5" customHeight="1" x14ac:dyDescent="0.25">
      <c r="E772" s="132"/>
      <c r="F772" s="132"/>
    </row>
    <row r="773" spans="5:6" ht="13.5" customHeight="1" x14ac:dyDescent="0.25">
      <c r="E773" s="132"/>
      <c r="F773" s="132"/>
    </row>
    <row r="774" spans="5:6" ht="13.5" customHeight="1" x14ac:dyDescent="0.25">
      <c r="E774" s="132"/>
      <c r="F774" s="132"/>
    </row>
    <row r="775" spans="5:6" ht="13.5" customHeight="1" x14ac:dyDescent="0.25">
      <c r="E775" s="132"/>
      <c r="F775" s="132"/>
    </row>
    <row r="776" spans="5:6" ht="13.5" customHeight="1" x14ac:dyDescent="0.25">
      <c r="E776" s="132"/>
      <c r="F776" s="132"/>
    </row>
    <row r="777" spans="5:6" ht="13.5" customHeight="1" x14ac:dyDescent="0.25">
      <c r="E777" s="132"/>
      <c r="F777" s="132"/>
    </row>
    <row r="778" spans="5:6" ht="13.5" customHeight="1" x14ac:dyDescent="0.25">
      <c r="E778" s="132"/>
      <c r="F778" s="132"/>
    </row>
    <row r="779" spans="5:6" ht="13.5" customHeight="1" x14ac:dyDescent="0.25">
      <c r="E779" s="132"/>
      <c r="F779" s="132"/>
    </row>
    <row r="780" spans="5:6" ht="13.5" customHeight="1" x14ac:dyDescent="0.25">
      <c r="E780" s="132"/>
      <c r="F780" s="132"/>
    </row>
    <row r="781" spans="5:6" ht="13.5" customHeight="1" x14ac:dyDescent="0.25">
      <c r="E781" s="132"/>
      <c r="F781" s="132"/>
    </row>
    <row r="782" spans="5:6" ht="13.5" customHeight="1" x14ac:dyDescent="0.25">
      <c r="E782" s="132"/>
      <c r="F782" s="132"/>
    </row>
    <row r="783" spans="5:6" ht="13.5" customHeight="1" x14ac:dyDescent="0.25">
      <c r="E783" s="132"/>
      <c r="F783" s="132"/>
    </row>
    <row r="784" spans="5:6" ht="13.5" customHeight="1" x14ac:dyDescent="0.25">
      <c r="E784" s="132"/>
      <c r="F784" s="132"/>
    </row>
    <row r="785" spans="5:6" ht="13.5" customHeight="1" x14ac:dyDescent="0.25">
      <c r="E785" s="132"/>
      <c r="F785" s="132"/>
    </row>
    <row r="786" spans="5:6" ht="13.5" customHeight="1" x14ac:dyDescent="0.25">
      <c r="E786" s="132"/>
      <c r="F786" s="132"/>
    </row>
    <row r="787" spans="5:6" ht="13.5" customHeight="1" x14ac:dyDescent="0.25">
      <c r="E787" s="132"/>
      <c r="F787" s="132"/>
    </row>
    <row r="788" spans="5:6" ht="13.5" customHeight="1" x14ac:dyDescent="0.25">
      <c r="E788" s="132"/>
      <c r="F788" s="132"/>
    </row>
    <row r="789" spans="5:6" ht="13.5" customHeight="1" x14ac:dyDescent="0.25">
      <c r="E789" s="132"/>
      <c r="F789" s="132"/>
    </row>
    <row r="790" spans="5:6" ht="13.5" customHeight="1" x14ac:dyDescent="0.25">
      <c r="E790" s="132"/>
      <c r="F790" s="132"/>
    </row>
    <row r="791" spans="5:6" ht="13.5" customHeight="1" x14ac:dyDescent="0.25">
      <c r="E791" s="132"/>
      <c r="F791" s="132"/>
    </row>
    <row r="792" spans="5:6" ht="13.5" customHeight="1" x14ac:dyDescent="0.25">
      <c r="E792" s="132"/>
      <c r="F792" s="132"/>
    </row>
    <row r="793" spans="5:6" ht="13.5" customHeight="1" x14ac:dyDescent="0.25">
      <c r="E793" s="132"/>
      <c r="F793" s="132"/>
    </row>
    <row r="794" spans="5:6" ht="13.5" customHeight="1" x14ac:dyDescent="0.25">
      <c r="E794" s="132"/>
      <c r="F794" s="132"/>
    </row>
    <row r="795" spans="5:6" ht="13.5" customHeight="1" x14ac:dyDescent="0.25">
      <c r="E795" s="132"/>
      <c r="F795" s="132"/>
    </row>
    <row r="796" spans="5:6" ht="13.5" customHeight="1" x14ac:dyDescent="0.25">
      <c r="E796" s="132"/>
      <c r="F796" s="132"/>
    </row>
    <row r="797" spans="5:6" ht="13.5" customHeight="1" x14ac:dyDescent="0.25">
      <c r="E797" s="132"/>
      <c r="F797" s="132"/>
    </row>
    <row r="798" spans="5:6" ht="13.5" customHeight="1" x14ac:dyDescent="0.25">
      <c r="E798" s="132"/>
      <c r="F798" s="132"/>
    </row>
    <row r="799" spans="5:6" ht="13.5" customHeight="1" x14ac:dyDescent="0.25">
      <c r="E799" s="132"/>
      <c r="F799" s="132"/>
    </row>
    <row r="800" spans="5:6" ht="13.5" customHeight="1" x14ac:dyDescent="0.25">
      <c r="E800" s="132"/>
      <c r="F800" s="132"/>
    </row>
    <row r="801" spans="5:6" ht="13.5" customHeight="1" x14ac:dyDescent="0.25">
      <c r="E801" s="132"/>
      <c r="F801" s="132"/>
    </row>
    <row r="802" spans="5:6" ht="13.5" customHeight="1" x14ac:dyDescent="0.25">
      <c r="E802" s="132"/>
      <c r="F802" s="132"/>
    </row>
    <row r="803" spans="5:6" ht="13.5" customHeight="1" x14ac:dyDescent="0.25">
      <c r="E803" s="132"/>
      <c r="F803" s="132"/>
    </row>
    <row r="804" spans="5:6" ht="13.5" customHeight="1" x14ac:dyDescent="0.25">
      <c r="E804" s="132"/>
      <c r="F804" s="132"/>
    </row>
    <row r="805" spans="5:6" ht="13.5" customHeight="1" x14ac:dyDescent="0.25">
      <c r="E805" s="132"/>
      <c r="F805" s="132"/>
    </row>
    <row r="806" spans="5:6" ht="13.5" customHeight="1" x14ac:dyDescent="0.25">
      <c r="E806" s="132"/>
      <c r="F806" s="132"/>
    </row>
    <row r="807" spans="5:6" ht="13.5" customHeight="1" x14ac:dyDescent="0.25">
      <c r="E807" s="132"/>
      <c r="F807" s="132"/>
    </row>
    <row r="808" spans="5:6" ht="13.5" customHeight="1" x14ac:dyDescent="0.25">
      <c r="E808" s="132"/>
      <c r="F808" s="132"/>
    </row>
    <row r="809" spans="5:6" ht="13.5" customHeight="1" x14ac:dyDescent="0.25">
      <c r="E809" s="132"/>
      <c r="F809" s="132"/>
    </row>
    <row r="810" spans="5:6" ht="13.5" customHeight="1" x14ac:dyDescent="0.25">
      <c r="E810" s="132"/>
      <c r="F810" s="132"/>
    </row>
    <row r="811" spans="5:6" ht="13.5" customHeight="1" x14ac:dyDescent="0.25">
      <c r="E811" s="132"/>
      <c r="F811" s="132"/>
    </row>
    <row r="812" spans="5:6" ht="13.5" customHeight="1" x14ac:dyDescent="0.25">
      <c r="E812" s="132"/>
      <c r="F812" s="132"/>
    </row>
    <row r="813" spans="5:6" ht="13.5" customHeight="1" x14ac:dyDescent="0.25">
      <c r="E813" s="132"/>
      <c r="F813" s="132"/>
    </row>
    <row r="814" spans="5:6" ht="13.5" customHeight="1" x14ac:dyDescent="0.25">
      <c r="E814" s="132"/>
      <c r="F814" s="132"/>
    </row>
    <row r="815" spans="5:6" ht="13.5" customHeight="1" x14ac:dyDescent="0.25">
      <c r="E815" s="132"/>
      <c r="F815" s="132"/>
    </row>
    <row r="816" spans="5:6" ht="13.5" customHeight="1" x14ac:dyDescent="0.25">
      <c r="E816" s="132"/>
      <c r="F816" s="132"/>
    </row>
    <row r="817" spans="5:6" ht="13.5" customHeight="1" x14ac:dyDescent="0.25">
      <c r="E817" s="132"/>
      <c r="F817" s="132"/>
    </row>
    <row r="818" spans="5:6" ht="13.5" customHeight="1" x14ac:dyDescent="0.25">
      <c r="E818" s="132"/>
      <c r="F818" s="132"/>
    </row>
    <row r="819" spans="5:6" ht="13.5" customHeight="1" x14ac:dyDescent="0.25">
      <c r="E819" s="132"/>
      <c r="F819" s="132"/>
    </row>
    <row r="820" spans="5:6" ht="13.5" customHeight="1" x14ac:dyDescent="0.25">
      <c r="E820" s="132"/>
      <c r="F820" s="132"/>
    </row>
    <row r="821" spans="5:6" ht="13.5" customHeight="1" x14ac:dyDescent="0.25">
      <c r="E821" s="132"/>
      <c r="F821" s="132"/>
    </row>
    <row r="822" spans="5:6" ht="13.5" customHeight="1" x14ac:dyDescent="0.25">
      <c r="E822" s="132"/>
      <c r="F822" s="132"/>
    </row>
    <row r="823" spans="5:6" ht="13.5" customHeight="1" x14ac:dyDescent="0.25">
      <c r="E823" s="132"/>
      <c r="F823" s="132"/>
    </row>
    <row r="824" spans="5:6" ht="13.5" customHeight="1" x14ac:dyDescent="0.25">
      <c r="E824" s="132"/>
      <c r="F824" s="132"/>
    </row>
    <row r="825" spans="5:6" ht="13.5" customHeight="1" x14ac:dyDescent="0.25">
      <c r="E825" s="132"/>
      <c r="F825" s="132"/>
    </row>
    <row r="826" spans="5:6" ht="13.5" customHeight="1" x14ac:dyDescent="0.25">
      <c r="E826" s="132"/>
      <c r="F826" s="132"/>
    </row>
    <row r="827" spans="5:6" ht="13.5" customHeight="1" x14ac:dyDescent="0.25">
      <c r="E827" s="132"/>
      <c r="F827" s="132"/>
    </row>
    <row r="828" spans="5:6" ht="13.5" customHeight="1" x14ac:dyDescent="0.25">
      <c r="E828" s="132"/>
      <c r="F828" s="132"/>
    </row>
    <row r="829" spans="5:6" ht="13.5" customHeight="1" x14ac:dyDescent="0.25">
      <c r="E829" s="132"/>
      <c r="F829" s="132"/>
    </row>
    <row r="830" spans="5:6" ht="13.5" customHeight="1" x14ac:dyDescent="0.25">
      <c r="E830" s="132"/>
      <c r="F830" s="132"/>
    </row>
    <row r="831" spans="5:6" ht="13.5" customHeight="1" x14ac:dyDescent="0.25">
      <c r="E831" s="132"/>
      <c r="F831" s="132"/>
    </row>
    <row r="832" spans="5:6" ht="13.5" customHeight="1" x14ac:dyDescent="0.25">
      <c r="E832" s="132"/>
      <c r="F832" s="132"/>
    </row>
    <row r="833" spans="5:6" ht="13.5" customHeight="1" x14ac:dyDescent="0.25">
      <c r="E833" s="132"/>
      <c r="F833" s="132"/>
    </row>
    <row r="834" spans="5:6" ht="13.5" customHeight="1" x14ac:dyDescent="0.25">
      <c r="E834" s="132"/>
      <c r="F834" s="132"/>
    </row>
    <row r="835" spans="5:6" ht="13.5" customHeight="1" x14ac:dyDescent="0.25">
      <c r="E835" s="132"/>
      <c r="F835" s="132"/>
    </row>
    <row r="836" spans="5:6" ht="13.5" customHeight="1" x14ac:dyDescent="0.25">
      <c r="E836" s="132"/>
      <c r="F836" s="132"/>
    </row>
    <row r="837" spans="5:6" ht="13.5" customHeight="1" x14ac:dyDescent="0.25">
      <c r="E837" s="132"/>
      <c r="F837" s="132"/>
    </row>
    <row r="838" spans="5:6" ht="13.5" customHeight="1" x14ac:dyDescent="0.25">
      <c r="E838" s="132"/>
      <c r="F838" s="132"/>
    </row>
    <row r="839" spans="5:6" ht="13.5" customHeight="1" x14ac:dyDescent="0.25">
      <c r="E839" s="132"/>
      <c r="F839" s="132"/>
    </row>
    <row r="840" spans="5:6" ht="13.5" customHeight="1" x14ac:dyDescent="0.25">
      <c r="E840" s="132"/>
      <c r="F840" s="132"/>
    </row>
    <row r="841" spans="5:6" ht="13.5" customHeight="1" x14ac:dyDescent="0.25">
      <c r="E841" s="132"/>
      <c r="F841" s="132"/>
    </row>
    <row r="842" spans="5:6" ht="13.5" customHeight="1" x14ac:dyDescent="0.25">
      <c r="E842" s="132"/>
      <c r="F842" s="132"/>
    </row>
    <row r="843" spans="5:6" ht="13.5" customHeight="1" x14ac:dyDescent="0.25">
      <c r="E843" s="132"/>
      <c r="F843" s="132"/>
    </row>
    <row r="844" spans="5:6" ht="13.5" customHeight="1" x14ac:dyDescent="0.25">
      <c r="E844" s="132"/>
      <c r="F844" s="132"/>
    </row>
    <row r="845" spans="5:6" ht="13.5" customHeight="1" x14ac:dyDescent="0.25">
      <c r="E845" s="132"/>
      <c r="F845" s="132"/>
    </row>
    <row r="846" spans="5:6" ht="13.5" customHeight="1" x14ac:dyDescent="0.25">
      <c r="E846" s="132"/>
      <c r="F846" s="132"/>
    </row>
    <row r="847" spans="5:6" ht="13.5" customHeight="1" x14ac:dyDescent="0.25">
      <c r="E847" s="132"/>
      <c r="F847" s="132"/>
    </row>
    <row r="848" spans="5:6" ht="13.5" customHeight="1" x14ac:dyDescent="0.25">
      <c r="E848" s="132"/>
      <c r="F848" s="132"/>
    </row>
    <row r="849" spans="5:6" ht="13.5" customHeight="1" x14ac:dyDescent="0.25">
      <c r="E849" s="132"/>
      <c r="F849" s="132"/>
    </row>
    <row r="850" spans="5:6" ht="13.5" customHeight="1" x14ac:dyDescent="0.25">
      <c r="E850" s="132"/>
      <c r="F850" s="132"/>
    </row>
    <row r="851" spans="5:6" ht="13.5" customHeight="1" x14ac:dyDescent="0.25">
      <c r="E851" s="132"/>
      <c r="F851" s="132"/>
    </row>
    <row r="852" spans="5:6" ht="13.5" customHeight="1" x14ac:dyDescent="0.25">
      <c r="E852" s="132"/>
      <c r="F852" s="132"/>
    </row>
    <row r="853" spans="5:6" ht="13.5" customHeight="1" x14ac:dyDescent="0.25">
      <c r="E853" s="132"/>
      <c r="F853" s="132"/>
    </row>
    <row r="854" spans="5:6" ht="13.5" customHeight="1" x14ac:dyDescent="0.25">
      <c r="E854" s="132"/>
      <c r="F854" s="132"/>
    </row>
    <row r="855" spans="5:6" ht="13.5" customHeight="1" x14ac:dyDescent="0.25">
      <c r="E855" s="132"/>
      <c r="F855" s="132"/>
    </row>
    <row r="856" spans="5:6" ht="13.5" customHeight="1" x14ac:dyDescent="0.25">
      <c r="E856" s="132"/>
      <c r="F856" s="132"/>
    </row>
    <row r="857" spans="5:6" ht="13.5" customHeight="1" x14ac:dyDescent="0.25">
      <c r="E857" s="132"/>
      <c r="F857" s="132"/>
    </row>
    <row r="858" spans="5:6" ht="13.5" customHeight="1" x14ac:dyDescent="0.25">
      <c r="E858" s="132"/>
      <c r="F858" s="132"/>
    </row>
    <row r="859" spans="5:6" ht="13.5" customHeight="1" x14ac:dyDescent="0.25">
      <c r="E859" s="132"/>
      <c r="F859" s="132"/>
    </row>
    <row r="860" spans="5:6" ht="13.5" customHeight="1" x14ac:dyDescent="0.25">
      <c r="E860" s="132"/>
      <c r="F860" s="132"/>
    </row>
    <row r="861" spans="5:6" ht="13.5" customHeight="1" x14ac:dyDescent="0.25">
      <c r="E861" s="132"/>
      <c r="F861" s="132"/>
    </row>
    <row r="862" spans="5:6" ht="13.5" customHeight="1" x14ac:dyDescent="0.25">
      <c r="E862" s="132"/>
      <c r="F862" s="132"/>
    </row>
    <row r="863" spans="5:6" ht="13.5" customHeight="1" x14ac:dyDescent="0.25">
      <c r="E863" s="132"/>
      <c r="F863" s="132"/>
    </row>
    <row r="864" spans="5:6" ht="13.5" customHeight="1" x14ac:dyDescent="0.25">
      <c r="E864" s="132"/>
      <c r="F864" s="132"/>
    </row>
    <row r="865" spans="5:6" ht="13.5" customHeight="1" x14ac:dyDescent="0.25">
      <c r="E865" s="132"/>
      <c r="F865" s="132"/>
    </row>
    <row r="866" spans="5:6" ht="13.5" customHeight="1" x14ac:dyDescent="0.25">
      <c r="E866" s="132"/>
      <c r="F866" s="132"/>
    </row>
    <row r="867" spans="5:6" ht="13.5" customHeight="1" x14ac:dyDescent="0.25">
      <c r="E867" s="132"/>
      <c r="F867" s="132"/>
    </row>
    <row r="868" spans="5:6" ht="13.5" customHeight="1" x14ac:dyDescent="0.25">
      <c r="E868" s="132"/>
      <c r="F868" s="132"/>
    </row>
    <row r="869" spans="5:6" ht="13.5" customHeight="1" x14ac:dyDescent="0.25">
      <c r="E869" s="132"/>
      <c r="F869" s="132"/>
    </row>
    <row r="870" spans="5:6" ht="13.5" customHeight="1" x14ac:dyDescent="0.25">
      <c r="E870" s="132"/>
      <c r="F870" s="132"/>
    </row>
    <row r="871" spans="5:6" ht="13.5" customHeight="1" x14ac:dyDescent="0.25">
      <c r="E871" s="132"/>
      <c r="F871" s="132"/>
    </row>
    <row r="872" spans="5:6" ht="13.5" customHeight="1" x14ac:dyDescent="0.25">
      <c r="E872" s="132"/>
      <c r="F872" s="132"/>
    </row>
    <row r="873" spans="5:6" ht="13.5" customHeight="1" x14ac:dyDescent="0.25">
      <c r="E873" s="132"/>
      <c r="F873" s="132"/>
    </row>
    <row r="874" spans="5:6" ht="13.5" customHeight="1" x14ac:dyDescent="0.25">
      <c r="E874" s="132"/>
      <c r="F874" s="132"/>
    </row>
    <row r="875" spans="5:6" ht="13.5" customHeight="1" x14ac:dyDescent="0.25">
      <c r="E875" s="132"/>
      <c r="F875" s="132"/>
    </row>
    <row r="876" spans="5:6" ht="13.5" customHeight="1" x14ac:dyDescent="0.25">
      <c r="E876" s="132"/>
      <c r="F876" s="132"/>
    </row>
    <row r="877" spans="5:6" ht="13.5" customHeight="1" x14ac:dyDescent="0.25">
      <c r="E877" s="132"/>
      <c r="F877" s="132"/>
    </row>
    <row r="878" spans="5:6" ht="13.5" customHeight="1" x14ac:dyDescent="0.25">
      <c r="E878" s="132"/>
      <c r="F878" s="132"/>
    </row>
    <row r="879" spans="5:6" ht="13.5" customHeight="1" x14ac:dyDescent="0.25">
      <c r="E879" s="132"/>
      <c r="F879" s="132"/>
    </row>
    <row r="880" spans="5:6" ht="13.5" customHeight="1" x14ac:dyDescent="0.25">
      <c r="E880" s="132"/>
      <c r="F880" s="132"/>
    </row>
    <row r="881" spans="5:6" ht="13.5" customHeight="1" x14ac:dyDescent="0.25">
      <c r="E881" s="132"/>
      <c r="F881" s="132"/>
    </row>
    <row r="882" spans="5:6" ht="13.5" customHeight="1" x14ac:dyDescent="0.25">
      <c r="E882" s="132"/>
      <c r="F882" s="132"/>
    </row>
    <row r="883" spans="5:6" ht="13.5" customHeight="1" x14ac:dyDescent="0.25">
      <c r="E883" s="132"/>
      <c r="F883" s="132"/>
    </row>
    <row r="884" spans="5:6" ht="13.5" customHeight="1" x14ac:dyDescent="0.25">
      <c r="E884" s="132"/>
      <c r="F884" s="132"/>
    </row>
    <row r="885" spans="5:6" ht="13.5" customHeight="1" x14ac:dyDescent="0.25">
      <c r="E885" s="132"/>
      <c r="F885" s="132"/>
    </row>
    <row r="886" spans="5:6" ht="13.5" customHeight="1" x14ac:dyDescent="0.25">
      <c r="E886" s="132"/>
      <c r="F886" s="132"/>
    </row>
    <row r="887" spans="5:6" ht="13.5" customHeight="1" x14ac:dyDescent="0.25">
      <c r="E887" s="132"/>
      <c r="F887" s="132"/>
    </row>
    <row r="888" spans="5:6" ht="13.5" customHeight="1" x14ac:dyDescent="0.25">
      <c r="E888" s="132"/>
      <c r="F888" s="132"/>
    </row>
    <row r="889" spans="5:6" ht="13.5" customHeight="1" x14ac:dyDescent="0.25">
      <c r="E889" s="132"/>
      <c r="F889" s="132"/>
    </row>
    <row r="890" spans="5:6" ht="13.5" customHeight="1" x14ac:dyDescent="0.25">
      <c r="E890" s="132"/>
      <c r="F890" s="132"/>
    </row>
    <row r="891" spans="5:6" ht="13.5" customHeight="1" x14ac:dyDescent="0.25">
      <c r="E891" s="132"/>
      <c r="F891" s="132"/>
    </row>
    <row r="892" spans="5:6" ht="13.5" customHeight="1" x14ac:dyDescent="0.25">
      <c r="E892" s="132"/>
      <c r="F892" s="132"/>
    </row>
    <row r="893" spans="5:6" ht="13.5" customHeight="1" x14ac:dyDescent="0.25">
      <c r="E893" s="132"/>
      <c r="F893" s="132"/>
    </row>
    <row r="894" spans="5:6" ht="13.5" customHeight="1" x14ac:dyDescent="0.25">
      <c r="E894" s="132"/>
      <c r="F894" s="132"/>
    </row>
    <row r="895" spans="5:6" ht="13.5" customHeight="1" x14ac:dyDescent="0.25">
      <c r="E895" s="132"/>
      <c r="F895" s="132"/>
    </row>
    <row r="896" spans="5:6" ht="13.5" customHeight="1" x14ac:dyDescent="0.25">
      <c r="E896" s="132"/>
      <c r="F896" s="132"/>
    </row>
    <row r="897" spans="5:6" ht="13.5" customHeight="1" x14ac:dyDescent="0.25">
      <c r="E897" s="132"/>
      <c r="F897" s="132"/>
    </row>
    <row r="898" spans="5:6" ht="13.5" customHeight="1" x14ac:dyDescent="0.25">
      <c r="E898" s="132"/>
      <c r="F898" s="132"/>
    </row>
    <row r="899" spans="5:6" ht="13.5" customHeight="1" x14ac:dyDescent="0.25">
      <c r="E899" s="132"/>
      <c r="F899" s="132"/>
    </row>
    <row r="900" spans="5:6" ht="13.5" customHeight="1" x14ac:dyDescent="0.25">
      <c r="E900" s="132"/>
      <c r="F900" s="132"/>
    </row>
    <row r="901" spans="5:6" ht="13.5" customHeight="1" x14ac:dyDescent="0.25">
      <c r="E901" s="132"/>
      <c r="F901" s="132"/>
    </row>
    <row r="902" spans="5:6" ht="13.5" customHeight="1" x14ac:dyDescent="0.25">
      <c r="E902" s="132"/>
      <c r="F902" s="132"/>
    </row>
    <row r="903" spans="5:6" ht="13.5" customHeight="1" x14ac:dyDescent="0.25">
      <c r="E903" s="132"/>
      <c r="F903" s="132"/>
    </row>
    <row r="904" spans="5:6" ht="13.5" customHeight="1" x14ac:dyDescent="0.25">
      <c r="E904" s="132"/>
      <c r="F904" s="132"/>
    </row>
    <row r="905" spans="5:6" ht="13.5" customHeight="1" x14ac:dyDescent="0.25">
      <c r="E905" s="132"/>
      <c r="F905" s="132"/>
    </row>
    <row r="906" spans="5:6" ht="13.5" customHeight="1" x14ac:dyDescent="0.25">
      <c r="E906" s="132"/>
      <c r="F906" s="132"/>
    </row>
    <row r="907" spans="5:6" ht="13.5" customHeight="1" x14ac:dyDescent="0.25">
      <c r="E907" s="132"/>
      <c r="F907" s="132"/>
    </row>
    <row r="908" spans="5:6" ht="13.5" customHeight="1" x14ac:dyDescent="0.25">
      <c r="E908" s="132"/>
      <c r="F908" s="132"/>
    </row>
    <row r="909" spans="5:6" ht="13.5" customHeight="1" x14ac:dyDescent="0.25">
      <c r="E909" s="132"/>
      <c r="F909" s="132"/>
    </row>
    <row r="910" spans="5:6" ht="13.5" customHeight="1" x14ac:dyDescent="0.25">
      <c r="E910" s="132"/>
      <c r="F910" s="132"/>
    </row>
    <row r="911" spans="5:6" ht="13.5" customHeight="1" x14ac:dyDescent="0.25">
      <c r="E911" s="132"/>
      <c r="F911" s="132"/>
    </row>
    <row r="912" spans="5:6" ht="13.5" customHeight="1" x14ac:dyDescent="0.25">
      <c r="E912" s="132"/>
      <c r="F912" s="132"/>
    </row>
    <row r="913" spans="5:6" ht="13.5" customHeight="1" x14ac:dyDescent="0.25">
      <c r="E913" s="132"/>
      <c r="F913" s="132"/>
    </row>
    <row r="914" spans="5:6" ht="13.5" customHeight="1" x14ac:dyDescent="0.25">
      <c r="E914" s="132"/>
      <c r="F914" s="132"/>
    </row>
    <row r="915" spans="5:6" ht="13.5" customHeight="1" x14ac:dyDescent="0.25">
      <c r="E915" s="132"/>
      <c r="F915" s="132"/>
    </row>
    <row r="916" spans="5:6" ht="13.5" customHeight="1" x14ac:dyDescent="0.25">
      <c r="E916" s="132"/>
      <c r="F916" s="132"/>
    </row>
    <row r="917" spans="5:6" ht="13.5" customHeight="1" x14ac:dyDescent="0.25">
      <c r="E917" s="132"/>
      <c r="F917" s="132"/>
    </row>
    <row r="918" spans="5:6" ht="13.5" customHeight="1" x14ac:dyDescent="0.25">
      <c r="E918" s="132"/>
      <c r="F918" s="132"/>
    </row>
    <row r="919" spans="5:6" ht="13.5" customHeight="1" x14ac:dyDescent="0.25">
      <c r="E919" s="132"/>
      <c r="F919" s="132"/>
    </row>
    <row r="920" spans="5:6" ht="13.5" customHeight="1" x14ac:dyDescent="0.25">
      <c r="E920" s="132"/>
      <c r="F920" s="132"/>
    </row>
    <row r="921" spans="5:6" ht="13.5" customHeight="1" x14ac:dyDescent="0.25">
      <c r="E921" s="132"/>
      <c r="F921" s="132"/>
    </row>
    <row r="922" spans="5:6" ht="13.5" customHeight="1" x14ac:dyDescent="0.25">
      <c r="E922" s="132"/>
      <c r="F922" s="132"/>
    </row>
    <row r="923" spans="5:6" ht="13.5" customHeight="1" x14ac:dyDescent="0.25">
      <c r="E923" s="132"/>
      <c r="F923" s="132"/>
    </row>
    <row r="924" spans="5:6" ht="13.5" customHeight="1" x14ac:dyDescent="0.25">
      <c r="E924" s="132"/>
      <c r="F924" s="132"/>
    </row>
    <row r="925" spans="5:6" ht="13.5" customHeight="1" x14ac:dyDescent="0.25">
      <c r="E925" s="132"/>
      <c r="F925" s="132"/>
    </row>
    <row r="926" spans="5:6" ht="13.5" customHeight="1" x14ac:dyDescent="0.25">
      <c r="E926" s="132"/>
      <c r="F926" s="132"/>
    </row>
    <row r="927" spans="5:6" ht="13.5" customHeight="1" x14ac:dyDescent="0.25">
      <c r="E927" s="132"/>
      <c r="F927" s="132"/>
    </row>
    <row r="928" spans="5:6" ht="13.5" customHeight="1" x14ac:dyDescent="0.25">
      <c r="E928" s="132"/>
      <c r="F928" s="132"/>
    </row>
    <row r="929" spans="5:6" ht="13.5" customHeight="1" x14ac:dyDescent="0.25">
      <c r="E929" s="132"/>
      <c r="F929" s="132"/>
    </row>
    <row r="930" spans="5:6" ht="13.5" customHeight="1" x14ac:dyDescent="0.25">
      <c r="E930" s="132"/>
      <c r="F930" s="132"/>
    </row>
    <row r="931" spans="5:6" ht="13.5" customHeight="1" x14ac:dyDescent="0.25">
      <c r="E931" s="132"/>
      <c r="F931" s="132"/>
    </row>
    <row r="932" spans="5:6" ht="13.5" customHeight="1" x14ac:dyDescent="0.25">
      <c r="E932" s="132"/>
      <c r="F932" s="132"/>
    </row>
    <row r="933" spans="5:6" ht="13.5" customHeight="1" x14ac:dyDescent="0.25">
      <c r="E933" s="132"/>
      <c r="F933" s="132"/>
    </row>
    <row r="934" spans="5:6" ht="13.5" customHeight="1" x14ac:dyDescent="0.25">
      <c r="E934" s="132"/>
      <c r="F934" s="132"/>
    </row>
    <row r="935" spans="5:6" ht="13.5" customHeight="1" x14ac:dyDescent="0.25">
      <c r="E935" s="132"/>
      <c r="F935" s="132"/>
    </row>
    <row r="936" spans="5:6" ht="13.5" customHeight="1" x14ac:dyDescent="0.25">
      <c r="E936" s="132"/>
      <c r="F936" s="132"/>
    </row>
    <row r="937" spans="5:6" ht="13.5" customHeight="1" x14ac:dyDescent="0.25">
      <c r="E937" s="132"/>
      <c r="F937" s="132"/>
    </row>
    <row r="938" spans="5:6" ht="13.5" customHeight="1" x14ac:dyDescent="0.25">
      <c r="E938" s="132"/>
      <c r="F938" s="132"/>
    </row>
    <row r="939" spans="5:6" ht="13.5" customHeight="1" x14ac:dyDescent="0.25">
      <c r="E939" s="132"/>
      <c r="F939" s="132"/>
    </row>
    <row r="940" spans="5:6" ht="13.5" customHeight="1" x14ac:dyDescent="0.25">
      <c r="E940" s="132"/>
      <c r="F940" s="132"/>
    </row>
    <row r="941" spans="5:6" ht="13.5" customHeight="1" x14ac:dyDescent="0.25">
      <c r="E941" s="132"/>
      <c r="F941" s="132"/>
    </row>
    <row r="942" spans="5:6" ht="13.5" customHeight="1" x14ac:dyDescent="0.25">
      <c r="E942" s="132"/>
      <c r="F942" s="132"/>
    </row>
    <row r="943" spans="5:6" ht="13.5" customHeight="1" x14ac:dyDescent="0.25">
      <c r="E943" s="132"/>
      <c r="F943" s="132"/>
    </row>
    <row r="944" spans="5:6" ht="13.5" customHeight="1" x14ac:dyDescent="0.25">
      <c r="E944" s="132"/>
      <c r="F944" s="132"/>
    </row>
    <row r="945" spans="5:6" ht="13.5" customHeight="1" x14ac:dyDescent="0.25">
      <c r="E945" s="132"/>
      <c r="F945" s="132"/>
    </row>
    <row r="946" spans="5:6" ht="13.5" customHeight="1" x14ac:dyDescent="0.25">
      <c r="E946" s="132"/>
      <c r="F946" s="132"/>
    </row>
    <row r="947" spans="5:6" ht="13.5" customHeight="1" x14ac:dyDescent="0.25">
      <c r="E947" s="132"/>
      <c r="F947" s="132"/>
    </row>
    <row r="948" spans="5:6" ht="13.5" customHeight="1" x14ac:dyDescent="0.25">
      <c r="E948" s="132"/>
      <c r="F948" s="132"/>
    </row>
    <row r="949" spans="5:6" ht="13.5" customHeight="1" x14ac:dyDescent="0.25">
      <c r="E949" s="132"/>
      <c r="F949" s="132"/>
    </row>
    <row r="950" spans="5:6" ht="13.5" customHeight="1" x14ac:dyDescent="0.25">
      <c r="E950" s="132"/>
      <c r="F950" s="132"/>
    </row>
    <row r="951" spans="5:6" ht="13.5" customHeight="1" x14ac:dyDescent="0.25">
      <c r="E951" s="132"/>
      <c r="F951" s="132"/>
    </row>
    <row r="952" spans="5:6" ht="13.5" customHeight="1" x14ac:dyDescent="0.25">
      <c r="E952" s="132"/>
      <c r="F952" s="132"/>
    </row>
    <row r="953" spans="5:6" ht="13.5" customHeight="1" x14ac:dyDescent="0.25">
      <c r="E953" s="132"/>
      <c r="F953" s="132"/>
    </row>
    <row r="954" spans="5:6" ht="13.5" customHeight="1" x14ac:dyDescent="0.25">
      <c r="E954" s="132"/>
      <c r="F954" s="132"/>
    </row>
    <row r="955" spans="5:6" ht="13.5" customHeight="1" x14ac:dyDescent="0.25">
      <c r="E955" s="132"/>
      <c r="F955" s="132"/>
    </row>
    <row r="956" spans="5:6" ht="13.5" customHeight="1" x14ac:dyDescent="0.25">
      <c r="E956" s="132"/>
      <c r="F956" s="132"/>
    </row>
    <row r="957" spans="5:6" ht="13.5" customHeight="1" x14ac:dyDescent="0.25">
      <c r="E957" s="132"/>
      <c r="F957" s="132"/>
    </row>
    <row r="958" spans="5:6" ht="13.5" customHeight="1" x14ac:dyDescent="0.25">
      <c r="E958" s="132"/>
      <c r="F958" s="132"/>
    </row>
    <row r="959" spans="5:6" ht="13.5" customHeight="1" x14ac:dyDescent="0.25">
      <c r="E959" s="132"/>
      <c r="F959" s="132"/>
    </row>
    <row r="960" spans="5:6" ht="13.5" customHeight="1" x14ac:dyDescent="0.25">
      <c r="E960" s="132"/>
      <c r="F960" s="132"/>
    </row>
    <row r="961" spans="5:6" ht="13.5" customHeight="1" x14ac:dyDescent="0.25">
      <c r="E961" s="132"/>
      <c r="F961" s="132"/>
    </row>
    <row r="962" spans="5:6" ht="13.5" customHeight="1" x14ac:dyDescent="0.25">
      <c r="E962" s="132"/>
      <c r="F962" s="132"/>
    </row>
    <row r="963" spans="5:6" ht="13.5" customHeight="1" x14ac:dyDescent="0.25">
      <c r="E963" s="132"/>
      <c r="F963" s="132"/>
    </row>
    <row r="964" spans="5:6" ht="13.5" customHeight="1" x14ac:dyDescent="0.25">
      <c r="E964" s="132"/>
      <c r="F964" s="132"/>
    </row>
    <row r="965" spans="5:6" ht="13.5" customHeight="1" x14ac:dyDescent="0.25">
      <c r="E965" s="132"/>
      <c r="F965" s="132"/>
    </row>
    <row r="966" spans="5:6" ht="13.5" customHeight="1" x14ac:dyDescent="0.25">
      <c r="E966" s="132"/>
      <c r="F966" s="132"/>
    </row>
    <row r="967" spans="5:6" ht="13.5" customHeight="1" x14ac:dyDescent="0.25">
      <c r="E967" s="132"/>
      <c r="F967" s="132"/>
    </row>
    <row r="968" spans="5:6" ht="13.5" customHeight="1" x14ac:dyDescent="0.25">
      <c r="E968" s="132"/>
      <c r="F968" s="132"/>
    </row>
    <row r="969" spans="5:6" ht="13.5" customHeight="1" x14ac:dyDescent="0.25">
      <c r="E969" s="132"/>
      <c r="F969" s="132"/>
    </row>
    <row r="970" spans="5:6" ht="13.5" customHeight="1" x14ac:dyDescent="0.25">
      <c r="E970" s="132"/>
      <c r="F970" s="132"/>
    </row>
    <row r="971" spans="5:6" ht="13.5" customHeight="1" x14ac:dyDescent="0.25">
      <c r="E971" s="132"/>
      <c r="F971" s="132"/>
    </row>
    <row r="972" spans="5:6" ht="13.5" customHeight="1" x14ac:dyDescent="0.25">
      <c r="E972" s="132"/>
      <c r="F972" s="132"/>
    </row>
    <row r="973" spans="5:6" ht="13.5" customHeight="1" x14ac:dyDescent="0.25">
      <c r="E973" s="132"/>
      <c r="F973" s="132"/>
    </row>
    <row r="974" spans="5:6" ht="13.5" customHeight="1" x14ac:dyDescent="0.25">
      <c r="E974" s="132"/>
      <c r="F974" s="132"/>
    </row>
    <row r="975" spans="5:6" ht="13.5" customHeight="1" x14ac:dyDescent="0.25">
      <c r="E975" s="132"/>
      <c r="F975" s="132"/>
    </row>
    <row r="976" spans="5:6" ht="13.5" customHeight="1" x14ac:dyDescent="0.25">
      <c r="E976" s="132"/>
      <c r="F976" s="132"/>
    </row>
    <row r="977" spans="5:6" ht="13.5" customHeight="1" x14ac:dyDescent="0.25">
      <c r="E977" s="132"/>
      <c r="F977" s="132"/>
    </row>
    <row r="978" spans="5:6" ht="13.5" customHeight="1" x14ac:dyDescent="0.25">
      <c r="E978" s="132"/>
      <c r="F978" s="132"/>
    </row>
    <row r="979" spans="5:6" ht="13.5" customHeight="1" x14ac:dyDescent="0.25">
      <c r="E979" s="132"/>
      <c r="F979" s="132"/>
    </row>
    <row r="980" spans="5:6" ht="13.5" customHeight="1" x14ac:dyDescent="0.25">
      <c r="E980" s="132"/>
      <c r="F980" s="132"/>
    </row>
    <row r="981" spans="5:6" ht="13.5" customHeight="1" x14ac:dyDescent="0.25">
      <c r="E981" s="132"/>
      <c r="F981" s="132"/>
    </row>
  </sheetData>
  <sheetProtection algorithmName="SHA-512" hashValue="eCP+3H+z9gZHAgw3iVexyU8P85KPC7LSiT+FIU55doXCmH7riL+stlkFMtGXxi1aISoWaT8fz385h9vfWof8Ag==" saltValue="JiCR/okq7r3fOLc1Y0PsIg==" spinCount="100000" sheet="1" objects="1" scenarios="1" formatCells="0" formatColumns="0" formatRows="0"/>
  <mergeCells count="7">
    <mergeCell ref="A6:B6"/>
    <mergeCell ref="A8:B8"/>
    <mergeCell ref="E9:G9"/>
    <mergeCell ref="E2:G2"/>
    <mergeCell ref="E3:G3"/>
    <mergeCell ref="E5:G5"/>
    <mergeCell ref="E7:G7"/>
  </mergeCells>
  <hyperlinks>
    <hyperlink ref="B7" r:id="rId1" xr:uid="{00000000-0004-0000-0500-000000000000}"/>
    <hyperlink ref="C7" r:id="rId2" xr:uid="{00000000-0004-0000-0500-000001000000}"/>
    <hyperlink ref="B3" r:id="rId3" xr:uid="{00000000-0004-0000-0500-00001A000000}"/>
    <hyperlink ref="C2" r:id="rId4" xr:uid="{9E273261-7407-4D77-B848-C8604EBE7336}"/>
    <hyperlink ref="D3" r:id="rId5" xr:uid="{62233A97-0C00-4087-9D7F-5EECDD088E8A}"/>
    <hyperlink ref="C4" r:id="rId6" xr:uid="{251B6B85-C478-4600-B8EB-542C90C3F53C}"/>
    <hyperlink ref="B4" r:id="rId7" xr:uid="{351F2D22-5025-4C21-9E2A-7BC851B93745}"/>
    <hyperlink ref="D7" r:id="rId8" xr:uid="{B1E83913-6474-4BB7-9C13-CE4DB77026E8}"/>
    <hyperlink ref="B5" r:id="rId9" xr:uid="{FD4EEAA8-C125-4539-B42D-5185C69CFF68}"/>
    <hyperlink ref="B9" r:id="rId10" xr:uid="{7245C318-B475-4A13-A2ED-6DA038CC99A4}"/>
  </hyperlinks>
  <pageMargins left="0.7" right="0.7" top="0.75" bottom="0.75" header="0" footer="0"/>
  <pageSetup orientation="portrait"/>
  <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78B52-F2F7-4A11-90A6-5EA3F5AC90A2}">
  <sheetPr codeName="Sheet13"/>
  <dimension ref="A1:BU1041"/>
  <sheetViews>
    <sheetView zoomScaleNormal="100" workbookViewId="0">
      <selection sqref="A1:B1048576"/>
    </sheetView>
  </sheetViews>
  <sheetFormatPr defaultRowHeight="13.8" x14ac:dyDescent="0.25"/>
  <cols>
    <col min="1" max="1" width="29.19921875" style="74" bestFit="1" customWidth="1"/>
    <col min="2" max="2" width="30" style="74" bestFit="1" customWidth="1"/>
    <col min="3" max="3" width="12.09765625" style="74" bestFit="1" customWidth="1"/>
    <col min="4" max="4" width="14.796875" style="74" bestFit="1" customWidth="1"/>
    <col min="5" max="5" width="40.69921875" style="74" customWidth="1"/>
    <col min="6" max="6" width="11.19921875" style="74" customWidth="1"/>
    <col min="7" max="7" width="10.796875" style="74" customWidth="1"/>
    <col min="8" max="8" width="11.19921875" style="74" customWidth="1"/>
    <col min="9" max="10" width="8.796875" style="74"/>
    <col min="11" max="11" width="14.19921875" style="74" customWidth="1"/>
    <col min="12" max="12" width="14.69921875" style="74" customWidth="1"/>
    <col min="13" max="13" width="13.296875" style="74" customWidth="1"/>
    <col min="14" max="14" width="12.796875" style="74" customWidth="1"/>
    <col min="15" max="17" width="10.296875" bestFit="1" customWidth="1"/>
    <col min="18" max="18" width="11.296875" style="66" customWidth="1"/>
    <col min="19" max="19" width="12.796875" style="66" customWidth="1"/>
    <col min="23" max="23" width="40.09765625" style="74" customWidth="1"/>
    <col min="24" max="24" width="33.296875" style="81" customWidth="1"/>
    <col min="25" max="26" width="8.796875" style="74"/>
    <col min="27" max="27" width="8.796875" style="112"/>
    <col min="28" max="28" width="17.5" style="112" bestFit="1" customWidth="1"/>
    <col min="29" max="29" width="8.796875" style="112"/>
    <col min="30" max="30" width="27.8984375" style="112" bestFit="1" customWidth="1"/>
    <col min="31" max="31" width="8.296875" style="112" bestFit="1" customWidth="1"/>
    <col min="32" max="32" width="27" style="112" bestFit="1" customWidth="1"/>
    <col min="33" max="33" width="11" style="112" bestFit="1" customWidth="1"/>
    <col min="34" max="34" width="29.3984375" style="112" bestFit="1" customWidth="1"/>
    <col min="35" max="35" width="10.5" style="112" bestFit="1" customWidth="1"/>
    <col min="36" max="36" width="27.3984375" style="112" bestFit="1" customWidth="1"/>
    <col min="37" max="37" width="8.796875" style="112"/>
    <col min="38" max="38" width="20.296875" style="112" bestFit="1" customWidth="1"/>
    <col min="39" max="39" width="13.19921875" style="112" bestFit="1" customWidth="1"/>
    <col min="40" max="40" width="17.09765625" style="112" bestFit="1" customWidth="1"/>
    <col min="41" max="41" width="10.8984375" style="112" bestFit="1" customWidth="1"/>
    <col min="42" max="42" width="26" style="112" bestFit="1" customWidth="1"/>
    <col min="43" max="43" width="12" style="112" bestFit="1" customWidth="1"/>
    <col min="44" max="44" width="18.59765625" style="112" bestFit="1" customWidth="1"/>
    <col min="47" max="47" width="43.69921875" style="116" bestFit="1" customWidth="1"/>
    <col min="48" max="48" width="34.796875" style="84" bestFit="1" customWidth="1"/>
    <col min="50" max="50" width="14.5" style="116" bestFit="1" customWidth="1"/>
    <col min="51" max="51" width="36.5" style="84" bestFit="1" customWidth="1"/>
    <col min="52" max="52" width="6.3984375" customWidth="1"/>
    <col min="53" max="53" width="26.5" style="85" customWidth="1"/>
    <col min="54" max="54" width="67.3984375" style="85" customWidth="1"/>
    <col min="55" max="55" width="5.8984375" customWidth="1"/>
    <col min="56" max="56" width="29.3984375" style="89" bestFit="1" customWidth="1"/>
    <col min="57" max="57" width="22.09765625" style="89" bestFit="1" customWidth="1"/>
    <col min="59" max="59" width="15.19921875" style="209" bestFit="1" customWidth="1"/>
    <col min="60" max="60" width="26.19921875" style="209" bestFit="1" customWidth="1"/>
    <col min="62" max="62" width="23" style="212" bestFit="1" customWidth="1"/>
    <col min="63" max="63" width="26.69921875" style="212" bestFit="1" customWidth="1"/>
    <col min="65" max="65" width="13.8984375" style="7" bestFit="1" customWidth="1"/>
    <col min="66" max="66" width="30.296875" style="7" bestFit="1" customWidth="1"/>
    <col min="67" max="67" width="6.59765625" customWidth="1"/>
    <col min="68" max="68" width="19.5" customWidth="1"/>
    <col min="69" max="69" width="39.09765625" customWidth="1"/>
    <col min="70" max="71" width="16.796875" customWidth="1"/>
    <col min="72" max="72" width="14.69921875" bestFit="1" customWidth="1"/>
    <col min="73" max="73" width="24.69921875" customWidth="1"/>
  </cols>
  <sheetData>
    <row r="1" spans="1:73" x14ac:dyDescent="0.25">
      <c r="A1" s="75" t="s">
        <v>371</v>
      </c>
      <c r="B1" s="105" t="s">
        <v>4549</v>
      </c>
      <c r="C1" s="67"/>
      <c r="D1"/>
      <c r="E1" s="109" t="s">
        <v>972</v>
      </c>
      <c r="F1" s="72"/>
      <c r="G1" s="69"/>
      <c r="H1" s="69"/>
      <c r="I1" s="69"/>
      <c r="J1" s="69"/>
      <c r="K1" s="124"/>
      <c r="L1" s="124"/>
      <c r="M1" s="124"/>
      <c r="N1" s="124"/>
      <c r="O1" s="69"/>
      <c r="P1" s="69"/>
      <c r="Q1" s="69"/>
      <c r="R1" s="127"/>
      <c r="S1" s="127"/>
      <c r="W1" s="119"/>
      <c r="AA1" s="117"/>
      <c r="AB1" s="117"/>
      <c r="AC1" s="118"/>
      <c r="AD1" s="118"/>
      <c r="AE1" s="117"/>
      <c r="AF1" s="117"/>
      <c r="AG1" s="118"/>
      <c r="AH1" s="118"/>
      <c r="AI1" s="117"/>
      <c r="AJ1" s="117"/>
      <c r="AK1" s="118"/>
      <c r="AL1" s="118"/>
      <c r="AM1" s="117"/>
      <c r="AN1" s="117"/>
      <c r="AO1" s="118"/>
      <c r="AP1" s="118"/>
      <c r="AQ1" s="117"/>
      <c r="AR1" s="117"/>
      <c r="AU1" s="87" t="s">
        <v>827</v>
      </c>
      <c r="AV1" s="87" t="s">
        <v>828</v>
      </c>
      <c r="AX1" s="87" t="s">
        <v>310</v>
      </c>
      <c r="AY1" s="87" t="s">
        <v>826</v>
      </c>
      <c r="BA1" s="86" t="s">
        <v>310</v>
      </c>
      <c r="BB1" s="86" t="s">
        <v>301</v>
      </c>
      <c r="BD1" s="90" t="s">
        <v>310</v>
      </c>
      <c r="BE1" s="90" t="s">
        <v>302</v>
      </c>
      <c r="BG1" s="210" t="s">
        <v>198</v>
      </c>
      <c r="BH1" s="210" t="s">
        <v>1071</v>
      </c>
      <c r="BJ1" s="214" t="s">
        <v>827</v>
      </c>
      <c r="BK1" s="214" t="s">
        <v>1120</v>
      </c>
      <c r="BM1" s="224" t="s">
        <v>827</v>
      </c>
      <c r="BN1" s="224" t="s">
        <v>1188</v>
      </c>
      <c r="BP1" s="225" t="s">
        <v>1201</v>
      </c>
      <c r="BQ1" s="226" t="s">
        <v>1202</v>
      </c>
      <c r="BR1" s="226"/>
      <c r="BS1" s="226"/>
    </row>
    <row r="2" spans="1:73" ht="85.8" customHeight="1" x14ac:dyDescent="0.25">
      <c r="A2" s="75" t="s">
        <v>372</v>
      </c>
      <c r="B2" s="76" t="str">
        <f>VLOOKUP($B$1,NGUON!$C:$AV,2,0)</f>
        <v>10.4C Hoàng Hoa Thám</v>
      </c>
      <c r="C2"/>
      <c r="D2"/>
      <c r="E2"/>
      <c r="F2" s="73"/>
      <c r="G2" s="69"/>
      <c r="H2" s="69"/>
      <c r="I2" s="69"/>
      <c r="J2" s="69"/>
      <c r="K2" s="125"/>
      <c r="L2" s="125"/>
      <c r="M2" s="154"/>
      <c r="N2" s="155"/>
      <c r="O2" s="230"/>
      <c r="P2" s="230"/>
      <c r="Q2" s="69"/>
      <c r="R2" s="126"/>
      <c r="S2" s="156"/>
      <c r="W2" s="81"/>
      <c r="X2" s="157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U2" s="159" t="s">
        <v>738</v>
      </c>
      <c r="AV2" s="160" t="s">
        <v>739</v>
      </c>
      <c r="AX2" s="159" t="s">
        <v>545</v>
      </c>
      <c r="AY2" s="84" t="s">
        <v>376</v>
      </c>
      <c r="BA2" s="88" t="s">
        <v>480</v>
      </c>
      <c r="BB2" s="161" t="s">
        <v>481</v>
      </c>
      <c r="BD2" s="89" t="s">
        <v>303</v>
      </c>
      <c r="BE2" s="162" t="s">
        <v>384</v>
      </c>
      <c r="BG2" s="206" t="s">
        <v>1070</v>
      </c>
      <c r="BH2" s="206" t="s">
        <v>528</v>
      </c>
      <c r="BJ2" s="212" t="s">
        <v>1112</v>
      </c>
      <c r="BK2" s="213" t="s">
        <v>1164</v>
      </c>
      <c r="BM2" s="77" t="s">
        <v>1187</v>
      </c>
      <c r="BN2" s="7" t="s">
        <v>1189</v>
      </c>
      <c r="BP2" s="225" t="s">
        <v>1200</v>
      </c>
      <c r="BQ2" s="94" t="s">
        <v>1203</v>
      </c>
      <c r="BT2" t="s">
        <v>716</v>
      </c>
      <c r="BU2" t="s">
        <v>716</v>
      </c>
    </row>
    <row r="3" spans="1:73" ht="55.2" customHeight="1" x14ac:dyDescent="0.25">
      <c r="A3" s="75" t="s">
        <v>261</v>
      </c>
      <c r="B3" s="76" t="str">
        <f>VLOOKUP($B$1,NGUON!$C:$AV,23,0)</f>
        <v>Hoàng Hoa Thám</v>
      </c>
      <c r="C3"/>
      <c r="D3"/>
      <c r="E3"/>
      <c r="F3" s="281"/>
      <c r="G3" s="281"/>
      <c r="H3" s="281"/>
      <c r="I3" s="70"/>
      <c r="J3" s="70"/>
      <c r="K3" s="125"/>
      <c r="L3" s="125"/>
      <c r="M3" s="125"/>
      <c r="N3" s="120"/>
      <c r="O3" s="230"/>
      <c r="P3" s="230"/>
      <c r="Q3" s="69"/>
      <c r="R3" s="126"/>
      <c r="S3" s="156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U3" s="159" t="s">
        <v>740</v>
      </c>
      <c r="AV3" s="160" t="s">
        <v>741</v>
      </c>
      <c r="AX3" s="159" t="s">
        <v>551</v>
      </c>
      <c r="AY3" s="84" t="s">
        <v>377</v>
      </c>
      <c r="BA3" s="88" t="s">
        <v>488</v>
      </c>
      <c r="BB3" s="161" t="s">
        <v>483</v>
      </c>
      <c r="BD3" s="162" t="s">
        <v>382</v>
      </c>
      <c r="BE3" s="162" t="s">
        <v>385</v>
      </c>
      <c r="BG3" s="207" t="s">
        <v>1075</v>
      </c>
      <c r="BH3" s="206" t="s">
        <v>527</v>
      </c>
      <c r="BJ3" s="212" t="s">
        <v>1113</v>
      </c>
      <c r="BK3" s="213" t="s">
        <v>1164</v>
      </c>
      <c r="BM3" s="77" t="s">
        <v>1190</v>
      </c>
      <c r="BN3" s="7" t="s">
        <v>1285</v>
      </c>
      <c r="BP3" s="225" t="s">
        <v>1204</v>
      </c>
      <c r="BQ3" s="94" t="s">
        <v>1205</v>
      </c>
      <c r="BT3" t="s">
        <v>717</v>
      </c>
      <c r="BU3" t="s">
        <v>717</v>
      </c>
    </row>
    <row r="4" spans="1:73" ht="55.2" customHeight="1" x14ac:dyDescent="0.25">
      <c r="A4" s="75" t="s">
        <v>260</v>
      </c>
      <c r="B4" s="104" t="str">
        <f>VLOOKUP($B$1,NGUON!$C:$AV,21,0)</f>
        <v>Phường 7</v>
      </c>
      <c r="C4"/>
      <c r="D4" s="163"/>
      <c r="E4"/>
      <c r="F4" s="70"/>
      <c r="G4" s="70"/>
      <c r="H4" s="70"/>
      <c r="I4" s="70"/>
      <c r="J4" s="70"/>
      <c r="K4" s="82"/>
      <c r="L4" s="82"/>
      <c r="M4" s="82"/>
      <c r="N4" s="81"/>
      <c r="O4" s="230"/>
      <c r="P4" s="230"/>
      <c r="Q4" s="69"/>
      <c r="R4" s="126"/>
      <c r="S4" s="156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U4" s="159" t="s">
        <v>742</v>
      </c>
      <c r="AV4" s="160" t="s">
        <v>743</v>
      </c>
      <c r="AX4" s="159" t="s">
        <v>552</v>
      </c>
      <c r="AY4" s="84" t="s">
        <v>378</v>
      </c>
      <c r="BA4" s="88" t="s">
        <v>489</v>
      </c>
      <c r="BB4" s="161" t="s">
        <v>495</v>
      </c>
      <c r="BD4" s="162" t="s">
        <v>383</v>
      </c>
      <c r="BE4" s="162" t="s">
        <v>386</v>
      </c>
      <c r="BG4" s="208" t="s">
        <v>1076</v>
      </c>
      <c r="BH4" s="206" t="s">
        <v>1054</v>
      </c>
      <c r="BJ4" s="212" t="s">
        <v>1114</v>
      </c>
      <c r="BK4" s="213" t="s">
        <v>1164</v>
      </c>
      <c r="BM4" s="225" t="s">
        <v>1199</v>
      </c>
      <c r="BN4" s="227" t="s">
        <v>1198</v>
      </c>
      <c r="BT4" t="s">
        <v>718</v>
      </c>
      <c r="BU4" t="s">
        <v>718</v>
      </c>
    </row>
    <row r="5" spans="1:73" ht="82.8" customHeight="1" x14ac:dyDescent="0.25">
      <c r="A5" s="75" t="s">
        <v>259</v>
      </c>
      <c r="B5" s="76" t="str">
        <f>VLOOKUP($B$1,NGUON!$C:$AV,20,0)</f>
        <v>Bình Thạnh</v>
      </c>
      <c r="C5"/>
      <c r="D5" s="163"/>
      <c r="E5"/>
      <c r="F5" s="70"/>
      <c r="G5" s="70"/>
      <c r="H5" s="70"/>
      <c r="I5" s="70"/>
      <c r="J5" s="70"/>
      <c r="K5" s="82"/>
      <c r="L5" s="82"/>
      <c r="M5" s="164"/>
      <c r="N5" s="81"/>
      <c r="O5" s="230"/>
      <c r="P5" s="230"/>
      <c r="Q5" s="69"/>
      <c r="R5" s="126"/>
      <c r="S5" s="156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U5" s="159" t="s">
        <v>810</v>
      </c>
      <c r="AV5" s="160" t="s">
        <v>811</v>
      </c>
      <c r="AX5" s="159" t="s">
        <v>553</v>
      </c>
      <c r="AY5" s="84" t="s">
        <v>379</v>
      </c>
      <c r="BA5" s="88" t="s">
        <v>490</v>
      </c>
      <c r="BB5" s="161" t="s">
        <v>496</v>
      </c>
      <c r="BD5" s="89" t="s">
        <v>304</v>
      </c>
      <c r="BE5" s="89" t="s">
        <v>305</v>
      </c>
      <c r="BG5" s="208" t="s">
        <v>1077</v>
      </c>
      <c r="BH5" s="206" t="s">
        <v>1073</v>
      </c>
      <c r="BJ5" s="212" t="s">
        <v>1115</v>
      </c>
      <c r="BK5" s="213" t="s">
        <v>1164</v>
      </c>
      <c r="BT5" t="s">
        <v>719</v>
      </c>
      <c r="BU5" t="s">
        <v>719</v>
      </c>
    </row>
    <row r="6" spans="1:73" x14ac:dyDescent="0.25">
      <c r="A6" s="75" t="s">
        <v>258</v>
      </c>
      <c r="B6" s="165">
        <f>VLOOKUP($B$1,NGUON!$C:$AV,26,0)</f>
        <v>34.1</v>
      </c>
      <c r="C6"/>
      <c r="D6" s="163"/>
      <c r="E6" s="280"/>
      <c r="F6" s="70"/>
      <c r="G6" s="70"/>
      <c r="H6" s="70"/>
      <c r="I6" s="70"/>
      <c r="J6" s="70"/>
      <c r="K6" s="82"/>
      <c r="L6" s="82"/>
      <c r="M6" s="82"/>
      <c r="N6" s="81"/>
      <c r="O6" s="230"/>
      <c r="P6" s="230"/>
      <c r="Q6" s="69"/>
      <c r="R6" s="126"/>
      <c r="S6" s="156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X6" s="159" t="s">
        <v>546</v>
      </c>
      <c r="AY6" s="84" t="s">
        <v>376</v>
      </c>
      <c r="BA6" s="88" t="s">
        <v>491</v>
      </c>
      <c r="BB6" s="161" t="s">
        <v>497</v>
      </c>
      <c r="BD6" s="162" t="s">
        <v>387</v>
      </c>
      <c r="BE6" s="162" t="s">
        <v>388</v>
      </c>
      <c r="BG6" s="208" t="s">
        <v>1078</v>
      </c>
      <c r="BH6" s="206" t="s">
        <v>1072</v>
      </c>
      <c r="BJ6" s="212" t="s">
        <v>1116</v>
      </c>
      <c r="BK6" s="213" t="s">
        <v>1164</v>
      </c>
      <c r="BT6" t="s">
        <v>720</v>
      </c>
      <c r="BU6" t="s">
        <v>720</v>
      </c>
    </row>
    <row r="7" spans="1:73" x14ac:dyDescent="0.25">
      <c r="A7" s="75" t="s">
        <v>257</v>
      </c>
      <c r="B7" s="76">
        <f>VLOOKUP($B$1,NGUON!$C:$AV,4,0)</f>
        <v>2</v>
      </c>
      <c r="C7"/>
      <c r="D7" s="69"/>
      <c r="E7" s="280"/>
      <c r="F7" s="166"/>
      <c r="G7" s="70"/>
      <c r="H7" s="70"/>
      <c r="I7" s="70"/>
      <c r="J7" s="70"/>
      <c r="K7" s="82"/>
      <c r="L7" s="82"/>
      <c r="M7" s="82"/>
      <c r="N7" s="164"/>
      <c r="O7" s="230"/>
      <c r="P7" s="230"/>
      <c r="Q7" s="69"/>
      <c r="R7" s="126"/>
      <c r="S7" s="156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X7" s="159" t="s">
        <v>547</v>
      </c>
      <c r="AY7" s="84" t="s">
        <v>377</v>
      </c>
      <c r="BA7" s="88" t="s">
        <v>492</v>
      </c>
      <c r="BB7" s="161" t="s">
        <v>498</v>
      </c>
      <c r="BD7" s="89" t="s">
        <v>306</v>
      </c>
      <c r="BE7" s="89" t="s">
        <v>307</v>
      </c>
      <c r="BG7" s="208" t="s">
        <v>1079</v>
      </c>
      <c r="BH7" s="206" t="s">
        <v>1074</v>
      </c>
      <c r="BJ7" s="212" t="s">
        <v>1117</v>
      </c>
      <c r="BK7" s="213" t="s">
        <v>1164</v>
      </c>
      <c r="BT7" t="s">
        <v>721</v>
      </c>
      <c r="BU7" t="s">
        <v>721</v>
      </c>
    </row>
    <row r="8" spans="1:73" x14ac:dyDescent="0.25">
      <c r="A8" s="75" t="s">
        <v>256</v>
      </c>
      <c r="B8" s="76">
        <f>$B6*$B7</f>
        <v>68.2</v>
      </c>
      <c r="C8"/>
      <c r="D8" s="69"/>
      <c r="E8" s="280"/>
      <c r="F8" s="70"/>
      <c r="G8" s="70"/>
      <c r="H8" s="70"/>
      <c r="I8" s="70"/>
      <c r="J8" s="70"/>
      <c r="K8" s="82"/>
      <c r="L8" s="82"/>
      <c r="M8" s="82"/>
      <c r="N8" s="82"/>
      <c r="O8" s="230"/>
      <c r="P8" s="230"/>
      <c r="Q8" s="69"/>
      <c r="R8" s="126"/>
      <c r="S8" s="156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U8" s="159" t="s">
        <v>745</v>
      </c>
      <c r="AV8" s="160" t="s">
        <v>744</v>
      </c>
      <c r="AX8" s="159" t="s">
        <v>548</v>
      </c>
      <c r="AY8" s="84" t="s">
        <v>378</v>
      </c>
      <c r="BA8" s="88" t="s">
        <v>493</v>
      </c>
      <c r="BB8" s="161" t="s">
        <v>499</v>
      </c>
      <c r="BD8" s="162" t="s">
        <v>308</v>
      </c>
      <c r="BE8" s="162" t="s">
        <v>309</v>
      </c>
      <c r="BG8" s="208" t="s">
        <v>1080</v>
      </c>
      <c r="BJ8" s="212" t="s">
        <v>1118</v>
      </c>
      <c r="BK8" s="213" t="s">
        <v>1164</v>
      </c>
      <c r="BT8" t="s">
        <v>722</v>
      </c>
      <c r="BU8" t="s">
        <v>722</v>
      </c>
    </row>
    <row r="9" spans="1:73" x14ac:dyDescent="0.25">
      <c r="A9" s="75" t="s">
        <v>255</v>
      </c>
      <c r="B9" s="76">
        <f>VLOOKUP($B$1,NGUON!$C:$AV,27,0)</f>
        <v>3</v>
      </c>
      <c r="C9"/>
      <c r="D9" s="69"/>
      <c r="E9" s="280"/>
      <c r="F9" s="70"/>
      <c r="G9" s="70"/>
      <c r="H9" s="70"/>
      <c r="I9" s="70"/>
      <c r="J9" s="70"/>
      <c r="K9" s="83"/>
      <c r="L9" s="83"/>
      <c r="M9" s="83"/>
      <c r="N9" s="83"/>
      <c r="O9" s="231"/>
      <c r="P9" s="122"/>
      <c r="R9" s="126"/>
      <c r="S9" s="156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U9" s="159" t="s">
        <v>746</v>
      </c>
      <c r="AV9" s="160" t="s">
        <v>747</v>
      </c>
      <c r="AX9" s="159" t="s">
        <v>549</v>
      </c>
      <c r="AY9" s="84" t="s">
        <v>379</v>
      </c>
      <c r="BA9" s="88" t="s">
        <v>494</v>
      </c>
      <c r="BB9" s="161" t="s">
        <v>500</v>
      </c>
      <c r="BD9" s="167" t="s">
        <v>760</v>
      </c>
      <c r="BE9" s="162" t="s">
        <v>761</v>
      </c>
      <c r="BG9" s="208" t="s">
        <v>1081</v>
      </c>
      <c r="BJ9" s="212" t="s">
        <v>1119</v>
      </c>
      <c r="BK9" s="213" t="s">
        <v>1164</v>
      </c>
      <c r="BT9" t="s">
        <v>723</v>
      </c>
      <c r="BU9" t="s">
        <v>723</v>
      </c>
    </row>
    <row r="10" spans="1:73" x14ac:dyDescent="0.25">
      <c r="A10" s="75" t="s">
        <v>254</v>
      </c>
      <c r="B10" s="104">
        <f>VLOOKUP($B$1,NGUON!$C:$AV,28,0)</f>
        <v>12</v>
      </c>
      <c r="C10"/>
      <c r="D10" s="69"/>
      <c r="E10"/>
      <c r="F10" s="70"/>
      <c r="G10" s="70"/>
      <c r="H10" s="70"/>
      <c r="I10" s="70"/>
      <c r="J10" s="70"/>
      <c r="K10" s="83"/>
      <c r="L10" s="83"/>
      <c r="M10" s="83"/>
      <c r="N10" s="83"/>
      <c r="O10" s="231"/>
      <c r="P10" s="122"/>
      <c r="R10" s="126"/>
      <c r="S10" s="156"/>
      <c r="AA10" s="158"/>
      <c r="AB10" s="158"/>
      <c r="AC10" s="158"/>
      <c r="AD10" s="158"/>
      <c r="AE10" s="158"/>
      <c r="AF10" s="158"/>
      <c r="AI10" s="158"/>
      <c r="AJ10" s="158"/>
      <c r="AM10" s="158"/>
      <c r="AN10" s="158"/>
      <c r="AO10" s="158"/>
      <c r="AP10" s="158"/>
      <c r="AU10" s="159" t="s">
        <v>748</v>
      </c>
      <c r="AV10" s="160" t="s">
        <v>749</v>
      </c>
      <c r="AX10" s="159" t="s">
        <v>550</v>
      </c>
      <c r="AY10" s="84" t="s">
        <v>376</v>
      </c>
      <c r="BA10" s="168" t="s">
        <v>534</v>
      </c>
      <c r="BB10" s="161" t="s">
        <v>482</v>
      </c>
      <c r="BD10" s="162" t="s">
        <v>53</v>
      </c>
      <c r="BE10" s="162" t="s">
        <v>765</v>
      </c>
      <c r="BG10" s="208" t="s">
        <v>1082</v>
      </c>
      <c r="BJ10" s="212" t="s">
        <v>1121</v>
      </c>
      <c r="BK10" s="213" t="s">
        <v>1164</v>
      </c>
      <c r="BT10" t="s">
        <v>724</v>
      </c>
      <c r="BU10" t="s">
        <v>724</v>
      </c>
    </row>
    <row r="11" spans="1:73" x14ac:dyDescent="0.25">
      <c r="A11" s="75" t="s">
        <v>253</v>
      </c>
      <c r="B11" s="104">
        <f>VLOOKUP($B$1,NGUON!$C:$AV,31,0)</f>
        <v>2</v>
      </c>
      <c r="D11" s="82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231"/>
      <c r="P11" s="122"/>
      <c r="R11" s="126"/>
      <c r="S11" s="156"/>
      <c r="AC11" s="158"/>
      <c r="AD11" s="158"/>
      <c r="AE11" s="158"/>
      <c r="AF11" s="158"/>
      <c r="AI11" s="158"/>
      <c r="AJ11" s="158"/>
      <c r="AM11" s="158"/>
      <c r="AN11" s="158"/>
      <c r="AO11" s="158"/>
      <c r="AP11" s="158"/>
      <c r="AU11" s="159" t="s">
        <v>812</v>
      </c>
      <c r="AV11" s="160" t="s">
        <v>813</v>
      </c>
      <c r="AX11" s="159" t="s">
        <v>637</v>
      </c>
      <c r="AY11" s="84" t="s">
        <v>377</v>
      </c>
      <c r="BA11" s="168" t="s">
        <v>528</v>
      </c>
      <c r="BB11" s="161" t="s">
        <v>484</v>
      </c>
      <c r="BD11" s="162" t="s">
        <v>762</v>
      </c>
      <c r="BE11" s="162" t="s">
        <v>764</v>
      </c>
      <c r="BG11" s="208" t="s">
        <v>1083</v>
      </c>
      <c r="BJ11" s="212" t="s">
        <v>1122</v>
      </c>
      <c r="BK11" s="213" t="s">
        <v>1164</v>
      </c>
      <c r="BT11" t="s">
        <v>725</v>
      </c>
      <c r="BU11" t="s">
        <v>725</v>
      </c>
    </row>
    <row r="12" spans="1:73" x14ac:dyDescent="0.25">
      <c r="A12" s="75" t="s">
        <v>252</v>
      </c>
      <c r="B12" s="104">
        <f>VLOOKUP($B$1,NGUON!$C:$AV,32,0)</f>
        <v>2</v>
      </c>
      <c r="D12" s="82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231"/>
      <c r="P12" s="122"/>
      <c r="R12" s="126"/>
      <c r="S12" s="156"/>
      <c r="AC12" s="158"/>
      <c r="AD12" s="158"/>
      <c r="AE12" s="158"/>
      <c r="AF12" s="158"/>
      <c r="AI12" s="158"/>
      <c r="AJ12" s="158"/>
      <c r="AM12" s="158"/>
      <c r="AN12" s="158"/>
      <c r="AX12" s="159" t="s">
        <v>638</v>
      </c>
      <c r="AY12" s="84" t="s">
        <v>378</v>
      </c>
      <c r="BA12" s="168" t="s">
        <v>535</v>
      </c>
      <c r="BB12" s="161" t="s">
        <v>485</v>
      </c>
      <c r="BD12" s="162" t="s">
        <v>45</v>
      </c>
      <c r="BE12" s="162" t="s">
        <v>763</v>
      </c>
      <c r="BG12" s="208" t="s">
        <v>1084</v>
      </c>
      <c r="BJ12" s="212" t="s">
        <v>1123</v>
      </c>
      <c r="BK12" s="213" t="s">
        <v>1164</v>
      </c>
      <c r="BT12" t="s">
        <v>726</v>
      </c>
      <c r="BU12" t="s">
        <v>726</v>
      </c>
    </row>
    <row r="13" spans="1:73" x14ac:dyDescent="0.25">
      <c r="A13" s="75" t="s">
        <v>251</v>
      </c>
      <c r="B13" s="104">
        <v>3</v>
      </c>
      <c r="D13" s="82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231"/>
      <c r="P13" s="122"/>
      <c r="R13" s="126"/>
      <c r="S13" s="156"/>
      <c r="AE13" s="158"/>
      <c r="AF13" s="158"/>
      <c r="AI13" s="158"/>
      <c r="AJ13" s="158"/>
      <c r="AX13" s="159" t="s">
        <v>639</v>
      </c>
      <c r="AY13" s="84" t="s">
        <v>379</v>
      </c>
      <c r="BA13" s="168" t="s">
        <v>536</v>
      </c>
      <c r="BB13" s="161" t="s">
        <v>486</v>
      </c>
      <c r="BD13" s="162" t="s">
        <v>766</v>
      </c>
      <c r="BE13" s="162" t="s">
        <v>767</v>
      </c>
      <c r="BG13" s="208" t="s">
        <v>1085</v>
      </c>
      <c r="BJ13" s="212" t="s">
        <v>1124</v>
      </c>
      <c r="BK13" s="213" t="s">
        <v>1164</v>
      </c>
      <c r="BT13" t="s">
        <v>727</v>
      </c>
      <c r="BU13" t="s">
        <v>727</v>
      </c>
    </row>
    <row r="14" spans="1:73" x14ac:dyDescent="0.25">
      <c r="A14" s="75" t="s">
        <v>262</v>
      </c>
      <c r="B14" s="77">
        <f>VLOOKUP($B$1,NGUON!$C:$AV,34,0)/1000</f>
        <v>5.3</v>
      </c>
      <c r="D14" s="82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231"/>
      <c r="P14" s="122"/>
      <c r="R14" s="126"/>
      <c r="S14" s="156"/>
      <c r="AE14" s="158"/>
      <c r="AF14" s="158"/>
      <c r="AU14" s="159" t="s">
        <v>750</v>
      </c>
      <c r="AV14" s="84" t="s">
        <v>799</v>
      </c>
      <c r="AX14" s="159" t="s">
        <v>640</v>
      </c>
      <c r="AY14" s="160" t="s">
        <v>641</v>
      </c>
      <c r="BA14" s="168" t="s">
        <v>527</v>
      </c>
      <c r="BB14" s="161" t="s">
        <v>487</v>
      </c>
      <c r="BD14" s="162" t="s">
        <v>768</v>
      </c>
      <c r="BE14" s="162" t="s">
        <v>769</v>
      </c>
      <c r="BG14" s="208" t="s">
        <v>1086</v>
      </c>
      <c r="BJ14" s="212" t="s">
        <v>1125</v>
      </c>
      <c r="BK14" s="213" t="s">
        <v>1164</v>
      </c>
      <c r="BT14" t="s">
        <v>728</v>
      </c>
      <c r="BU14" t="s">
        <v>728</v>
      </c>
    </row>
    <row r="15" spans="1:73" ht="27.6" x14ac:dyDescent="0.25">
      <c r="A15" s="75" t="s">
        <v>247</v>
      </c>
      <c r="B15" s="108" t="str">
        <f>$B3 &amp; ", " &amp; $B4 &amp;", " &amp; $B5</f>
        <v>Hoàng Hoa Thám, Phường 7, Bình Thạnh</v>
      </c>
      <c r="O15" s="122"/>
      <c r="P15" s="122"/>
      <c r="AE15" s="158"/>
      <c r="AF15" s="158"/>
      <c r="AU15" s="159" t="s">
        <v>751</v>
      </c>
      <c r="AV15" s="84" t="s">
        <v>752</v>
      </c>
      <c r="AX15" s="169" t="s">
        <v>558</v>
      </c>
      <c r="AY15" s="85" t="s">
        <v>373</v>
      </c>
      <c r="BA15" s="170" t="s">
        <v>541</v>
      </c>
      <c r="BB15" s="170" t="s">
        <v>542</v>
      </c>
      <c r="BD15" s="162" t="s">
        <v>770</v>
      </c>
      <c r="BE15" s="162" t="s">
        <v>771</v>
      </c>
      <c r="BJ15" s="212" t="s">
        <v>1126</v>
      </c>
      <c r="BK15" s="213" t="s">
        <v>1164</v>
      </c>
      <c r="BT15" t="s">
        <v>729</v>
      </c>
      <c r="BU15" t="s">
        <v>729</v>
      </c>
    </row>
    <row r="16" spans="1:73" ht="15" x14ac:dyDescent="0.3">
      <c r="A16" s="75" t="s">
        <v>248</v>
      </c>
      <c r="B16" s="79" t="s">
        <v>246</v>
      </c>
      <c r="O16" s="122"/>
      <c r="P16" s="122"/>
      <c r="AE16" s="158"/>
      <c r="AF16" s="158"/>
      <c r="AU16" s="159" t="s">
        <v>753</v>
      </c>
      <c r="AV16" s="84" t="s">
        <v>754</v>
      </c>
      <c r="AX16" s="169" t="s">
        <v>556</v>
      </c>
      <c r="AY16" s="85" t="s">
        <v>374</v>
      </c>
      <c r="BA16" s="170" t="s">
        <v>543</v>
      </c>
      <c r="BB16" s="170" t="s">
        <v>544</v>
      </c>
      <c r="BD16" s="162" t="s">
        <v>772</v>
      </c>
      <c r="BE16" s="162" t="s">
        <v>773</v>
      </c>
      <c r="BJ16" s="212" t="s">
        <v>1127</v>
      </c>
      <c r="BK16" s="213" t="s">
        <v>1164</v>
      </c>
      <c r="BT16" t="s">
        <v>730</v>
      </c>
      <c r="BU16" t="s">
        <v>730</v>
      </c>
    </row>
    <row r="17" spans="1:73" x14ac:dyDescent="0.25">
      <c r="A17" s="75" t="s">
        <v>249</v>
      </c>
      <c r="B17" s="79" t="s">
        <v>110</v>
      </c>
      <c r="E17" s="112"/>
      <c r="F17" s="112"/>
      <c r="O17" s="122"/>
      <c r="P17" s="122"/>
      <c r="AU17" s="159" t="s">
        <v>814</v>
      </c>
      <c r="AV17" s="84" t="s">
        <v>815</v>
      </c>
      <c r="AX17" s="169" t="s">
        <v>554</v>
      </c>
      <c r="AY17" s="85" t="s">
        <v>375</v>
      </c>
      <c r="BA17" s="88" t="s">
        <v>53</v>
      </c>
      <c r="BB17" s="161" t="s">
        <v>501</v>
      </c>
      <c r="BD17" s="162" t="s">
        <v>774</v>
      </c>
      <c r="BE17" s="162" t="s">
        <v>775</v>
      </c>
      <c r="BJ17" s="212" t="s">
        <v>1128</v>
      </c>
      <c r="BK17" s="213" t="s">
        <v>1164</v>
      </c>
      <c r="BT17" t="s">
        <v>731</v>
      </c>
      <c r="BU17" t="s">
        <v>731</v>
      </c>
    </row>
    <row r="18" spans="1:73" x14ac:dyDescent="0.25">
      <c r="A18" s="75" t="s">
        <v>250</v>
      </c>
      <c r="B18" s="221" t="s">
        <v>1191</v>
      </c>
      <c r="O18" s="122"/>
      <c r="P18" s="122"/>
      <c r="AX18" s="169" t="s">
        <v>555</v>
      </c>
      <c r="AY18" s="85" t="s">
        <v>780</v>
      </c>
      <c r="BA18" s="88" t="s">
        <v>503</v>
      </c>
      <c r="BB18" s="161" t="s">
        <v>504</v>
      </c>
      <c r="BD18" s="89" t="s">
        <v>833</v>
      </c>
      <c r="BE18" s="89" t="s">
        <v>834</v>
      </c>
      <c r="BJ18" s="212" t="s">
        <v>1129</v>
      </c>
      <c r="BK18" s="213" t="s">
        <v>1164</v>
      </c>
      <c r="BT18" t="s">
        <v>732</v>
      </c>
      <c r="BU18" t="s">
        <v>732</v>
      </c>
    </row>
    <row r="19" spans="1:73" x14ac:dyDescent="0.25">
      <c r="A19" s="75" t="s">
        <v>510</v>
      </c>
      <c r="B19" s="78">
        <f>(B14*1000000000 - B6*B7*5000000)/B6</f>
        <v>145425219.94134897</v>
      </c>
      <c r="C19" s="193"/>
      <c r="O19" s="122"/>
      <c r="P19" s="122"/>
      <c r="AU19" s="159" t="s">
        <v>756</v>
      </c>
      <c r="AV19" s="84" t="s">
        <v>755</v>
      </c>
      <c r="AX19" s="169" t="s">
        <v>557</v>
      </c>
      <c r="AY19" s="85" t="s">
        <v>781</v>
      </c>
      <c r="BA19" s="88" t="s">
        <v>502</v>
      </c>
      <c r="BB19" s="161" t="s">
        <v>505</v>
      </c>
      <c r="BD19" s="89" t="s">
        <v>835</v>
      </c>
      <c r="BE19" s="89" t="s">
        <v>836</v>
      </c>
      <c r="BJ19" s="212" t="s">
        <v>1130</v>
      </c>
      <c r="BK19" s="213" t="s">
        <v>1164</v>
      </c>
      <c r="BT19" t="s">
        <v>733</v>
      </c>
      <c r="BU19" t="s">
        <v>733</v>
      </c>
    </row>
    <row r="20" spans="1:73" x14ac:dyDescent="0.25">
      <c r="A20" s="75" t="s">
        <v>300</v>
      </c>
      <c r="B20" s="79" t="str">
        <f>"NHO"&amp;_xlfn.NUMBERVALUE(IF($B14&lt;2,"2",IF(AND($B14&gt;=2,$B14&lt;3),"3",IF(AND($B14&gt;=3,$B14&lt;4),"4",IF(AND($B14&gt;=4,$B14&lt;5),"5",IF(AND($B14&gt;=5,$B14&lt;6),"6",IF(AND($B14&gt;=6,$B14&lt;7),"7",IF(AND($B14&gt;=7,$B14&lt;8),"8",IF(AND($B14&gt;=8,$B14&lt;9),"9",IF(AND($B14&gt;=9,$B14&lt;10),"10",IF(AND($B14&gt;=10,$B14&lt;11),"11",IF(AND($B13&gt;=11,$B14&lt;12),"12",IF(AND($B14&gt;=12,$B14&lt;13),"13",IF(AND($B14&gt;=13,$B14&lt;14),"14",IF(AND($B14&gt;=14,$B14&lt;15),"15",IF(AND($B14&gt;=15,$B14&lt;16),"16",IF(AND($B14&gt;=16,$B14&lt;17),"17",IF(AND($B14&gt;=17,$B14&lt;18),"18",IF(AND($B14&gt;=18,$B14&lt;19),"19",IF(AND($B14&gt;=19,$B14&lt;20),"20","21"))))))))))))))))))))</f>
        <v>NHO6</v>
      </c>
      <c r="O20" s="122"/>
      <c r="P20" s="122"/>
      <c r="AU20" s="159" t="s">
        <v>905</v>
      </c>
      <c r="AV20" s="84" t="s">
        <v>906</v>
      </c>
      <c r="AX20" s="169" t="s">
        <v>907</v>
      </c>
      <c r="AY20" s="85" t="s">
        <v>908</v>
      </c>
      <c r="BD20" s="89" t="s">
        <v>984</v>
      </c>
      <c r="BE20" s="89" t="s">
        <v>985</v>
      </c>
      <c r="BJ20" s="212" t="s">
        <v>1131</v>
      </c>
      <c r="BK20" s="213" t="s">
        <v>1164</v>
      </c>
      <c r="BT20" t="s">
        <v>909</v>
      </c>
      <c r="BU20" t="s">
        <v>909</v>
      </c>
    </row>
    <row r="21" spans="1:73" x14ac:dyDescent="0.25">
      <c r="A21" s="75" t="s">
        <v>973</v>
      </c>
      <c r="B21" s="197" t="s">
        <v>246</v>
      </c>
      <c r="O21" s="122"/>
      <c r="P21" s="122"/>
      <c r="AX21" s="169" t="s">
        <v>642</v>
      </c>
      <c r="AY21" s="85" t="s">
        <v>782</v>
      </c>
      <c r="BD21" s="89" t="s">
        <v>986</v>
      </c>
      <c r="BE21" s="89" t="s">
        <v>987</v>
      </c>
      <c r="BJ21" s="212" t="s">
        <v>1132</v>
      </c>
      <c r="BK21" s="213" t="s">
        <v>1164</v>
      </c>
      <c r="BT21" t="s">
        <v>734</v>
      </c>
      <c r="BU21" t="s">
        <v>734</v>
      </c>
    </row>
    <row r="22" spans="1:73" ht="21" customHeight="1" x14ac:dyDescent="0.25">
      <c r="A22" s="75" t="s">
        <v>865</v>
      </c>
      <c r="B22" s="183" t="s">
        <v>1272</v>
      </c>
      <c r="O22" s="122"/>
      <c r="P22" s="122"/>
      <c r="AU22" s="169"/>
      <c r="AV22" s="85"/>
      <c r="AX22" s="169" t="s">
        <v>912</v>
      </c>
      <c r="AY22" s="85" t="s">
        <v>913</v>
      </c>
      <c r="BD22" s="89" t="s">
        <v>988</v>
      </c>
      <c r="BE22" s="89" t="s">
        <v>989</v>
      </c>
      <c r="BJ22" s="212" t="s">
        <v>1133</v>
      </c>
      <c r="BK22" s="213" t="s">
        <v>1164</v>
      </c>
    </row>
    <row r="23" spans="1:73" ht="105" customHeight="1" x14ac:dyDescent="0.25">
      <c r="A23" s="106" t="s">
        <v>263</v>
      </c>
      <c r="B23" s="182" t="s">
        <v>1540</v>
      </c>
      <c r="E23" s="74" t="str" cm="1">
        <f t="array" ref="E23">ReplaceKeys(B23)</f>
        <v>N.H.À NHỎ ĐẸP, PHÙ HỢP CHO GIA ĐÌNH NHỎ - PHƯỜNG 4 - QUẬN PHÚ NHUẬN - NH.ỈNH 2 T.Ỷ</v>
      </c>
      <c r="O23" s="122"/>
      <c r="P23" s="122"/>
      <c r="AU23" s="169"/>
      <c r="AV23" s="85"/>
      <c r="AX23" s="169"/>
      <c r="AY23" s="85"/>
      <c r="BD23" s="89" t="s">
        <v>990</v>
      </c>
      <c r="BE23" s="89" t="s">
        <v>991</v>
      </c>
      <c r="BJ23" s="212" t="s">
        <v>1134</v>
      </c>
      <c r="BK23" s="213" t="s">
        <v>1164</v>
      </c>
    </row>
    <row r="24" spans="1:73" ht="55.2" x14ac:dyDescent="0.25">
      <c r="A24" s="106" t="s">
        <v>264</v>
      </c>
      <c r="B24" s="244" t="s">
        <v>1541</v>
      </c>
      <c r="E24" s="74" t="str" cm="1">
        <f t="array" ref="E24">ReplaceKeys(B24)</f>
        <v>- 1 trệt, 1 lửng. Thiết kế sạch sẽ thoáng mát.
- Khu dân trí cao, vị trí thuận tiện, gần chợ Nguyễn Đình Chiểu</v>
      </c>
      <c r="O24" s="122"/>
      <c r="P24" s="122"/>
      <c r="AU24" s="169"/>
      <c r="AV24" s="85"/>
      <c r="AX24" s="169"/>
      <c r="AY24" s="85"/>
      <c r="BD24" s="89" t="s">
        <v>992</v>
      </c>
      <c r="BE24" s="89" t="s">
        <v>993</v>
      </c>
      <c r="BJ24" s="212" t="s">
        <v>1135</v>
      </c>
      <c r="BK24" s="213" t="s">
        <v>1164</v>
      </c>
    </row>
    <row r="25" spans="1:73" ht="37.200000000000003" customHeight="1" x14ac:dyDescent="0.25">
      <c r="A25" s="107" t="s">
        <v>509</v>
      </c>
      <c r="B25" s="181" t="s">
        <v>972</v>
      </c>
      <c r="O25" s="122"/>
      <c r="P25" s="122"/>
      <c r="AX25" s="159" t="s">
        <v>559</v>
      </c>
      <c r="AY25" s="160" t="s">
        <v>367</v>
      </c>
      <c r="BA25" s="168" t="s">
        <v>537</v>
      </c>
      <c r="BB25" s="161" t="s">
        <v>538</v>
      </c>
      <c r="BD25" s="89" t="s">
        <v>994</v>
      </c>
      <c r="BE25" s="89" t="s">
        <v>995</v>
      </c>
      <c r="BJ25" s="212" t="s">
        <v>1136</v>
      </c>
      <c r="BK25" s="213" t="s">
        <v>1164</v>
      </c>
      <c r="BT25" t="s">
        <v>736</v>
      </c>
      <c r="BU25" t="s">
        <v>736</v>
      </c>
    </row>
    <row r="26" spans="1:73" ht="118.8" customHeight="1" x14ac:dyDescent="0.25">
      <c r="A26" s="106" t="s">
        <v>299</v>
      </c>
      <c r="B26" s="180" t="str" cm="1">
        <f t="array" ref="B26">PVLookup("[MACDINH]","SOAN TIN","BA:BB",2) &amp; ", " &amp; PVLookup($B$5,"SOAN TIN","BA:BB",2) &amp; ", " &amp; PVLookup($B$7 &amp; $A$7,"SOAN TIN","BA:BB",2) &amp; ", " &amp; PVLookup($B$21,"SOAN TIN","BA:BB",2)  &amp; ", " &amp; PVLookup($B$11 &amp; $A$11,"SOAN TIN","BA:BB",2)</f>
        <v xml:space="preserve">#phucvannhapho, #nhaphucvan, #bdsphucvan, #muanha, #bannha, #nhadepgiare, #nhabinhthanh, #binhthanh, #nhaphobinhthanh, #nharebinhthanh , #nha2tang, #nhahaitang, #nha2lau, #nhahailau, , </v>
      </c>
      <c r="O26" s="122"/>
      <c r="P26" s="122"/>
      <c r="AU26" s="169"/>
      <c r="AV26" s="85"/>
      <c r="AX26" s="169"/>
      <c r="AY26" s="85"/>
      <c r="BD26" s="89" t="s">
        <v>996</v>
      </c>
      <c r="BE26" s="89" t="s">
        <v>997</v>
      </c>
      <c r="BJ26" s="212" t="s">
        <v>1137</v>
      </c>
      <c r="BK26" s="213" t="s">
        <v>1164</v>
      </c>
    </row>
    <row r="27" spans="1:73" x14ac:dyDescent="0.25">
      <c r="A27" s="106" t="s">
        <v>869</v>
      </c>
      <c r="B27" s="80">
        <v>1</v>
      </c>
      <c r="O27" s="122"/>
      <c r="P27" s="122"/>
      <c r="AU27" s="169" t="s">
        <v>757</v>
      </c>
      <c r="AV27" s="85" t="s">
        <v>758</v>
      </c>
      <c r="BA27" s="88" t="s">
        <v>506</v>
      </c>
      <c r="BB27" s="161" t="s">
        <v>507</v>
      </c>
      <c r="BD27" s="89" t="s">
        <v>998</v>
      </c>
      <c r="BE27" s="89" t="s">
        <v>999</v>
      </c>
      <c r="BJ27" s="212" t="s">
        <v>1138</v>
      </c>
      <c r="BK27" s="213" t="s">
        <v>1164</v>
      </c>
      <c r="BT27" t="s">
        <v>735</v>
      </c>
      <c r="BU27" t="s">
        <v>735</v>
      </c>
    </row>
    <row r="28" spans="1:73" x14ac:dyDescent="0.25">
      <c r="A28" s="189" t="s">
        <v>870</v>
      </c>
      <c r="B28" s="198">
        <v>0.54166666666666663</v>
      </c>
      <c r="O28" s="122"/>
      <c r="P28" s="122"/>
      <c r="BD28" s="194" t="s">
        <v>1000</v>
      </c>
      <c r="BE28" s="194" t="s">
        <v>1001</v>
      </c>
      <c r="BJ28" s="212" t="s">
        <v>1139</v>
      </c>
      <c r="BK28" s="213" t="s">
        <v>1164</v>
      </c>
    </row>
    <row r="29" spans="1:73" x14ac:dyDescent="0.25">
      <c r="A29" s="171" t="s">
        <v>915</v>
      </c>
      <c r="B29" s="171" t="s">
        <v>1274</v>
      </c>
      <c r="E29" s="81"/>
      <c r="O29" s="122"/>
      <c r="P29" s="122"/>
      <c r="AX29" s="159" t="s">
        <v>560</v>
      </c>
      <c r="AY29" s="160" t="s">
        <v>368</v>
      </c>
      <c r="BA29" s="168" t="s">
        <v>539</v>
      </c>
      <c r="BB29" s="161" t="s">
        <v>540</v>
      </c>
      <c r="BD29" s="194" t="s">
        <v>1002</v>
      </c>
      <c r="BE29" s="194" t="s">
        <v>1003</v>
      </c>
      <c r="BJ29" s="212" t="s">
        <v>1140</v>
      </c>
      <c r="BK29" s="213" t="s">
        <v>1164</v>
      </c>
      <c r="BT29" t="s">
        <v>737</v>
      </c>
      <c r="BU29" t="s">
        <v>737</v>
      </c>
    </row>
    <row r="30" spans="1:73" ht="28.8" x14ac:dyDescent="0.3">
      <c r="A30" s="171" t="s">
        <v>916</v>
      </c>
      <c r="B30" s="172" t="s">
        <v>1273</v>
      </c>
      <c r="O30" s="122"/>
      <c r="P30" s="122"/>
      <c r="AX30" s="159"/>
      <c r="AY30" s="160"/>
      <c r="BA30" s="168"/>
      <c r="BB30" s="161"/>
      <c r="BD30" s="194" t="s">
        <v>1004</v>
      </c>
      <c r="BE30" s="194" t="s">
        <v>1005</v>
      </c>
      <c r="BJ30" s="212" t="s">
        <v>1141</v>
      </c>
      <c r="BK30" s="213" t="s">
        <v>1164</v>
      </c>
    </row>
    <row r="31" spans="1:73" ht="15" x14ac:dyDescent="0.3">
      <c r="A31" s="173" t="s">
        <v>869</v>
      </c>
      <c r="B31" s="173">
        <v>1</v>
      </c>
      <c r="O31" s="122"/>
      <c r="P31" s="122"/>
      <c r="AU31" s="159" t="s">
        <v>753</v>
      </c>
      <c r="AV31" s="160" t="s">
        <v>917</v>
      </c>
      <c r="AX31" s="159" t="s">
        <v>918</v>
      </c>
      <c r="AY31" s="160" t="s">
        <v>919</v>
      </c>
      <c r="BA31" s="170" t="s">
        <v>920</v>
      </c>
      <c r="BB31" s="170" t="s">
        <v>921</v>
      </c>
      <c r="BD31" s="194" t="s">
        <v>772</v>
      </c>
      <c r="BE31" s="194" t="s">
        <v>773</v>
      </c>
      <c r="BJ31" s="212" t="s">
        <v>1142</v>
      </c>
      <c r="BK31" s="213" t="s">
        <v>1164</v>
      </c>
    </row>
    <row r="32" spans="1:73" x14ac:dyDescent="0.25">
      <c r="A32" s="173" t="s">
        <v>928</v>
      </c>
      <c r="B32" s="173">
        <v>1</v>
      </c>
      <c r="O32" s="122"/>
      <c r="P32" s="122"/>
      <c r="AU32" s="159"/>
      <c r="AV32" s="160"/>
      <c r="AX32" s="159" t="s">
        <v>923</v>
      </c>
      <c r="AY32" s="160" t="s">
        <v>924</v>
      </c>
      <c r="BA32" s="170" t="s">
        <v>515</v>
      </c>
      <c r="BB32" s="170" t="s">
        <v>925</v>
      </c>
      <c r="BD32" s="194" t="s">
        <v>1006</v>
      </c>
      <c r="BE32" s="194" t="s">
        <v>1007</v>
      </c>
      <c r="BJ32" s="212" t="s">
        <v>1143</v>
      </c>
      <c r="BK32" s="213" t="s">
        <v>1164</v>
      </c>
    </row>
    <row r="33" spans="1:63" x14ac:dyDescent="0.25">
      <c r="A33" s="173" t="s">
        <v>935</v>
      </c>
      <c r="B33" s="173">
        <v>1</v>
      </c>
      <c r="O33" s="122"/>
      <c r="P33" s="122"/>
      <c r="AU33" s="159" t="s">
        <v>929</v>
      </c>
      <c r="AV33" s="160" t="s">
        <v>930</v>
      </c>
      <c r="AX33" s="169" t="s">
        <v>931</v>
      </c>
      <c r="AY33" s="170" t="s">
        <v>932</v>
      </c>
      <c r="BA33" s="170" t="s">
        <v>516</v>
      </c>
      <c r="BB33" s="170" t="s">
        <v>925</v>
      </c>
      <c r="BD33" s="199" t="s">
        <v>1067</v>
      </c>
      <c r="BE33" s="199" t="s">
        <v>1064</v>
      </c>
      <c r="BJ33" s="212" t="s">
        <v>1144</v>
      </c>
      <c r="BK33" s="213" t="s">
        <v>1164</v>
      </c>
    </row>
    <row r="34" spans="1:63" x14ac:dyDescent="0.25">
      <c r="A34" s="185" t="s">
        <v>978</v>
      </c>
      <c r="B34" s="202" t="s">
        <v>977</v>
      </c>
      <c r="O34" s="122"/>
      <c r="P34" s="122"/>
      <c r="AU34" s="159" t="s">
        <v>936</v>
      </c>
      <c r="AV34" s="160" t="s">
        <v>937</v>
      </c>
      <c r="AX34" s="169" t="s">
        <v>938</v>
      </c>
      <c r="AY34" s="170" t="s">
        <v>939</v>
      </c>
      <c r="BA34" s="170" t="s">
        <v>517</v>
      </c>
      <c r="BB34" s="170" t="s">
        <v>940</v>
      </c>
      <c r="BD34" s="89" t="s">
        <v>1068</v>
      </c>
      <c r="BE34" s="89" t="s">
        <v>1069</v>
      </c>
      <c r="BJ34" s="212" t="s">
        <v>1145</v>
      </c>
      <c r="BK34" s="213" t="s">
        <v>1164</v>
      </c>
    </row>
    <row r="35" spans="1:63" x14ac:dyDescent="0.25">
      <c r="A35" s="186" t="s">
        <v>979</v>
      </c>
      <c r="B35" s="190" t="s">
        <v>980</v>
      </c>
      <c r="O35" s="122"/>
      <c r="P35" s="122"/>
      <c r="AU35" s="159"/>
      <c r="AV35" s="160"/>
      <c r="AX35" s="169"/>
      <c r="AY35" s="170"/>
      <c r="BA35" s="170"/>
      <c r="BB35" s="170"/>
      <c r="BD35" s="89" t="s">
        <v>1161</v>
      </c>
      <c r="BE35" s="215" t="s">
        <v>1162</v>
      </c>
      <c r="BJ35" s="212" t="s">
        <v>1146</v>
      </c>
      <c r="BK35" s="213" t="s">
        <v>1164</v>
      </c>
    </row>
    <row r="36" spans="1:63" x14ac:dyDescent="0.25">
      <c r="A36" s="174" t="s">
        <v>949</v>
      </c>
      <c r="B36" s="175"/>
      <c r="O36" s="122"/>
      <c r="P36" s="122"/>
      <c r="AU36" s="159" t="s">
        <v>943</v>
      </c>
      <c r="AV36" s="160" t="s">
        <v>944</v>
      </c>
      <c r="AX36" s="169" t="s">
        <v>945</v>
      </c>
      <c r="AY36" s="170" t="s">
        <v>946</v>
      </c>
      <c r="BA36" s="170" t="s">
        <v>518</v>
      </c>
      <c r="BB36" s="170" t="s">
        <v>925</v>
      </c>
      <c r="BD36" s="89" t="s">
        <v>1193</v>
      </c>
      <c r="BE36" s="89" t="s">
        <v>1192</v>
      </c>
      <c r="BJ36" s="212" t="s">
        <v>1147</v>
      </c>
      <c r="BK36" s="213" t="s">
        <v>1164</v>
      </c>
    </row>
    <row r="37" spans="1:63" x14ac:dyDescent="0.25">
      <c r="A37" s="84" t="s">
        <v>956</v>
      </c>
      <c r="B37" s="84">
        <v>10</v>
      </c>
      <c r="O37" s="122"/>
      <c r="P37" s="122"/>
      <c r="AU37" s="159" t="s">
        <v>950</v>
      </c>
      <c r="AV37" s="160" t="s">
        <v>951</v>
      </c>
      <c r="AX37" s="169" t="s">
        <v>952</v>
      </c>
      <c r="AY37" s="170" t="s">
        <v>953</v>
      </c>
      <c r="BA37" s="170" t="s">
        <v>519</v>
      </c>
      <c r="BB37" s="170" t="s">
        <v>925</v>
      </c>
      <c r="BD37" s="89" t="s">
        <v>1194</v>
      </c>
      <c r="BE37" s="89" t="s">
        <v>1195</v>
      </c>
      <c r="BJ37" s="212" t="s">
        <v>1148</v>
      </c>
      <c r="BK37" s="213" t="s">
        <v>1164</v>
      </c>
    </row>
    <row r="38" spans="1:63" x14ac:dyDescent="0.25">
      <c r="A38" s="84" t="s">
        <v>961</v>
      </c>
      <c r="B38" s="84">
        <v>0.53</v>
      </c>
      <c r="O38" s="122"/>
      <c r="P38" s="122"/>
      <c r="AU38" s="159"/>
      <c r="AV38" s="160"/>
      <c r="AX38" s="169" t="s">
        <v>957</v>
      </c>
      <c r="AY38" s="170" t="s">
        <v>958</v>
      </c>
      <c r="BA38" s="170" t="s">
        <v>520</v>
      </c>
      <c r="BB38" s="170" t="s">
        <v>925</v>
      </c>
      <c r="BD38" s="232" t="s">
        <v>1269</v>
      </c>
      <c r="BE38" s="232" t="s">
        <v>1270</v>
      </c>
      <c r="BJ38" s="212" t="s">
        <v>1149</v>
      </c>
      <c r="BK38" s="213" t="s">
        <v>1164</v>
      </c>
    </row>
    <row r="39" spans="1:63" x14ac:dyDescent="0.25">
      <c r="A39" s="84" t="s">
        <v>964</v>
      </c>
      <c r="B39" s="84">
        <v>0.43</v>
      </c>
      <c r="O39" s="122"/>
      <c r="P39" s="122"/>
      <c r="AU39" s="169"/>
      <c r="AV39" s="170"/>
      <c r="AX39" s="169" t="s">
        <v>962</v>
      </c>
      <c r="AY39" s="170" t="s">
        <v>963</v>
      </c>
      <c r="BA39" s="170" t="s">
        <v>521</v>
      </c>
      <c r="BB39" s="170" t="s">
        <v>925</v>
      </c>
      <c r="BJ39" s="212" t="s">
        <v>1150</v>
      </c>
      <c r="BK39" s="213" t="s">
        <v>1164</v>
      </c>
    </row>
    <row r="40" spans="1:63" x14ac:dyDescent="0.25">
      <c r="A40" s="178" t="s">
        <v>970</v>
      </c>
      <c r="B40" s="203" t="s">
        <v>974</v>
      </c>
      <c r="O40" s="122"/>
      <c r="P40" s="122"/>
      <c r="AU40" s="159" t="s">
        <v>965</v>
      </c>
      <c r="AV40" s="160" t="s">
        <v>777</v>
      </c>
      <c r="AX40" s="169" t="s">
        <v>966</v>
      </c>
      <c r="AY40" s="170" t="s">
        <v>967</v>
      </c>
      <c r="BA40" s="170" t="s">
        <v>522</v>
      </c>
      <c r="BB40" s="170" t="s">
        <v>925</v>
      </c>
      <c r="BJ40" s="212" t="s">
        <v>1151</v>
      </c>
      <c r="BK40" s="213" t="s">
        <v>1164</v>
      </c>
    </row>
    <row r="41" spans="1:63" x14ac:dyDescent="0.25">
      <c r="A41" s="178" t="s">
        <v>971</v>
      </c>
      <c r="B41" s="179" t="s">
        <v>1287</v>
      </c>
      <c r="O41" s="122"/>
      <c r="P41" s="122"/>
      <c r="AU41" s="159" t="s">
        <v>817</v>
      </c>
      <c r="AV41" s="160" t="s">
        <v>536</v>
      </c>
      <c r="AX41" s="169" t="s">
        <v>561</v>
      </c>
      <c r="AY41" s="170" t="s">
        <v>365</v>
      </c>
      <c r="BD41" s="162" t="s">
        <v>922</v>
      </c>
      <c r="BE41" s="167" t="s">
        <v>904</v>
      </c>
      <c r="BJ41" s="212" t="s">
        <v>1152</v>
      </c>
      <c r="BK41" s="213" t="s">
        <v>1164</v>
      </c>
    </row>
    <row r="42" spans="1:63" x14ac:dyDescent="0.25">
      <c r="A42" s="184" t="s">
        <v>976</v>
      </c>
      <c r="B42" s="179" t="s">
        <v>1286</v>
      </c>
      <c r="O42" s="122"/>
      <c r="P42" s="122"/>
      <c r="AU42" s="159"/>
      <c r="AV42" s="160"/>
      <c r="AX42" s="169"/>
      <c r="AY42" s="170"/>
      <c r="BD42" s="162" t="s">
        <v>926</v>
      </c>
      <c r="BE42" s="167" t="s">
        <v>927</v>
      </c>
      <c r="BJ42" s="212" t="s">
        <v>1153</v>
      </c>
      <c r="BK42" s="213" t="s">
        <v>1164</v>
      </c>
    </row>
    <row r="43" spans="1:63" x14ac:dyDescent="0.25">
      <c r="A43" s="188" t="s">
        <v>981</v>
      </c>
      <c r="B43" s="187" t="s">
        <v>982</v>
      </c>
      <c r="O43" s="122"/>
      <c r="P43" s="122"/>
      <c r="AU43" s="159"/>
      <c r="AV43" s="160"/>
      <c r="AX43" s="169"/>
      <c r="AY43" s="170"/>
      <c r="BD43" s="162" t="s">
        <v>933</v>
      </c>
      <c r="BE43" s="167" t="s">
        <v>934</v>
      </c>
      <c r="BJ43" s="212" t="s">
        <v>1154</v>
      </c>
      <c r="BK43" s="213" t="s">
        <v>1164</v>
      </c>
    </row>
    <row r="44" spans="1:63" x14ac:dyDescent="0.25">
      <c r="A44" s="188" t="s">
        <v>983</v>
      </c>
      <c r="B44" s="190" t="s">
        <v>980</v>
      </c>
      <c r="O44" s="122"/>
      <c r="P44" s="122"/>
      <c r="AU44" s="159"/>
      <c r="AV44" s="160"/>
      <c r="AX44" s="169"/>
      <c r="AY44" s="170"/>
      <c r="BD44" s="162" t="s">
        <v>941</v>
      </c>
      <c r="BE44" s="167" t="s">
        <v>942</v>
      </c>
      <c r="BJ44" s="212" t="s">
        <v>1155</v>
      </c>
      <c r="BK44" s="213" t="s">
        <v>1164</v>
      </c>
    </row>
    <row r="45" spans="1:63" x14ac:dyDescent="0.25">
      <c r="A45" s="75" t="s">
        <v>910</v>
      </c>
      <c r="B45" s="204" t="s">
        <v>911</v>
      </c>
      <c r="O45" s="122"/>
      <c r="P45" s="122"/>
      <c r="AU45" s="159"/>
      <c r="AX45" s="169"/>
      <c r="AY45" s="85"/>
      <c r="BD45" s="162"/>
      <c r="BE45" s="167"/>
      <c r="BJ45" s="212" t="s">
        <v>1156</v>
      </c>
      <c r="BK45" s="213" t="s">
        <v>1164</v>
      </c>
    </row>
    <row r="46" spans="1:63" x14ac:dyDescent="0.25">
      <c r="A46" s="75" t="s">
        <v>914</v>
      </c>
      <c r="B46" s="205" t="s">
        <v>975</v>
      </c>
      <c r="O46" s="122"/>
      <c r="P46" s="122"/>
      <c r="AU46" s="159"/>
      <c r="AX46" s="169"/>
      <c r="AY46" s="85"/>
      <c r="BD46" s="162" t="s">
        <v>947</v>
      </c>
      <c r="BE46" s="167" t="s">
        <v>948</v>
      </c>
      <c r="BJ46" s="212" t="s">
        <v>1157</v>
      </c>
      <c r="BK46" s="213" t="s">
        <v>1164</v>
      </c>
    </row>
    <row r="47" spans="1:63" x14ac:dyDescent="0.25">
      <c r="A47" s="211" t="s">
        <v>1110</v>
      </c>
      <c r="B47" s="74">
        <v>3</v>
      </c>
      <c r="O47" s="122"/>
      <c r="P47" s="122"/>
      <c r="AU47" s="159" t="s">
        <v>818</v>
      </c>
      <c r="AV47" s="160" t="s">
        <v>819</v>
      </c>
      <c r="AX47" s="169" t="s">
        <v>643</v>
      </c>
      <c r="AY47" s="170" t="s">
        <v>366</v>
      </c>
      <c r="BD47" s="162" t="s">
        <v>954</v>
      </c>
      <c r="BE47" s="167" t="s">
        <v>955</v>
      </c>
      <c r="BJ47" s="212" t="s">
        <v>1158</v>
      </c>
      <c r="BK47" s="213" t="s">
        <v>1164</v>
      </c>
    </row>
    <row r="48" spans="1:63" x14ac:dyDescent="0.25">
      <c r="A48" s="211" t="s">
        <v>1111</v>
      </c>
      <c r="B48" s="200">
        <v>10</v>
      </c>
      <c r="O48" s="122"/>
      <c r="P48" s="122"/>
      <c r="AU48" s="159" t="s">
        <v>820</v>
      </c>
      <c r="AV48" s="160" t="s">
        <v>821</v>
      </c>
      <c r="AX48" s="159" t="s">
        <v>562</v>
      </c>
      <c r="AY48" s="160" t="s">
        <v>816</v>
      </c>
      <c r="BD48" s="162" t="s">
        <v>959</v>
      </c>
      <c r="BE48" s="167" t="s">
        <v>960</v>
      </c>
      <c r="BJ48" s="212" t="s">
        <v>1159</v>
      </c>
      <c r="BK48" s="213" t="s">
        <v>1164</v>
      </c>
    </row>
    <row r="49" spans="1:63" x14ac:dyDescent="0.25">
      <c r="A49" s="218" t="s">
        <v>1183</v>
      </c>
      <c r="B49" s="222" t="s">
        <v>1182</v>
      </c>
      <c r="O49" s="122"/>
      <c r="P49" s="122"/>
      <c r="AX49" s="159" t="s">
        <v>563</v>
      </c>
      <c r="AY49" s="160" t="s">
        <v>363</v>
      </c>
      <c r="BD49" s="162"/>
      <c r="BE49" s="167"/>
      <c r="BJ49" s="212" t="s">
        <v>1160</v>
      </c>
      <c r="BK49" s="213" t="s">
        <v>1164</v>
      </c>
    </row>
    <row r="50" spans="1:63" x14ac:dyDescent="0.25">
      <c r="A50" s="74" t="s">
        <v>1184</v>
      </c>
      <c r="B50" s="220" t="s">
        <v>1164</v>
      </c>
      <c r="O50" s="122"/>
      <c r="P50" s="122"/>
      <c r="AU50" s="195" t="s">
        <v>1019</v>
      </c>
      <c r="AV50" s="84" t="s">
        <v>1016</v>
      </c>
      <c r="AX50" s="159" t="s">
        <v>564</v>
      </c>
      <c r="AY50" s="160" t="s">
        <v>362</v>
      </c>
      <c r="BD50" s="162" t="s">
        <v>968</v>
      </c>
      <c r="BE50" s="167" t="s">
        <v>969</v>
      </c>
      <c r="BJ50" s="212" t="s">
        <v>1165</v>
      </c>
      <c r="BK50" s="213" t="s">
        <v>1164</v>
      </c>
    </row>
    <row r="51" spans="1:63" x14ac:dyDescent="0.25">
      <c r="A51" s="74" t="s">
        <v>1186</v>
      </c>
      <c r="B51" s="223" t="s">
        <v>1190</v>
      </c>
      <c r="AU51" s="195" t="s">
        <v>1014</v>
      </c>
      <c r="AV51" s="84" t="s">
        <v>1017</v>
      </c>
      <c r="AX51" s="159" t="s">
        <v>565</v>
      </c>
      <c r="AY51" s="160" t="s">
        <v>361</v>
      </c>
      <c r="BD51" s="162" t="s">
        <v>524</v>
      </c>
      <c r="BE51" s="167" t="s">
        <v>526</v>
      </c>
      <c r="BJ51" s="212" t="s">
        <v>1166</v>
      </c>
      <c r="BK51" s="213" t="s">
        <v>1164</v>
      </c>
    </row>
    <row r="52" spans="1:63" x14ac:dyDescent="0.25">
      <c r="A52" s="74" t="s">
        <v>1196</v>
      </c>
      <c r="B52" s="74" t="s">
        <v>1197</v>
      </c>
      <c r="AU52" s="195" t="s">
        <v>1015</v>
      </c>
      <c r="AV52" s="84" t="s">
        <v>1018</v>
      </c>
      <c r="AX52" s="159" t="s">
        <v>566</v>
      </c>
      <c r="AY52" s="160" t="s">
        <v>360</v>
      </c>
      <c r="BD52" s="162"/>
      <c r="BE52" s="167"/>
      <c r="BJ52" s="212" t="s">
        <v>1167</v>
      </c>
      <c r="BK52" s="213" t="s">
        <v>1164</v>
      </c>
    </row>
    <row r="53" spans="1:63" x14ac:dyDescent="0.25">
      <c r="A53" s="228" t="s">
        <v>1206</v>
      </c>
      <c r="B53" s="74">
        <v>1</v>
      </c>
      <c r="AU53" s="159" t="s">
        <v>837</v>
      </c>
      <c r="AV53" s="160" t="s">
        <v>777</v>
      </c>
      <c r="AX53" s="159" t="s">
        <v>567</v>
      </c>
      <c r="AY53" s="160" t="s">
        <v>809</v>
      </c>
      <c r="BD53" s="162"/>
      <c r="BE53" s="167"/>
      <c r="BJ53" s="212" t="s">
        <v>1168</v>
      </c>
      <c r="BK53" s="213" t="s">
        <v>1164</v>
      </c>
    </row>
    <row r="54" spans="1:63" x14ac:dyDescent="0.25">
      <c r="A54" s="228" t="s">
        <v>1207</v>
      </c>
      <c r="B54" s="74">
        <v>0</v>
      </c>
      <c r="AU54" s="159" t="s">
        <v>839</v>
      </c>
      <c r="AV54" s="160" t="s">
        <v>838</v>
      </c>
      <c r="AX54" s="159" t="s">
        <v>568</v>
      </c>
      <c r="AY54" s="160" t="s">
        <v>358</v>
      </c>
      <c r="BD54" s="162"/>
      <c r="BE54" s="167"/>
      <c r="BJ54" s="212" t="s">
        <v>1169</v>
      </c>
      <c r="BK54" s="213" t="s">
        <v>1164</v>
      </c>
    </row>
    <row r="55" spans="1:63" x14ac:dyDescent="0.25">
      <c r="A55" s="228" t="s">
        <v>1208</v>
      </c>
      <c r="B55" s="74">
        <v>0</v>
      </c>
      <c r="AU55" s="159" t="s">
        <v>840</v>
      </c>
      <c r="AV55" s="160" t="s">
        <v>778</v>
      </c>
      <c r="AX55" s="159" t="s">
        <v>569</v>
      </c>
      <c r="AY55" s="160" t="s">
        <v>364</v>
      </c>
      <c r="BJ55" s="212" t="s">
        <v>1170</v>
      </c>
      <c r="BK55" s="213" t="s">
        <v>1164</v>
      </c>
    </row>
    <row r="56" spans="1:63" x14ac:dyDescent="0.25">
      <c r="A56" s="228" t="s">
        <v>1209</v>
      </c>
      <c r="B56" s="74">
        <v>0</v>
      </c>
      <c r="AU56" s="159" t="s">
        <v>841</v>
      </c>
      <c r="AV56" s="160" t="s">
        <v>842</v>
      </c>
      <c r="AX56" s="159" t="s">
        <v>644</v>
      </c>
      <c r="AY56" s="160" t="s">
        <v>360</v>
      </c>
      <c r="BJ56" s="212" t="s">
        <v>1171</v>
      </c>
      <c r="BK56" s="213" t="s">
        <v>1164</v>
      </c>
    </row>
    <row r="57" spans="1:63" x14ac:dyDescent="0.25">
      <c r="A57" s="74" t="s">
        <v>1427</v>
      </c>
      <c r="B57" s="74">
        <v>0.9</v>
      </c>
      <c r="AU57" s="159" t="s">
        <v>843</v>
      </c>
      <c r="AV57" s="160" t="s">
        <v>844</v>
      </c>
      <c r="AX57" s="159" t="s">
        <v>645</v>
      </c>
      <c r="AY57" s="160" t="s">
        <v>359</v>
      </c>
      <c r="BD57" s="162" t="s">
        <v>523</v>
      </c>
      <c r="BE57" s="167" t="s">
        <v>525</v>
      </c>
      <c r="BJ57" s="212" t="s">
        <v>1172</v>
      </c>
      <c r="BK57" s="213" t="s">
        <v>1164</v>
      </c>
    </row>
    <row r="58" spans="1:63" x14ac:dyDescent="0.25">
      <c r="AU58" s="159" t="s">
        <v>845</v>
      </c>
      <c r="AV58" s="160" t="s">
        <v>846</v>
      </c>
      <c r="AX58" s="159" t="s">
        <v>646</v>
      </c>
      <c r="AY58" s="160" t="s">
        <v>358</v>
      </c>
      <c r="BD58" s="162" t="s">
        <v>530</v>
      </c>
      <c r="BE58" s="89" t="s">
        <v>532</v>
      </c>
      <c r="BJ58" s="212" t="s">
        <v>1173</v>
      </c>
      <c r="BK58" s="213" t="s">
        <v>1164</v>
      </c>
    </row>
    <row r="59" spans="1:63" x14ac:dyDescent="0.25">
      <c r="AU59" s="159" t="s">
        <v>847</v>
      </c>
      <c r="AV59" s="160" t="s">
        <v>848</v>
      </c>
      <c r="AX59" s="159" t="s">
        <v>647</v>
      </c>
      <c r="AY59" s="160" t="s">
        <v>364</v>
      </c>
      <c r="BD59" s="162" t="s">
        <v>531</v>
      </c>
      <c r="BE59" s="89" t="s">
        <v>533</v>
      </c>
      <c r="BJ59" s="212" t="s">
        <v>1174</v>
      </c>
      <c r="BK59" s="213" t="s">
        <v>1164</v>
      </c>
    </row>
    <row r="60" spans="1:63" x14ac:dyDescent="0.25">
      <c r="AU60" s="159" t="s">
        <v>849</v>
      </c>
      <c r="AV60" s="160" t="s">
        <v>850</v>
      </c>
      <c r="AX60" s="159" t="s">
        <v>648</v>
      </c>
      <c r="AY60" s="160" t="s">
        <v>362</v>
      </c>
      <c r="BJ60" s="212" t="s">
        <v>1175</v>
      </c>
      <c r="BK60" s="213" t="s">
        <v>1164</v>
      </c>
    </row>
    <row r="61" spans="1:63" x14ac:dyDescent="0.25">
      <c r="AU61" s="159" t="s">
        <v>851</v>
      </c>
      <c r="AV61" s="160" t="s">
        <v>852</v>
      </c>
      <c r="AX61" s="169" t="s">
        <v>570</v>
      </c>
      <c r="AY61" s="170" t="s">
        <v>348</v>
      </c>
      <c r="BD61" s="199" t="s">
        <v>1056</v>
      </c>
      <c r="BE61" s="199" t="s">
        <v>1057</v>
      </c>
      <c r="BJ61" s="212" t="s">
        <v>1176</v>
      </c>
      <c r="BK61" s="213" t="s">
        <v>1164</v>
      </c>
    </row>
    <row r="62" spans="1:63" x14ac:dyDescent="0.25">
      <c r="AU62" s="159" t="s">
        <v>861</v>
      </c>
      <c r="AV62" s="160" t="s">
        <v>863</v>
      </c>
      <c r="AX62" s="169" t="s">
        <v>571</v>
      </c>
      <c r="AY62" s="170" t="s">
        <v>347</v>
      </c>
      <c r="BD62" s="199" t="s">
        <v>488</v>
      </c>
      <c r="BE62" s="201" t="s">
        <v>1070</v>
      </c>
      <c r="BJ62" s="212" t="s">
        <v>1177</v>
      </c>
      <c r="BK62" s="213" t="s">
        <v>1164</v>
      </c>
    </row>
    <row r="63" spans="1:63" x14ac:dyDescent="0.25">
      <c r="AU63" s="159" t="s">
        <v>862</v>
      </c>
      <c r="AV63" s="160" t="s">
        <v>864</v>
      </c>
      <c r="AX63" s="169" t="s">
        <v>572</v>
      </c>
      <c r="AY63" s="170" t="s">
        <v>349</v>
      </c>
      <c r="BD63" s="199" t="s">
        <v>489</v>
      </c>
      <c r="BE63" s="201" t="s">
        <v>1075</v>
      </c>
      <c r="BJ63" s="212" t="s">
        <v>1178</v>
      </c>
      <c r="BK63" s="213" t="s">
        <v>1164</v>
      </c>
    </row>
    <row r="64" spans="1:63" x14ac:dyDescent="0.25">
      <c r="AU64" s="195" t="s">
        <v>1008</v>
      </c>
      <c r="AV64" s="196" t="s">
        <v>1009</v>
      </c>
      <c r="AX64" s="169" t="s">
        <v>573</v>
      </c>
      <c r="AY64" s="170" t="s">
        <v>350</v>
      </c>
      <c r="BD64" s="199" t="s">
        <v>490</v>
      </c>
      <c r="BE64" s="201" t="s">
        <v>1076</v>
      </c>
      <c r="BJ64" s="212" t="s">
        <v>1179</v>
      </c>
      <c r="BK64" s="213" t="s">
        <v>1164</v>
      </c>
    </row>
    <row r="65" spans="47:63" x14ac:dyDescent="0.25">
      <c r="AU65" s="159" t="s">
        <v>859</v>
      </c>
      <c r="AV65" s="160" t="s">
        <v>853</v>
      </c>
      <c r="AX65" s="169" t="s">
        <v>574</v>
      </c>
      <c r="AY65" s="170" t="s">
        <v>351</v>
      </c>
      <c r="BD65" s="199" t="s">
        <v>491</v>
      </c>
      <c r="BE65" s="201" t="s">
        <v>1077</v>
      </c>
      <c r="BJ65" s="212" t="s">
        <v>1180</v>
      </c>
      <c r="BK65" s="213" t="s">
        <v>1164</v>
      </c>
    </row>
    <row r="66" spans="47:63" x14ac:dyDescent="0.25">
      <c r="AU66" s="159" t="s">
        <v>860</v>
      </c>
      <c r="AV66" s="84" t="s">
        <v>854</v>
      </c>
      <c r="AX66" s="169" t="s">
        <v>575</v>
      </c>
      <c r="AY66" s="170" t="s">
        <v>352</v>
      </c>
      <c r="BD66" s="199" t="s">
        <v>492</v>
      </c>
      <c r="BE66" s="201" t="s">
        <v>1078</v>
      </c>
    </row>
    <row r="67" spans="47:63" x14ac:dyDescent="0.25">
      <c r="AU67" s="195" t="s">
        <v>1010</v>
      </c>
      <c r="AV67" s="84" t="s">
        <v>1011</v>
      </c>
      <c r="AX67" s="169" t="s">
        <v>576</v>
      </c>
      <c r="AY67" s="170" t="s">
        <v>353</v>
      </c>
      <c r="BD67" s="199" t="s">
        <v>493</v>
      </c>
      <c r="BE67" s="201" t="s">
        <v>1079</v>
      </c>
    </row>
    <row r="68" spans="47:63" x14ac:dyDescent="0.25">
      <c r="AU68" s="159" t="s">
        <v>855</v>
      </c>
      <c r="AV68" s="160" t="s">
        <v>857</v>
      </c>
      <c r="AX68" s="169" t="s">
        <v>577</v>
      </c>
      <c r="AY68" s="170" t="s">
        <v>354</v>
      </c>
      <c r="BD68" s="199" t="s">
        <v>494</v>
      </c>
      <c r="BE68" s="201" t="s">
        <v>1080</v>
      </c>
    </row>
    <row r="69" spans="47:63" x14ac:dyDescent="0.25">
      <c r="AU69" s="159" t="s">
        <v>856</v>
      </c>
      <c r="AV69" s="159" t="s">
        <v>858</v>
      </c>
      <c r="AX69" s="169" t="s">
        <v>578</v>
      </c>
      <c r="AY69" s="170" t="s">
        <v>355</v>
      </c>
      <c r="BD69" s="199" t="s">
        <v>1058</v>
      </c>
      <c r="BE69" s="201" t="s">
        <v>1081</v>
      </c>
    </row>
    <row r="70" spans="47:63" x14ac:dyDescent="0.25">
      <c r="AU70" s="195" t="s">
        <v>1012</v>
      </c>
      <c r="AV70" s="195" t="s">
        <v>1013</v>
      </c>
      <c r="AX70" s="169" t="s">
        <v>579</v>
      </c>
      <c r="AY70" s="170" t="s">
        <v>356</v>
      </c>
      <c r="BD70" s="199" t="s">
        <v>1059</v>
      </c>
      <c r="BE70" s="201" t="s">
        <v>1082</v>
      </c>
    </row>
    <row r="71" spans="47:63" x14ac:dyDescent="0.25">
      <c r="AU71" s="169"/>
      <c r="AV71" s="170"/>
      <c r="AX71" s="169" t="s">
        <v>580</v>
      </c>
      <c r="AY71" s="170" t="s">
        <v>357</v>
      </c>
      <c r="BD71" s="199" t="s">
        <v>1060</v>
      </c>
      <c r="BE71" s="201" t="s">
        <v>1083</v>
      </c>
    </row>
    <row r="72" spans="47:63" x14ac:dyDescent="0.25">
      <c r="AU72" s="195" t="s">
        <v>1020</v>
      </c>
      <c r="AV72" s="196" t="s">
        <v>1041</v>
      </c>
      <c r="AX72" s="169" t="s">
        <v>581</v>
      </c>
      <c r="AY72" s="170" t="s">
        <v>381</v>
      </c>
      <c r="BD72" s="199" t="s">
        <v>1061</v>
      </c>
      <c r="BE72" s="201" t="s">
        <v>1084</v>
      </c>
    </row>
    <row r="73" spans="47:63" x14ac:dyDescent="0.25">
      <c r="AU73" s="195" t="s">
        <v>1022</v>
      </c>
      <c r="AV73" s="196" t="s">
        <v>1042</v>
      </c>
      <c r="AX73" s="169" t="s">
        <v>649</v>
      </c>
      <c r="AY73" s="170" t="s">
        <v>650</v>
      </c>
      <c r="BD73" s="199" t="s">
        <v>1062</v>
      </c>
      <c r="BE73" s="201" t="s">
        <v>1085</v>
      </c>
    </row>
    <row r="74" spans="47:63" x14ac:dyDescent="0.25">
      <c r="AU74" s="195" t="s">
        <v>1023</v>
      </c>
      <c r="AV74" s="196" t="s">
        <v>1043</v>
      </c>
      <c r="AX74" s="159" t="s">
        <v>582</v>
      </c>
      <c r="AY74" s="160" t="s">
        <v>340</v>
      </c>
      <c r="BD74" s="199" t="s">
        <v>1063</v>
      </c>
      <c r="BE74" s="201" t="s">
        <v>1086</v>
      </c>
    </row>
    <row r="75" spans="47:63" x14ac:dyDescent="0.25">
      <c r="AU75" s="195" t="s">
        <v>1021</v>
      </c>
      <c r="AV75" s="196" t="s">
        <v>1044</v>
      </c>
      <c r="AX75" s="159" t="s">
        <v>583</v>
      </c>
      <c r="AY75" s="160" t="s">
        <v>341</v>
      </c>
    </row>
    <row r="76" spans="47:63" x14ac:dyDescent="0.25">
      <c r="AU76" s="159" t="s">
        <v>1024</v>
      </c>
      <c r="AV76" s="196" t="s">
        <v>1045</v>
      </c>
      <c r="AX76" s="159" t="s">
        <v>584</v>
      </c>
      <c r="AY76" s="160" t="s">
        <v>342</v>
      </c>
      <c r="BD76" s="89" t="s">
        <v>1065</v>
      </c>
      <c r="BE76" s="89" t="s">
        <v>1018</v>
      </c>
    </row>
    <row r="77" spans="47:63" x14ac:dyDescent="0.25">
      <c r="AU77" s="159" t="s">
        <v>1025</v>
      </c>
      <c r="AV77" s="196" t="s">
        <v>1046</v>
      </c>
      <c r="AX77" s="159" t="s">
        <v>585</v>
      </c>
      <c r="AY77" s="160" t="s">
        <v>343</v>
      </c>
      <c r="BD77" s="89" t="s">
        <v>1066</v>
      </c>
      <c r="BE77" s="89" t="s">
        <v>1018</v>
      </c>
    </row>
    <row r="78" spans="47:63" x14ac:dyDescent="0.25">
      <c r="AU78" s="159" t="s">
        <v>1026</v>
      </c>
      <c r="AV78" s="196" t="s">
        <v>1047</v>
      </c>
      <c r="AX78" s="159" t="s">
        <v>586</v>
      </c>
      <c r="AY78" s="160" t="s">
        <v>344</v>
      </c>
    </row>
    <row r="79" spans="47:63" x14ac:dyDescent="0.25">
      <c r="AU79" s="159" t="s">
        <v>1027</v>
      </c>
      <c r="AV79" s="196" t="s">
        <v>1048</v>
      </c>
      <c r="AX79" s="159" t="s">
        <v>587</v>
      </c>
      <c r="AY79" s="160" t="s">
        <v>345</v>
      </c>
      <c r="BD79" s="229" t="s">
        <v>1206</v>
      </c>
      <c r="BE79" s="229" t="s">
        <v>1211</v>
      </c>
    </row>
    <row r="80" spans="47:63" x14ac:dyDescent="0.25">
      <c r="AU80" s="159" t="s">
        <v>1028</v>
      </c>
      <c r="AV80" s="196" t="s">
        <v>1049</v>
      </c>
      <c r="AX80" s="159" t="s">
        <v>588</v>
      </c>
      <c r="AY80" s="160" t="s">
        <v>346</v>
      </c>
      <c r="BD80" s="229" t="s">
        <v>1207</v>
      </c>
      <c r="BE80" s="229" t="s">
        <v>1213</v>
      </c>
    </row>
    <row r="81" spans="6:57" x14ac:dyDescent="0.25">
      <c r="AU81" s="159" t="s">
        <v>1029</v>
      </c>
      <c r="AV81" s="196" t="s">
        <v>1050</v>
      </c>
      <c r="AX81" s="159" t="s">
        <v>589</v>
      </c>
      <c r="AY81" s="160" t="s">
        <v>380</v>
      </c>
      <c r="BD81" s="89" t="s">
        <v>1208</v>
      </c>
      <c r="BE81" s="229" t="s">
        <v>1212</v>
      </c>
    </row>
    <row r="82" spans="6:57" x14ac:dyDescent="0.25">
      <c r="AU82" s="159" t="s">
        <v>1030</v>
      </c>
      <c r="AV82" s="196" t="s">
        <v>1051</v>
      </c>
      <c r="AX82" s="159" t="s">
        <v>651</v>
      </c>
      <c r="AY82" s="160" t="s">
        <v>343</v>
      </c>
      <c r="BD82" s="89" t="s">
        <v>1209</v>
      </c>
      <c r="BE82" s="229" t="s">
        <v>1210</v>
      </c>
    </row>
    <row r="83" spans="6:57" x14ac:dyDescent="0.25">
      <c r="AU83" s="159" t="s">
        <v>1031</v>
      </c>
      <c r="AV83" s="196" t="s">
        <v>1052</v>
      </c>
      <c r="AX83" s="159" t="s">
        <v>652</v>
      </c>
      <c r="AY83" s="160" t="s">
        <v>344</v>
      </c>
    </row>
    <row r="84" spans="6:57" x14ac:dyDescent="0.25">
      <c r="AU84" s="159" t="s">
        <v>1032</v>
      </c>
      <c r="AV84" s="196" t="s">
        <v>528</v>
      </c>
      <c r="AX84" s="159" t="s">
        <v>653</v>
      </c>
      <c r="AY84" s="160" t="s">
        <v>345</v>
      </c>
      <c r="BD84" s="89" t="s">
        <v>1088</v>
      </c>
      <c r="BE84" s="229" t="s">
        <v>1214</v>
      </c>
    </row>
    <row r="85" spans="6:57" x14ac:dyDescent="0.25">
      <c r="AU85" s="159" t="s">
        <v>1033</v>
      </c>
      <c r="AV85" s="196" t="s">
        <v>1053</v>
      </c>
      <c r="AX85" s="159" t="s">
        <v>654</v>
      </c>
      <c r="AY85" s="160" t="s">
        <v>346</v>
      </c>
      <c r="BD85" s="89" t="s">
        <v>1089</v>
      </c>
      <c r="BE85" s="229" t="s">
        <v>1215</v>
      </c>
    </row>
    <row r="86" spans="6:57" x14ac:dyDescent="0.25">
      <c r="AU86" s="195" t="s">
        <v>1034</v>
      </c>
      <c r="AV86" s="196" t="s">
        <v>1054</v>
      </c>
      <c r="AX86" s="159" t="s">
        <v>655</v>
      </c>
      <c r="AY86" s="160" t="s">
        <v>380</v>
      </c>
      <c r="BD86" s="89" t="s">
        <v>1090</v>
      </c>
      <c r="BE86" s="229" t="s">
        <v>534</v>
      </c>
    </row>
    <row r="87" spans="6:57" x14ac:dyDescent="0.25">
      <c r="AU87" s="159" t="s">
        <v>1035</v>
      </c>
      <c r="AV87" s="160"/>
      <c r="AX87" s="169" t="s">
        <v>590</v>
      </c>
      <c r="AY87" s="170" t="s">
        <v>370</v>
      </c>
      <c r="BD87" s="89" t="s">
        <v>1091</v>
      </c>
      <c r="BE87" s="229" t="s">
        <v>1216</v>
      </c>
    </row>
    <row r="88" spans="6:57" x14ac:dyDescent="0.25">
      <c r="AU88" s="159" t="s">
        <v>1036</v>
      </c>
      <c r="AV88" s="160"/>
      <c r="AX88" s="169" t="s">
        <v>591</v>
      </c>
      <c r="AY88" s="170" t="s">
        <v>326</v>
      </c>
      <c r="BD88" s="89" t="s">
        <v>1092</v>
      </c>
      <c r="BE88" s="229" t="s">
        <v>543</v>
      </c>
    </row>
    <row r="89" spans="6:57" x14ac:dyDescent="0.25">
      <c r="AU89" s="195" t="s">
        <v>1037</v>
      </c>
      <c r="AV89" s="160"/>
      <c r="AX89" s="169" t="s">
        <v>592</v>
      </c>
      <c r="AY89" s="170" t="s">
        <v>327</v>
      </c>
      <c r="BD89" s="89" t="s">
        <v>1093</v>
      </c>
      <c r="BE89" s="229" t="s">
        <v>1217</v>
      </c>
    </row>
    <row r="90" spans="6:57" x14ac:dyDescent="0.25">
      <c r="F90" s="157"/>
      <c r="AU90" s="159" t="s">
        <v>1038</v>
      </c>
      <c r="AV90" s="160"/>
      <c r="AX90" s="169" t="s">
        <v>593</v>
      </c>
      <c r="AY90" s="170" t="s">
        <v>328</v>
      </c>
      <c r="BD90" s="89" t="s">
        <v>1094</v>
      </c>
      <c r="BE90" s="229" t="s">
        <v>1218</v>
      </c>
    </row>
    <row r="91" spans="6:57" x14ac:dyDescent="0.25">
      <c r="AU91" s="159" t="s">
        <v>1039</v>
      </c>
      <c r="AV91" s="160"/>
      <c r="AX91" s="169" t="s">
        <v>594</v>
      </c>
      <c r="AY91" s="170" t="s">
        <v>329</v>
      </c>
      <c r="BD91" s="89" t="s">
        <v>1095</v>
      </c>
      <c r="BE91" s="229" t="s">
        <v>535</v>
      </c>
    </row>
    <row r="92" spans="6:57" x14ac:dyDescent="0.25">
      <c r="AU92" s="195" t="s">
        <v>1040</v>
      </c>
      <c r="AV92" s="160"/>
      <c r="AX92" s="169" t="s">
        <v>595</v>
      </c>
      <c r="AY92" s="170" t="s">
        <v>330</v>
      </c>
      <c r="BD92" s="89" t="s">
        <v>1096</v>
      </c>
      <c r="BE92" s="229" t="s">
        <v>1219</v>
      </c>
    </row>
    <row r="93" spans="6:57" x14ac:dyDescent="0.25">
      <c r="AU93" s="169"/>
      <c r="AV93" s="170"/>
      <c r="AX93" s="169" t="s">
        <v>596</v>
      </c>
      <c r="AY93" s="170" t="s">
        <v>331</v>
      </c>
      <c r="BD93" s="89" t="s">
        <v>1097</v>
      </c>
      <c r="BE93" s="229" t="s">
        <v>527</v>
      </c>
    </row>
    <row r="94" spans="6:57" x14ac:dyDescent="0.25">
      <c r="AU94" s="169"/>
      <c r="AV94" s="170"/>
      <c r="AX94" s="169" t="s">
        <v>597</v>
      </c>
      <c r="AY94" s="170" t="s">
        <v>332</v>
      </c>
      <c r="BD94" s="89" t="s">
        <v>1098</v>
      </c>
      <c r="BE94" s="229" t="s">
        <v>1053</v>
      </c>
    </row>
    <row r="95" spans="6:57" x14ac:dyDescent="0.25">
      <c r="AU95" s="169"/>
      <c r="AV95" s="170"/>
      <c r="AX95" s="169" t="s">
        <v>598</v>
      </c>
      <c r="AY95" s="170" t="s">
        <v>333</v>
      </c>
      <c r="BD95" s="89" t="s">
        <v>1099</v>
      </c>
      <c r="BE95" s="229" t="s">
        <v>1220</v>
      </c>
    </row>
    <row r="96" spans="6:57" x14ac:dyDescent="0.25">
      <c r="AU96" s="169"/>
      <c r="AV96" s="170"/>
      <c r="AX96" s="169" t="s">
        <v>599</v>
      </c>
      <c r="AY96" s="170" t="s">
        <v>334</v>
      </c>
      <c r="BD96" s="89" t="s">
        <v>1100</v>
      </c>
      <c r="BE96" s="229" t="s">
        <v>1221</v>
      </c>
    </row>
    <row r="97" spans="47:57" x14ac:dyDescent="0.25">
      <c r="AU97" s="169"/>
      <c r="AV97" s="170"/>
      <c r="AX97" s="169" t="s">
        <v>600</v>
      </c>
      <c r="AY97" s="170" t="s">
        <v>335</v>
      </c>
      <c r="BD97" s="89" t="s">
        <v>1163</v>
      </c>
      <c r="BE97" s="229" t="s">
        <v>528</v>
      </c>
    </row>
    <row r="98" spans="47:57" x14ac:dyDescent="0.25">
      <c r="AU98" s="169"/>
      <c r="AV98" s="170"/>
      <c r="AX98" s="169" t="s">
        <v>601</v>
      </c>
      <c r="AY98" s="170" t="s">
        <v>336</v>
      </c>
      <c r="BD98" s="89" t="s">
        <v>1101</v>
      </c>
      <c r="BE98" s="229" t="s">
        <v>1222</v>
      </c>
    </row>
    <row r="99" spans="47:57" x14ac:dyDescent="0.25">
      <c r="AU99" s="169"/>
      <c r="AV99" s="170"/>
      <c r="AX99" s="169" t="s">
        <v>602</v>
      </c>
      <c r="AY99" s="170" t="s">
        <v>337</v>
      </c>
      <c r="BD99" s="89" t="s">
        <v>1102</v>
      </c>
      <c r="BE99" s="229" t="s">
        <v>1223</v>
      </c>
    </row>
    <row r="100" spans="47:57" x14ac:dyDescent="0.25">
      <c r="AU100" s="169"/>
      <c r="AV100" s="170"/>
      <c r="AX100" s="169" t="s">
        <v>603</v>
      </c>
      <c r="AY100" s="170" t="s">
        <v>338</v>
      </c>
      <c r="BD100" s="89" t="s">
        <v>1103</v>
      </c>
      <c r="BE100" s="229" t="s">
        <v>1224</v>
      </c>
    </row>
    <row r="101" spans="47:57" x14ac:dyDescent="0.25">
      <c r="AU101" s="169"/>
      <c r="AV101" s="170"/>
      <c r="AX101" s="169" t="s">
        <v>604</v>
      </c>
      <c r="AY101" s="170" t="s">
        <v>339</v>
      </c>
      <c r="BD101" s="89" t="s">
        <v>1104</v>
      </c>
      <c r="BE101" s="229" t="s">
        <v>1225</v>
      </c>
    </row>
    <row r="102" spans="47:57" x14ac:dyDescent="0.25">
      <c r="AU102" s="159"/>
      <c r="AV102" s="160"/>
      <c r="AX102" s="159" t="s">
        <v>515</v>
      </c>
      <c r="AY102" s="160" t="s">
        <v>369</v>
      </c>
      <c r="BD102" s="89" t="s">
        <v>1105</v>
      </c>
      <c r="BE102" s="229" t="s">
        <v>1226</v>
      </c>
    </row>
    <row r="103" spans="47:57" x14ac:dyDescent="0.25">
      <c r="AU103" s="159"/>
      <c r="AV103" s="160"/>
      <c r="AX103" s="159" t="s">
        <v>516</v>
      </c>
      <c r="AY103" s="160" t="s">
        <v>321</v>
      </c>
      <c r="BD103" s="89" t="s">
        <v>1106</v>
      </c>
      <c r="BE103" s="229" t="s">
        <v>1227</v>
      </c>
    </row>
    <row r="104" spans="47:57" x14ac:dyDescent="0.25">
      <c r="AU104" s="159"/>
      <c r="AV104" s="160"/>
      <c r="AX104" s="159" t="s">
        <v>517</v>
      </c>
      <c r="AY104" s="160" t="s">
        <v>320</v>
      </c>
      <c r="BD104" s="89" t="s">
        <v>1107</v>
      </c>
      <c r="BE104" s="229" t="s">
        <v>536</v>
      </c>
    </row>
    <row r="105" spans="47:57" x14ac:dyDescent="0.25">
      <c r="AU105" s="159"/>
      <c r="AV105" s="160"/>
      <c r="AX105" s="159" t="s">
        <v>518</v>
      </c>
      <c r="AY105" s="160" t="s">
        <v>322</v>
      </c>
      <c r="BD105" s="89" t="s">
        <v>1108</v>
      </c>
      <c r="BE105" s="229" t="s">
        <v>1228</v>
      </c>
    </row>
    <row r="106" spans="47:57" x14ac:dyDescent="0.25">
      <c r="AU106" s="159"/>
      <c r="AV106" s="160"/>
      <c r="AX106" s="159" t="s">
        <v>519</v>
      </c>
      <c r="AY106" s="160" t="s">
        <v>323</v>
      </c>
      <c r="BD106" s="89" t="s">
        <v>1109</v>
      </c>
      <c r="BE106" s="229" t="s">
        <v>1229</v>
      </c>
    </row>
    <row r="107" spans="47:57" x14ac:dyDescent="0.25">
      <c r="AU107" s="159"/>
      <c r="AV107" s="160"/>
      <c r="AX107" s="159" t="s">
        <v>520</v>
      </c>
      <c r="AY107" s="160" t="s">
        <v>324</v>
      </c>
    </row>
    <row r="108" spans="47:57" x14ac:dyDescent="0.25">
      <c r="AU108" s="159"/>
      <c r="AV108" s="160"/>
      <c r="AX108" s="159" t="s">
        <v>521</v>
      </c>
      <c r="AY108" s="160" t="s">
        <v>805</v>
      </c>
    </row>
    <row r="109" spans="47:57" x14ac:dyDescent="0.25">
      <c r="AU109" s="159"/>
      <c r="AV109" s="160"/>
      <c r="AX109" s="159" t="s">
        <v>522</v>
      </c>
      <c r="AY109" s="160" t="s">
        <v>808</v>
      </c>
    </row>
    <row r="110" spans="47:57" x14ac:dyDescent="0.25">
      <c r="AU110" s="159"/>
      <c r="AV110" s="160"/>
      <c r="AX110" s="159" t="s">
        <v>605</v>
      </c>
      <c r="AY110" s="160" t="s">
        <v>804</v>
      </c>
    </row>
    <row r="111" spans="47:57" x14ac:dyDescent="0.25">
      <c r="AU111" s="159"/>
      <c r="AV111" s="160"/>
      <c r="AX111" s="159" t="s">
        <v>606</v>
      </c>
      <c r="AY111" s="160" t="s">
        <v>325</v>
      </c>
    </row>
    <row r="112" spans="47:57" x14ac:dyDescent="0.25">
      <c r="AU112" s="159"/>
      <c r="AV112" s="160"/>
      <c r="AX112" s="159" t="s">
        <v>607</v>
      </c>
      <c r="AY112" s="160" t="s">
        <v>807</v>
      </c>
    </row>
    <row r="113" spans="47:51" x14ac:dyDescent="0.25">
      <c r="AU113" s="159"/>
      <c r="AV113" s="160"/>
      <c r="AX113" s="159" t="s">
        <v>656</v>
      </c>
      <c r="AY113" s="160" t="s">
        <v>325</v>
      </c>
    </row>
    <row r="114" spans="47:51" x14ac:dyDescent="0.25">
      <c r="AU114" s="159"/>
      <c r="AV114" s="160"/>
      <c r="AX114" s="159" t="s">
        <v>657</v>
      </c>
      <c r="AY114" s="160" t="s">
        <v>806</v>
      </c>
    </row>
    <row r="115" spans="47:51" x14ac:dyDescent="0.25">
      <c r="AU115" s="169"/>
      <c r="AV115" s="170"/>
      <c r="AX115" s="169" t="s">
        <v>608</v>
      </c>
      <c r="AY115" s="170" t="s">
        <v>311</v>
      </c>
    </row>
    <row r="116" spans="47:51" x14ac:dyDescent="0.25">
      <c r="AU116" s="169"/>
      <c r="AV116" s="170"/>
      <c r="AX116" s="169" t="s">
        <v>609</v>
      </c>
      <c r="AY116" s="170" t="s">
        <v>312</v>
      </c>
    </row>
    <row r="117" spans="47:51" x14ac:dyDescent="0.25">
      <c r="AU117" s="169"/>
      <c r="AV117" s="170"/>
      <c r="AX117" s="169" t="s">
        <v>610</v>
      </c>
      <c r="AY117" s="170" t="s">
        <v>313</v>
      </c>
    </row>
    <row r="118" spans="47:51" x14ac:dyDescent="0.25">
      <c r="AU118" s="169"/>
      <c r="AV118" s="170"/>
      <c r="AX118" s="169" t="s">
        <v>611</v>
      </c>
      <c r="AY118" s="170" t="s">
        <v>314</v>
      </c>
    </row>
    <row r="119" spans="47:51" x14ac:dyDescent="0.25">
      <c r="AU119" s="169"/>
      <c r="AV119" s="170"/>
      <c r="AX119" s="169" t="s">
        <v>612</v>
      </c>
      <c r="AY119" s="170" t="s">
        <v>315</v>
      </c>
    </row>
    <row r="120" spans="47:51" x14ac:dyDescent="0.25">
      <c r="AU120" s="169"/>
      <c r="AV120" s="170"/>
      <c r="AX120" s="169" t="s">
        <v>613</v>
      </c>
      <c r="AY120" s="170" t="s">
        <v>316</v>
      </c>
    </row>
    <row r="121" spans="47:51" x14ac:dyDescent="0.25">
      <c r="AU121" s="169"/>
      <c r="AV121" s="170"/>
      <c r="AX121" s="169" t="s">
        <v>614</v>
      </c>
      <c r="AY121" s="170" t="s">
        <v>317</v>
      </c>
    </row>
    <row r="122" spans="47:51" x14ac:dyDescent="0.25">
      <c r="AU122" s="169"/>
      <c r="AV122" s="170"/>
      <c r="AX122" s="169" t="s">
        <v>615</v>
      </c>
      <c r="AY122" s="170" t="s">
        <v>318</v>
      </c>
    </row>
    <row r="123" spans="47:51" x14ac:dyDescent="0.25">
      <c r="AU123" s="169"/>
      <c r="AV123" s="170"/>
      <c r="AX123" s="169" t="s">
        <v>616</v>
      </c>
      <c r="AY123" s="170" t="s">
        <v>319</v>
      </c>
    </row>
    <row r="124" spans="47:51" x14ac:dyDescent="0.25">
      <c r="AU124" s="169"/>
      <c r="AV124" s="170"/>
      <c r="AX124" s="169" t="s">
        <v>658</v>
      </c>
      <c r="AY124" s="170" t="s">
        <v>316</v>
      </c>
    </row>
    <row r="125" spans="47:51" x14ac:dyDescent="0.25">
      <c r="AU125" s="169"/>
      <c r="AV125" s="170"/>
      <c r="AX125" s="169" t="s">
        <v>659</v>
      </c>
      <c r="AY125" s="170" t="s">
        <v>317</v>
      </c>
    </row>
    <row r="126" spans="47:51" x14ac:dyDescent="0.25">
      <c r="AU126" s="169"/>
      <c r="AV126" s="170"/>
      <c r="AX126" s="169" t="s">
        <v>660</v>
      </c>
      <c r="AY126" s="170" t="s">
        <v>318</v>
      </c>
    </row>
    <row r="127" spans="47:51" x14ac:dyDescent="0.25">
      <c r="AU127" s="169"/>
      <c r="AV127" s="170"/>
      <c r="AX127" s="169" t="s">
        <v>661</v>
      </c>
      <c r="AY127" s="170" t="s">
        <v>319</v>
      </c>
    </row>
    <row r="128" spans="47:51" x14ac:dyDescent="0.25">
      <c r="AU128" s="159"/>
      <c r="AV128" s="160"/>
      <c r="AX128" s="159" t="s">
        <v>617</v>
      </c>
      <c r="AY128" s="160" t="s">
        <v>783</v>
      </c>
    </row>
    <row r="129" spans="47:51" x14ac:dyDescent="0.25">
      <c r="AU129" s="159"/>
      <c r="AV129" s="160"/>
      <c r="AX129" s="159" t="s">
        <v>618</v>
      </c>
      <c r="AY129" s="160" t="s">
        <v>784</v>
      </c>
    </row>
    <row r="130" spans="47:51" x14ac:dyDescent="0.25">
      <c r="AU130" s="159"/>
      <c r="AV130" s="160"/>
      <c r="AX130" s="159" t="s">
        <v>619</v>
      </c>
      <c r="AY130" s="160" t="s">
        <v>785</v>
      </c>
    </row>
    <row r="131" spans="47:51" x14ac:dyDescent="0.25">
      <c r="AU131" s="159"/>
      <c r="AV131" s="160"/>
      <c r="AX131" s="159" t="s">
        <v>620</v>
      </c>
      <c r="AY131" s="160" t="s">
        <v>786</v>
      </c>
    </row>
    <row r="132" spans="47:51" x14ac:dyDescent="0.25">
      <c r="AU132" s="159"/>
      <c r="AV132" s="160"/>
      <c r="AX132" s="159" t="s">
        <v>662</v>
      </c>
      <c r="AY132" s="160" t="s">
        <v>787</v>
      </c>
    </row>
    <row r="133" spans="47:51" x14ac:dyDescent="0.25">
      <c r="AU133" s="159"/>
      <c r="AV133" s="160"/>
      <c r="AX133" s="159" t="s">
        <v>663</v>
      </c>
      <c r="AY133" s="160" t="s">
        <v>788</v>
      </c>
    </row>
    <row r="134" spans="47:51" x14ac:dyDescent="0.25">
      <c r="AU134" s="159"/>
      <c r="AV134" s="160"/>
      <c r="AX134" s="159" t="s">
        <v>664</v>
      </c>
      <c r="AY134" s="160" t="s">
        <v>789</v>
      </c>
    </row>
    <row r="135" spans="47:51" ht="27.6" x14ac:dyDescent="0.25">
      <c r="AU135" s="159"/>
      <c r="AV135" s="160"/>
      <c r="AX135" s="159" t="s">
        <v>665</v>
      </c>
      <c r="AY135" s="176" t="s">
        <v>790</v>
      </c>
    </row>
    <row r="136" spans="47:51" x14ac:dyDescent="0.25">
      <c r="AU136" s="159"/>
      <c r="AV136" s="160"/>
      <c r="AX136" s="159" t="s">
        <v>666</v>
      </c>
      <c r="AY136" s="160" t="s">
        <v>671</v>
      </c>
    </row>
    <row r="137" spans="47:51" x14ac:dyDescent="0.25">
      <c r="AU137" s="159"/>
      <c r="AV137" s="160"/>
      <c r="AX137" s="159" t="s">
        <v>667</v>
      </c>
      <c r="AY137" s="160" t="s">
        <v>672</v>
      </c>
    </row>
    <row r="138" spans="47:51" x14ac:dyDescent="0.25">
      <c r="AU138" s="159"/>
      <c r="AV138" s="160"/>
      <c r="AX138" s="159" t="s">
        <v>668</v>
      </c>
      <c r="AY138" s="160" t="s">
        <v>673</v>
      </c>
    </row>
    <row r="139" spans="47:51" x14ac:dyDescent="0.25">
      <c r="AU139" s="159"/>
      <c r="AV139" s="160"/>
      <c r="AX139" s="159" t="s">
        <v>669</v>
      </c>
      <c r="AY139" s="160" t="s">
        <v>674</v>
      </c>
    </row>
    <row r="140" spans="47:51" x14ac:dyDescent="0.25">
      <c r="AU140" s="159"/>
      <c r="AV140" s="160"/>
      <c r="AX140" s="159" t="s">
        <v>670</v>
      </c>
      <c r="AY140" s="160" t="s">
        <v>675</v>
      </c>
    </row>
    <row r="141" spans="47:51" x14ac:dyDescent="0.25">
      <c r="AU141" s="159"/>
      <c r="AV141" s="160"/>
      <c r="AX141" s="159" t="s">
        <v>621</v>
      </c>
      <c r="AY141" s="160" t="s">
        <v>625</v>
      </c>
    </row>
    <row r="142" spans="47:51" x14ac:dyDescent="0.25">
      <c r="AU142" s="159"/>
      <c r="AV142" s="160"/>
      <c r="AX142" s="159" t="s">
        <v>622</v>
      </c>
      <c r="AY142" s="160" t="s">
        <v>626</v>
      </c>
    </row>
    <row r="143" spans="47:51" x14ac:dyDescent="0.25">
      <c r="AU143" s="159"/>
      <c r="AV143" s="160"/>
      <c r="AX143" s="159" t="s">
        <v>623</v>
      </c>
      <c r="AY143" s="160" t="s">
        <v>627</v>
      </c>
    </row>
    <row r="144" spans="47:51" x14ac:dyDescent="0.25">
      <c r="AU144" s="159"/>
      <c r="AV144" s="160"/>
      <c r="AX144" s="159" t="s">
        <v>624</v>
      </c>
      <c r="AY144" s="160" t="s">
        <v>628</v>
      </c>
    </row>
    <row r="145" spans="47:51" x14ac:dyDescent="0.25">
      <c r="AU145" s="159"/>
      <c r="AV145" s="160"/>
      <c r="AX145" s="159" t="s">
        <v>676</v>
      </c>
      <c r="AY145" s="160" t="s">
        <v>685</v>
      </c>
    </row>
    <row r="146" spans="47:51" x14ac:dyDescent="0.25">
      <c r="AU146" s="159"/>
      <c r="AV146" s="160"/>
      <c r="AX146" s="159" t="s">
        <v>677</v>
      </c>
      <c r="AY146" s="160" t="s">
        <v>686</v>
      </c>
    </row>
    <row r="147" spans="47:51" x14ac:dyDescent="0.25">
      <c r="AU147" s="159"/>
      <c r="AV147" s="160"/>
      <c r="AX147" s="159" t="s">
        <v>678</v>
      </c>
      <c r="AY147" s="160" t="s">
        <v>687</v>
      </c>
    </row>
    <row r="148" spans="47:51" x14ac:dyDescent="0.25">
      <c r="AU148" s="159"/>
      <c r="AV148" s="160"/>
      <c r="AX148" s="159" t="s">
        <v>679</v>
      </c>
      <c r="AY148" s="160" t="s">
        <v>688</v>
      </c>
    </row>
    <row r="149" spans="47:51" x14ac:dyDescent="0.25">
      <c r="AU149" s="159"/>
      <c r="AV149" s="160"/>
      <c r="AX149" s="159" t="s">
        <v>680</v>
      </c>
      <c r="AY149" s="160" t="s">
        <v>689</v>
      </c>
    </row>
    <row r="150" spans="47:51" x14ac:dyDescent="0.25">
      <c r="AU150" s="159"/>
      <c r="AV150" s="160"/>
      <c r="AX150" s="159" t="s">
        <v>681</v>
      </c>
      <c r="AY150" s="160" t="s">
        <v>690</v>
      </c>
    </row>
    <row r="151" spans="47:51" x14ac:dyDescent="0.25">
      <c r="AU151" s="159"/>
      <c r="AV151" s="160"/>
      <c r="AX151" s="159" t="s">
        <v>682</v>
      </c>
      <c r="AY151" s="160" t="s">
        <v>691</v>
      </c>
    </row>
    <row r="152" spans="47:51" x14ac:dyDescent="0.25">
      <c r="AU152" s="159"/>
      <c r="AV152" s="160"/>
      <c r="AX152" s="159" t="s">
        <v>683</v>
      </c>
      <c r="AY152" s="160" t="s">
        <v>692</v>
      </c>
    </row>
    <row r="153" spans="47:51" x14ac:dyDescent="0.25">
      <c r="AU153" s="159"/>
      <c r="AV153" s="160"/>
      <c r="AX153" s="159" t="s">
        <v>684</v>
      </c>
      <c r="AY153" s="160" t="s">
        <v>693</v>
      </c>
    </row>
    <row r="154" spans="47:51" x14ac:dyDescent="0.25">
      <c r="AU154" s="159"/>
      <c r="AV154" s="160"/>
      <c r="AX154" s="159" t="s">
        <v>629</v>
      </c>
      <c r="AY154" s="160" t="s">
        <v>633</v>
      </c>
    </row>
    <row r="155" spans="47:51" x14ac:dyDescent="0.25">
      <c r="AU155" s="159"/>
      <c r="AV155" s="160"/>
      <c r="AX155" s="159" t="s">
        <v>630</v>
      </c>
      <c r="AY155" s="160" t="s">
        <v>634</v>
      </c>
    </row>
    <row r="156" spans="47:51" x14ac:dyDescent="0.25">
      <c r="AU156" s="159"/>
      <c r="AV156" s="160"/>
      <c r="AX156" s="159" t="s">
        <v>631</v>
      </c>
      <c r="AY156" s="160" t="s">
        <v>635</v>
      </c>
    </row>
    <row r="157" spans="47:51" x14ac:dyDescent="0.25">
      <c r="AU157" s="159"/>
      <c r="AV157" s="160"/>
      <c r="AX157" s="159" t="s">
        <v>632</v>
      </c>
      <c r="AY157" s="160" t="s">
        <v>636</v>
      </c>
    </row>
    <row r="158" spans="47:51" x14ac:dyDescent="0.25">
      <c r="AU158" s="159"/>
      <c r="AV158" s="160"/>
      <c r="AX158" s="159" t="s">
        <v>694</v>
      </c>
      <c r="AY158" s="160" t="s">
        <v>633</v>
      </c>
    </row>
    <row r="159" spans="47:51" x14ac:dyDescent="0.25">
      <c r="AU159" s="159"/>
      <c r="AV159" s="160"/>
      <c r="AX159" s="159" t="s">
        <v>695</v>
      </c>
      <c r="AY159" s="160" t="s">
        <v>634</v>
      </c>
    </row>
    <row r="160" spans="47:51" x14ac:dyDescent="0.25">
      <c r="AU160" s="159"/>
      <c r="AV160" s="160"/>
      <c r="AX160" s="159" t="s">
        <v>696</v>
      </c>
      <c r="AY160" s="160" t="s">
        <v>635</v>
      </c>
    </row>
    <row r="161" spans="47:51" x14ac:dyDescent="0.25">
      <c r="AU161" s="159"/>
      <c r="AV161" s="160"/>
      <c r="AX161" s="159" t="s">
        <v>697</v>
      </c>
      <c r="AY161" s="160" t="s">
        <v>636</v>
      </c>
    </row>
    <row r="162" spans="47:51" x14ac:dyDescent="0.25">
      <c r="AU162" s="159"/>
      <c r="AV162" s="160"/>
      <c r="AX162" s="159" t="s">
        <v>698</v>
      </c>
      <c r="AY162" s="160" t="s">
        <v>636</v>
      </c>
    </row>
    <row r="163" spans="47:51" x14ac:dyDescent="0.25">
      <c r="AU163" s="159"/>
      <c r="AV163" s="160"/>
      <c r="AX163" s="159" t="s">
        <v>699</v>
      </c>
      <c r="AY163" s="160" t="s">
        <v>633</v>
      </c>
    </row>
    <row r="164" spans="47:51" x14ac:dyDescent="0.25">
      <c r="AU164" s="159"/>
      <c r="AV164" s="160"/>
      <c r="AX164" s="159" t="s">
        <v>700</v>
      </c>
      <c r="AY164" s="160" t="s">
        <v>634</v>
      </c>
    </row>
    <row r="165" spans="47:51" x14ac:dyDescent="0.25">
      <c r="AU165" s="159"/>
      <c r="AV165" s="160"/>
      <c r="AX165" s="159" t="s">
        <v>701</v>
      </c>
      <c r="AY165" s="160" t="s">
        <v>635</v>
      </c>
    </row>
    <row r="166" spans="47:51" x14ac:dyDescent="0.25">
      <c r="AU166" s="159"/>
      <c r="AV166" s="160"/>
      <c r="AX166" s="159" t="s">
        <v>702</v>
      </c>
      <c r="AY166" s="160" t="s">
        <v>636</v>
      </c>
    </row>
    <row r="167" spans="47:51" x14ac:dyDescent="0.25">
      <c r="AU167" s="159"/>
      <c r="AV167" s="160"/>
      <c r="AX167" s="159" t="s">
        <v>703</v>
      </c>
      <c r="AY167" s="160" t="s">
        <v>633</v>
      </c>
    </row>
    <row r="168" spans="47:51" x14ac:dyDescent="0.25">
      <c r="AU168" s="159"/>
      <c r="AV168" s="160"/>
      <c r="AX168" s="159" t="s">
        <v>704</v>
      </c>
      <c r="AY168" s="160" t="s">
        <v>634</v>
      </c>
    </row>
    <row r="169" spans="47:51" x14ac:dyDescent="0.25">
      <c r="AU169" s="159"/>
      <c r="AV169" s="160"/>
      <c r="AX169" s="159" t="s">
        <v>705</v>
      </c>
      <c r="AY169" s="160" t="s">
        <v>635</v>
      </c>
    </row>
    <row r="170" spans="47:51" x14ac:dyDescent="0.25">
      <c r="AU170" s="159"/>
      <c r="AV170" s="160"/>
      <c r="AX170" s="159" t="s">
        <v>706</v>
      </c>
      <c r="AY170" s="160" t="s">
        <v>636</v>
      </c>
    </row>
    <row r="171" spans="47:51" x14ac:dyDescent="0.25">
      <c r="AU171" s="159"/>
      <c r="AV171" s="160"/>
      <c r="AX171" s="159" t="s">
        <v>707</v>
      </c>
      <c r="AY171" s="160" t="s">
        <v>633</v>
      </c>
    </row>
    <row r="172" spans="47:51" x14ac:dyDescent="0.25">
      <c r="AU172" s="159"/>
      <c r="AV172" s="160"/>
      <c r="AX172" s="159" t="s">
        <v>708</v>
      </c>
      <c r="AY172" s="160" t="s">
        <v>634</v>
      </c>
    </row>
    <row r="173" spans="47:51" x14ac:dyDescent="0.25">
      <c r="AU173" s="159"/>
      <c r="AV173" s="160"/>
      <c r="AX173" s="159" t="s">
        <v>709</v>
      </c>
      <c r="AY173" s="160" t="s">
        <v>635</v>
      </c>
    </row>
    <row r="174" spans="47:51" x14ac:dyDescent="0.25">
      <c r="AU174" s="159"/>
      <c r="AV174" s="160"/>
      <c r="AX174" s="159" t="s">
        <v>710</v>
      </c>
      <c r="AY174" s="160" t="s">
        <v>636</v>
      </c>
    </row>
    <row r="175" spans="47:51" x14ac:dyDescent="0.25">
      <c r="AU175" s="159"/>
      <c r="AV175" s="160"/>
      <c r="AX175" s="159" t="s">
        <v>711</v>
      </c>
      <c r="AY175" s="160" t="s">
        <v>636</v>
      </c>
    </row>
    <row r="176" spans="47:51" x14ac:dyDescent="0.25">
      <c r="AU176" s="159"/>
      <c r="AV176" s="160"/>
      <c r="AX176" s="159" t="s">
        <v>712</v>
      </c>
      <c r="AY176" s="160" t="s">
        <v>633</v>
      </c>
    </row>
    <row r="177" spans="47:51" x14ac:dyDescent="0.25">
      <c r="AU177" s="159"/>
      <c r="AV177" s="160"/>
      <c r="AX177" s="159" t="s">
        <v>713</v>
      </c>
      <c r="AY177" s="160" t="s">
        <v>634</v>
      </c>
    </row>
    <row r="178" spans="47:51" x14ac:dyDescent="0.25">
      <c r="AU178" s="159"/>
      <c r="AV178" s="160"/>
      <c r="AX178" s="159" t="s">
        <v>714</v>
      </c>
      <c r="AY178" s="160" t="s">
        <v>635</v>
      </c>
    </row>
    <row r="179" spans="47:51" x14ac:dyDescent="0.25">
      <c r="AU179" s="159"/>
      <c r="AV179" s="160"/>
      <c r="AX179" s="159" t="s">
        <v>715</v>
      </c>
      <c r="AY179" s="160" t="s">
        <v>636</v>
      </c>
    </row>
    <row r="180" spans="47:51" ht="27.6" x14ac:dyDescent="0.25">
      <c r="AX180" s="116" t="s">
        <v>779</v>
      </c>
      <c r="AY180" s="123" t="s">
        <v>801</v>
      </c>
    </row>
    <row r="181" spans="47:51" ht="27.6" x14ac:dyDescent="0.25">
      <c r="AX181" s="116" t="s">
        <v>791</v>
      </c>
      <c r="AY181" s="123" t="s">
        <v>801</v>
      </c>
    </row>
    <row r="182" spans="47:51" ht="27.6" x14ac:dyDescent="0.25">
      <c r="AX182" s="116" t="s">
        <v>792</v>
      </c>
      <c r="AY182" s="123" t="s">
        <v>801</v>
      </c>
    </row>
    <row r="183" spans="47:51" ht="27.6" x14ac:dyDescent="0.25">
      <c r="AX183" s="116" t="s">
        <v>793</v>
      </c>
      <c r="AY183" s="123" t="s">
        <v>801</v>
      </c>
    </row>
    <row r="184" spans="47:51" ht="27.6" x14ac:dyDescent="0.25">
      <c r="AX184" s="116" t="s">
        <v>795</v>
      </c>
      <c r="AY184" s="123" t="s">
        <v>801</v>
      </c>
    </row>
    <row r="185" spans="47:51" ht="27.6" x14ac:dyDescent="0.25">
      <c r="AX185" s="116" t="s">
        <v>794</v>
      </c>
      <c r="AY185" s="123" t="s">
        <v>801</v>
      </c>
    </row>
    <row r="186" spans="47:51" ht="41.4" x14ac:dyDescent="0.25">
      <c r="AX186" s="116" t="s">
        <v>796</v>
      </c>
      <c r="AY186" s="123" t="s">
        <v>800</v>
      </c>
    </row>
    <row r="187" spans="47:51" ht="41.4" x14ac:dyDescent="0.25">
      <c r="AX187" s="116" t="s">
        <v>797</v>
      </c>
      <c r="AY187" s="123" t="s">
        <v>798</v>
      </c>
    </row>
    <row r="188" spans="47:51" ht="55.2" x14ac:dyDescent="0.25">
      <c r="AX188" s="116" t="s">
        <v>802</v>
      </c>
      <c r="AY188" s="123" t="s">
        <v>803</v>
      </c>
    </row>
    <row r="191" spans="47:51" ht="96.6" x14ac:dyDescent="0.25">
      <c r="AX191" s="159" t="s">
        <v>822</v>
      </c>
      <c r="AY191" s="177" t="s">
        <v>831</v>
      </c>
    </row>
    <row r="192" spans="47:51" ht="69" x14ac:dyDescent="0.25">
      <c r="AX192" s="159" t="s">
        <v>823</v>
      </c>
      <c r="AY192" s="177" t="s">
        <v>830</v>
      </c>
    </row>
    <row r="193" spans="50:51" ht="82.8" x14ac:dyDescent="0.25">
      <c r="AX193" s="159" t="s">
        <v>824</v>
      </c>
      <c r="AY193" s="177" t="s">
        <v>829</v>
      </c>
    </row>
    <row r="194" spans="50:51" ht="82.8" x14ac:dyDescent="0.25">
      <c r="AX194" s="159" t="s">
        <v>825</v>
      </c>
      <c r="AY194" s="177" t="s">
        <v>832</v>
      </c>
    </row>
    <row r="1040" spans="2:2" x14ac:dyDescent="0.25">
      <c r="B1040" s="81"/>
    </row>
    <row r="1041" spans="2:2" x14ac:dyDescent="0.25">
      <c r="B1041" s="81"/>
    </row>
  </sheetData>
  <sheetProtection algorithmName="SHA-512" hashValue="om8O3n2/GExDGz6Cudmi3X6AGGQqxKyIFgHbDwWAPfMgaX4iawwjKAiTBqEOHJd2g7bchh0UAGZQJucfULmZnA==" saltValue="buLkj4e4kehQdqvm+93INQ==" spinCount="100000" sheet="1" objects="1" scenarios="1" formatCells="0" formatColumns="0" formatRows="0"/>
  <mergeCells count="2">
    <mergeCell ref="E6:E9"/>
    <mergeCell ref="F3:H3"/>
  </mergeCells>
  <phoneticPr fontId="49" type="noConversion"/>
  <conditionalFormatting sqref="B6">
    <cfRule type="containsErrors" dxfId="0" priority="1">
      <formula>ISERROR(B6)</formula>
    </cfRule>
  </conditionalFormatting>
  <hyperlinks>
    <hyperlink ref="BK2" r:id="rId1" xr:uid="{64C28F43-61C0-4630-A705-AA008783101C}"/>
    <hyperlink ref="BK3:BK49" r:id="rId2" display="https://phucey.github.io/nhapho" xr:uid="{37FD7E13-A063-42B6-9C4E-FF2B29F3A192}"/>
    <hyperlink ref="BK50:BK57" r:id="rId3" display="https://phucey.github.io/nhapho" xr:uid="{0AEDEE8D-1950-42FB-9972-5EC719EC9DEC}"/>
    <hyperlink ref="BK58:BK65" r:id="rId4" display="https://phucey.github.io/nhapho" xr:uid="{22454924-2004-41D9-A30F-C95F0F2734C9}"/>
    <hyperlink ref="BQ2" r:id="rId5" xr:uid="{94C5EAE3-BBB1-4AC8-9475-2644A585AD23}"/>
    <hyperlink ref="BQ3" r:id="rId6" xr:uid="{A11E73FE-5CB4-47DE-BC6F-0A441B7459F3}"/>
  </hyperlinks>
  <pageMargins left="0.7" right="0.7" top="0.75" bottom="0.75" header="0.3" footer="0.3"/>
  <pageSetup orientation="portrait" r:id="rId7"/>
  <drawing r:id="rId8"/>
  <legacyDrawing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72A30-860A-44D6-8819-A886B3F3F19E}">
  <sheetPr codeName="Sheet4"/>
  <dimension ref="A1:D2"/>
  <sheetViews>
    <sheetView workbookViewId="0">
      <selection activeCell="B11" sqref="B11"/>
    </sheetView>
  </sheetViews>
  <sheetFormatPr defaultRowHeight="13.8" x14ac:dyDescent="0.25"/>
  <cols>
    <col min="1" max="1" width="18.296875" customWidth="1"/>
    <col min="2" max="2" width="76.5" bestFit="1" customWidth="1"/>
  </cols>
  <sheetData>
    <row r="1" spans="1:4" x14ac:dyDescent="0.25">
      <c r="A1" s="216" t="s">
        <v>827</v>
      </c>
      <c r="B1" s="216" t="s">
        <v>1181</v>
      </c>
    </row>
    <row r="2" spans="1:4" ht="27.6" x14ac:dyDescent="0.25">
      <c r="A2" s="217" t="s">
        <v>1182</v>
      </c>
      <c r="B2" s="219" t="s">
        <v>1185</v>
      </c>
      <c r="D2" s="21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043F9-68F1-4095-A8CB-7BB71862581F}">
  <sheetPr codeName="Sheet16"/>
  <dimension ref="A1:H24"/>
  <sheetViews>
    <sheetView workbookViewId="0">
      <selection sqref="A1:H1048576"/>
    </sheetView>
  </sheetViews>
  <sheetFormatPr defaultRowHeight="13.8" x14ac:dyDescent="0.25"/>
  <cols>
    <col min="9" max="16384" width="8.796875" style="74"/>
  </cols>
  <sheetData>
    <row r="1" spans="1:1" x14ac:dyDescent="0.25">
      <c r="A1" t="s">
        <v>1087</v>
      </c>
    </row>
    <row r="2" spans="1:1" x14ac:dyDescent="0.25">
      <c r="A2" s="266" t="s">
        <v>1088</v>
      </c>
    </row>
    <row r="3" spans="1:1" x14ac:dyDescent="0.25">
      <c r="A3" t="s">
        <v>1089</v>
      </c>
    </row>
    <row r="4" spans="1:1" x14ac:dyDescent="0.25">
      <c r="A4" t="s">
        <v>1090</v>
      </c>
    </row>
    <row r="5" spans="1:1" x14ac:dyDescent="0.25">
      <c r="A5" t="s">
        <v>1091</v>
      </c>
    </row>
    <row r="6" spans="1:1" x14ac:dyDescent="0.25">
      <c r="A6" t="s">
        <v>1092</v>
      </c>
    </row>
    <row r="7" spans="1:1" x14ac:dyDescent="0.25">
      <c r="A7" t="s">
        <v>1093</v>
      </c>
    </row>
    <row r="8" spans="1:1" x14ac:dyDescent="0.25">
      <c r="A8" t="s">
        <v>1094</v>
      </c>
    </row>
    <row r="9" spans="1:1" x14ac:dyDescent="0.25">
      <c r="A9" t="s">
        <v>1095</v>
      </c>
    </row>
    <row r="10" spans="1:1" x14ac:dyDescent="0.25">
      <c r="A10" t="s">
        <v>1096</v>
      </c>
    </row>
    <row r="11" spans="1:1" x14ac:dyDescent="0.25">
      <c r="A11" t="s">
        <v>1097</v>
      </c>
    </row>
    <row r="12" spans="1:1" x14ac:dyDescent="0.25">
      <c r="A12" t="s">
        <v>1098</v>
      </c>
    </row>
    <row r="13" spans="1:1" x14ac:dyDescent="0.25">
      <c r="A13" t="s">
        <v>1099</v>
      </c>
    </row>
    <row r="14" spans="1:1" x14ac:dyDescent="0.25">
      <c r="A14" t="s">
        <v>1100</v>
      </c>
    </row>
    <row r="15" spans="1:1" x14ac:dyDescent="0.25">
      <c r="A15" t="s">
        <v>1163</v>
      </c>
    </row>
    <row r="16" spans="1:1" x14ac:dyDescent="0.25">
      <c r="A16" t="s">
        <v>1101</v>
      </c>
    </row>
    <row r="17" spans="1:7" x14ac:dyDescent="0.25">
      <c r="A17" t="s">
        <v>1102</v>
      </c>
      <c r="G17" s="151"/>
    </row>
    <row r="18" spans="1:7" x14ac:dyDescent="0.25">
      <c r="A18" t="s">
        <v>1103</v>
      </c>
    </row>
    <row r="19" spans="1:7" x14ac:dyDescent="0.25">
      <c r="A19" t="s">
        <v>1104</v>
      </c>
    </row>
    <row r="20" spans="1:7" x14ac:dyDescent="0.25">
      <c r="A20" t="s">
        <v>1105</v>
      </c>
    </row>
    <row r="21" spans="1:7" x14ac:dyDescent="0.25">
      <c r="A21" t="s">
        <v>1106</v>
      </c>
    </row>
    <row r="22" spans="1:7" x14ac:dyDescent="0.25">
      <c r="A22" t="s">
        <v>1107</v>
      </c>
    </row>
    <row r="23" spans="1:7" x14ac:dyDescent="0.25">
      <c r="A23" t="s">
        <v>1108</v>
      </c>
    </row>
    <row r="24" spans="1:7" x14ac:dyDescent="0.25">
      <c r="A24" t="s">
        <v>1109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ECAC3-2754-41F5-90A8-AB17AC25B544}">
  <sheetPr codeName="Sheet1"/>
  <dimension ref="A2:C39"/>
  <sheetViews>
    <sheetView showGridLines="0" workbookViewId="0">
      <selection sqref="A1:H1048576"/>
    </sheetView>
  </sheetViews>
  <sheetFormatPr defaultRowHeight="13.8" x14ac:dyDescent="0.25"/>
  <cols>
    <col min="1" max="1" width="10.3984375" customWidth="1"/>
    <col min="2" max="2" width="67.59765625" customWidth="1"/>
    <col min="3" max="3" width="17.09765625" customWidth="1"/>
  </cols>
  <sheetData>
    <row r="2" spans="1:3" x14ac:dyDescent="0.25">
      <c r="A2" s="52" t="s">
        <v>873</v>
      </c>
    </row>
    <row r="4" spans="1:3" x14ac:dyDescent="0.25">
      <c r="A4" t="s">
        <v>874</v>
      </c>
    </row>
    <row r="6" spans="1:3" x14ac:dyDescent="0.25">
      <c r="A6" s="150" t="s">
        <v>875</v>
      </c>
    </row>
    <row r="7" spans="1:3" x14ac:dyDescent="0.25">
      <c r="A7" t="s">
        <v>889</v>
      </c>
      <c r="B7" s="151" t="s">
        <v>890</v>
      </c>
      <c r="C7" t="s">
        <v>891</v>
      </c>
    </row>
    <row r="9" spans="1:3" x14ac:dyDescent="0.25">
      <c r="A9" s="150" t="s">
        <v>876</v>
      </c>
    </row>
    <row r="10" spans="1:3" x14ac:dyDescent="0.25">
      <c r="A10" s="152" t="s">
        <v>892</v>
      </c>
      <c r="B10" s="66" t="s">
        <v>893</v>
      </c>
    </row>
    <row r="12" spans="1:3" x14ac:dyDescent="0.25">
      <c r="A12" t="s">
        <v>877</v>
      </c>
    </row>
    <row r="13" spans="1:3" x14ac:dyDescent="0.25">
      <c r="C13" s="152"/>
    </row>
    <row r="14" spans="1:3" x14ac:dyDescent="0.25">
      <c r="A14" s="150" t="s">
        <v>878</v>
      </c>
      <c r="C14" s="152"/>
    </row>
    <row r="15" spans="1:3" x14ac:dyDescent="0.25">
      <c r="A15" s="152" t="s">
        <v>894</v>
      </c>
      <c r="B15" s="152" t="s">
        <v>895</v>
      </c>
    </row>
    <row r="16" spans="1:3" x14ac:dyDescent="0.25">
      <c r="A16" t="s">
        <v>896</v>
      </c>
    </row>
    <row r="18" spans="1:3" x14ac:dyDescent="0.25">
      <c r="A18" s="52" t="s">
        <v>879</v>
      </c>
    </row>
    <row r="20" spans="1:3" x14ac:dyDescent="0.25">
      <c r="A20" s="150" t="s">
        <v>880</v>
      </c>
    </row>
    <row r="21" spans="1:3" x14ac:dyDescent="0.25">
      <c r="A21" s="152" t="s">
        <v>902</v>
      </c>
      <c r="C21" t="s">
        <v>903</v>
      </c>
    </row>
    <row r="23" spans="1:3" x14ac:dyDescent="0.25">
      <c r="A23" s="150" t="s">
        <v>881</v>
      </c>
    </row>
    <row r="24" spans="1:3" x14ac:dyDescent="0.25">
      <c r="A24" t="s">
        <v>882</v>
      </c>
    </row>
    <row r="25" spans="1:3" ht="18.600000000000001" customHeight="1" x14ac:dyDescent="0.25">
      <c r="A25" t="s">
        <v>883</v>
      </c>
    </row>
    <row r="26" spans="1:3" ht="21" customHeight="1" x14ac:dyDescent="0.25">
      <c r="A26" s="153" t="s">
        <v>897</v>
      </c>
      <c r="B26" s="151" t="s">
        <v>898</v>
      </c>
    </row>
    <row r="27" spans="1:3" x14ac:dyDescent="0.25">
      <c r="A27" t="s">
        <v>899</v>
      </c>
    </row>
    <row r="29" spans="1:3" x14ac:dyDescent="0.25">
      <c r="A29" s="150" t="s">
        <v>900</v>
      </c>
      <c r="C29" t="s">
        <v>901</v>
      </c>
    </row>
    <row r="30" spans="1:3" x14ac:dyDescent="0.25">
      <c r="A30" t="s">
        <v>884</v>
      </c>
    </row>
    <row r="32" spans="1:3" x14ac:dyDescent="0.25">
      <c r="A32" s="150" t="s">
        <v>885</v>
      </c>
    </row>
    <row r="33" spans="1:2" x14ac:dyDescent="0.25">
      <c r="A33" t="s">
        <v>886</v>
      </c>
    </row>
    <row r="34" spans="1:2" x14ac:dyDescent="0.25">
      <c r="A34" t="s">
        <v>887</v>
      </c>
    </row>
    <row r="36" spans="1:2" x14ac:dyDescent="0.25">
      <c r="A36" s="150" t="s">
        <v>888</v>
      </c>
    </row>
    <row r="38" spans="1:2" x14ac:dyDescent="0.25">
      <c r="B38" s="152"/>
    </row>
    <row r="39" spans="1:2" x14ac:dyDescent="0.25">
      <c r="B39" s="152"/>
    </row>
  </sheetData>
  <sheetProtection algorithmName="SHA-512" hashValue="R5mBCQ4PzoVeSNHFw/vNs1wDP7jqB1Y0oHrY8ELKhSvYQpa7M/5TbqLavm95WZtzBjzU3uIU47QX9umQyYb9lw==" saltValue="WQ6RRoeeR4HF4yUwzOQVGQ==" spinCount="100000" sheet="1" objects="1" scenarios="1"/>
  <hyperlinks>
    <hyperlink ref="B7" r:id="rId1" xr:uid="{FC3333AF-234D-498D-9887-7E0A9F7E177A}"/>
    <hyperlink ref="B26" r:id="rId2" xr:uid="{A64DC584-D70D-4CD8-A1D6-B52E575B4C19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977EB-8CDA-4565-8DFD-3D1A4393E731}">
  <sheetPr codeName="Sheet7"/>
  <dimension ref="A1"/>
  <sheetViews>
    <sheetView workbookViewId="0">
      <selection sqref="A1:H1048576"/>
    </sheetView>
  </sheetViews>
  <sheetFormatPr defaultRowHeight="13.8" x14ac:dyDescent="0.25"/>
  <sheetData/>
  <dataConsolidate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FD12A-07EB-4A0D-A788-85B22F58CF44}">
  <sheetPr codeName="Sheet14"/>
  <dimension ref="A1"/>
  <sheetViews>
    <sheetView workbookViewId="0"/>
  </sheetViews>
  <sheetFormatPr defaultRowHeight="13.8" x14ac:dyDescent="0.25"/>
  <cols>
    <col min="1" max="1" width="79.59765625" customWidth="1"/>
  </cols>
  <sheetData>
    <row r="1" spans="1:1" ht="69" x14ac:dyDescent="0.25">
      <c r="A1" s="71" t="s">
        <v>469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9399A-15BA-42DC-9708-F801C44CF56F}">
  <sheetPr codeName="Sheet5"/>
  <dimension ref="A1:C15"/>
  <sheetViews>
    <sheetView workbookViewId="0">
      <selection activeCell="B23" sqref="B23"/>
    </sheetView>
  </sheetViews>
  <sheetFormatPr defaultRowHeight="13.8" x14ac:dyDescent="0.25"/>
  <cols>
    <col min="1" max="1" width="23.19921875" bestFit="1" customWidth="1"/>
    <col min="2" max="2" width="79" customWidth="1"/>
  </cols>
  <sheetData>
    <row r="1" spans="1:3" x14ac:dyDescent="0.25">
      <c r="A1" s="9" t="s">
        <v>163</v>
      </c>
      <c r="B1" s="9" t="s">
        <v>160</v>
      </c>
      <c r="C1" s="9" t="s">
        <v>183</v>
      </c>
    </row>
    <row r="2" spans="1:3" x14ac:dyDescent="0.25">
      <c r="A2" s="20" t="s">
        <v>171</v>
      </c>
      <c r="B2" s="8" t="s">
        <v>161</v>
      </c>
      <c r="C2" s="7" t="s">
        <v>184</v>
      </c>
    </row>
    <row r="3" spans="1:3" x14ac:dyDescent="0.25">
      <c r="A3" s="21" t="s">
        <v>165</v>
      </c>
      <c r="B3" s="8" t="s">
        <v>162</v>
      </c>
      <c r="C3" s="7" t="s">
        <v>184</v>
      </c>
    </row>
    <row r="4" spans="1:3" x14ac:dyDescent="0.25">
      <c r="A4" s="20" t="s">
        <v>170</v>
      </c>
      <c r="B4" s="8" t="s">
        <v>164</v>
      </c>
      <c r="C4" s="7" t="s">
        <v>184</v>
      </c>
    </row>
    <row r="5" spans="1:3" x14ac:dyDescent="0.25">
      <c r="A5" s="19" t="s">
        <v>172</v>
      </c>
      <c r="B5" s="8" t="s">
        <v>166</v>
      </c>
      <c r="C5" s="7" t="s">
        <v>184</v>
      </c>
    </row>
    <row r="6" spans="1:3" x14ac:dyDescent="0.25">
      <c r="A6" s="21" t="s">
        <v>169</v>
      </c>
      <c r="B6" s="8" t="s">
        <v>167</v>
      </c>
      <c r="C6" s="7" t="s">
        <v>184</v>
      </c>
    </row>
    <row r="7" spans="1:3" x14ac:dyDescent="0.25">
      <c r="A7" s="16"/>
      <c r="B7" s="16"/>
      <c r="C7" s="16"/>
    </row>
    <row r="8" spans="1:3" x14ac:dyDescent="0.25">
      <c r="A8" s="19" t="s">
        <v>182</v>
      </c>
      <c r="B8" s="18" t="s">
        <v>176</v>
      </c>
      <c r="C8" s="7" t="s">
        <v>184</v>
      </c>
    </row>
    <row r="9" spans="1:3" x14ac:dyDescent="0.25">
      <c r="A9" s="19" t="s">
        <v>173</v>
      </c>
      <c r="B9" s="18" t="s">
        <v>177</v>
      </c>
      <c r="C9" s="7" t="s">
        <v>184</v>
      </c>
    </row>
    <row r="10" spans="1:3" x14ac:dyDescent="0.25">
      <c r="A10" s="18" t="s">
        <v>174</v>
      </c>
      <c r="B10" s="18" t="s">
        <v>178</v>
      </c>
      <c r="C10" s="7" t="s">
        <v>184</v>
      </c>
    </row>
    <row r="11" spans="1:3" x14ac:dyDescent="0.25">
      <c r="A11" s="18" t="s">
        <v>175</v>
      </c>
      <c r="B11" s="18" t="s">
        <v>179</v>
      </c>
      <c r="C11" s="7" t="s">
        <v>184</v>
      </c>
    </row>
    <row r="12" spans="1:3" x14ac:dyDescent="0.25">
      <c r="A12" s="18" t="s">
        <v>181</v>
      </c>
      <c r="B12" s="18" t="s">
        <v>180</v>
      </c>
      <c r="C12" s="7" t="s">
        <v>184</v>
      </c>
    </row>
    <row r="13" spans="1:3" x14ac:dyDescent="0.25">
      <c r="A13" s="16"/>
      <c r="B13" s="16"/>
      <c r="C13" s="7" t="s">
        <v>184</v>
      </c>
    </row>
    <row r="15" spans="1:3" x14ac:dyDescent="0.25">
      <c r="B15" t="s">
        <v>185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2C7B3-514C-48DD-B3D2-D1BCC1CE6E56}">
  <sheetPr codeName="Sheet6"/>
  <dimension ref="A1:G32"/>
  <sheetViews>
    <sheetView workbookViewId="0">
      <selection activeCell="E4" sqref="E4"/>
    </sheetView>
  </sheetViews>
  <sheetFormatPr defaultRowHeight="13.8" x14ac:dyDescent="0.25"/>
  <cols>
    <col min="1" max="1" width="11.69921875" bestFit="1" customWidth="1"/>
    <col min="2" max="2" width="23.09765625" customWidth="1"/>
    <col min="3" max="3" width="9.796875" customWidth="1"/>
    <col min="4" max="4" width="11" customWidth="1"/>
    <col min="5" max="5" width="10.69921875" customWidth="1"/>
    <col min="7" max="7" width="13.09765625" bestFit="1" customWidth="1"/>
  </cols>
  <sheetData>
    <row r="1" spans="1:7" ht="28.2" customHeight="1" x14ac:dyDescent="0.25">
      <c r="A1" s="285" t="s">
        <v>159</v>
      </c>
      <c r="B1" s="285"/>
      <c r="C1" s="285"/>
      <c r="D1" s="285"/>
      <c r="E1" s="285"/>
      <c r="F1" s="285"/>
      <c r="G1" s="285"/>
    </row>
    <row r="2" spans="1:7" x14ac:dyDescent="0.25">
      <c r="A2" s="9" t="s">
        <v>128</v>
      </c>
      <c r="B2" s="9" t="s">
        <v>114</v>
      </c>
      <c r="C2" s="286" t="s">
        <v>129</v>
      </c>
      <c r="D2" s="287"/>
      <c r="E2" s="9" t="s">
        <v>130</v>
      </c>
      <c r="F2" s="9" t="s">
        <v>131</v>
      </c>
      <c r="G2" s="15" t="s">
        <v>158</v>
      </c>
    </row>
    <row r="3" spans="1:7" ht="13.8" customHeight="1" x14ac:dyDescent="0.25">
      <c r="A3" s="282" t="s">
        <v>40</v>
      </c>
      <c r="B3" s="12" t="s">
        <v>136</v>
      </c>
      <c r="C3" s="8" t="s">
        <v>115</v>
      </c>
      <c r="D3" s="8" t="s">
        <v>121</v>
      </c>
      <c r="E3" s="24">
        <v>361</v>
      </c>
      <c r="F3" s="284" t="s">
        <v>127</v>
      </c>
      <c r="G3" s="7"/>
    </row>
    <row r="4" spans="1:7" x14ac:dyDescent="0.25">
      <c r="A4" s="283"/>
      <c r="B4" s="13" t="s">
        <v>137</v>
      </c>
      <c r="C4" s="8" t="s">
        <v>116</v>
      </c>
      <c r="D4" s="8" t="s">
        <v>122</v>
      </c>
      <c r="E4" s="8">
        <v>362</v>
      </c>
      <c r="F4" s="283"/>
      <c r="G4" s="7"/>
    </row>
    <row r="5" spans="1:7" x14ac:dyDescent="0.25">
      <c r="A5" s="283"/>
      <c r="B5" s="13" t="s">
        <v>138</v>
      </c>
      <c r="C5" s="8" t="s">
        <v>117</v>
      </c>
      <c r="D5" s="8" t="s">
        <v>123</v>
      </c>
      <c r="E5" s="8">
        <v>363</v>
      </c>
      <c r="F5" s="283"/>
      <c r="G5" s="7"/>
    </row>
    <row r="6" spans="1:7" x14ac:dyDescent="0.25">
      <c r="A6" s="283"/>
      <c r="B6" s="14" t="s">
        <v>135</v>
      </c>
      <c r="C6" s="8" t="s">
        <v>118</v>
      </c>
      <c r="D6" s="8" t="s">
        <v>124</v>
      </c>
      <c r="E6" s="11" t="s">
        <v>140</v>
      </c>
      <c r="F6" s="283"/>
      <c r="G6" s="7"/>
    </row>
    <row r="7" spans="1:7" x14ac:dyDescent="0.25">
      <c r="A7" s="283"/>
      <c r="B7" s="13" t="s">
        <v>139</v>
      </c>
      <c r="C7" s="8" t="s">
        <v>119</v>
      </c>
      <c r="D7" s="8" t="s">
        <v>125</v>
      </c>
      <c r="E7" s="11" t="s">
        <v>141</v>
      </c>
      <c r="F7" s="283"/>
      <c r="G7" s="7"/>
    </row>
    <row r="8" spans="1:7" x14ac:dyDescent="0.25">
      <c r="A8" s="283"/>
      <c r="B8" s="13"/>
      <c r="C8" s="8" t="s">
        <v>120</v>
      </c>
      <c r="D8" s="8" t="s">
        <v>126</v>
      </c>
      <c r="E8" s="11" t="s">
        <v>142</v>
      </c>
      <c r="F8" s="283"/>
      <c r="G8" s="7"/>
    </row>
    <row r="9" spans="1:7" x14ac:dyDescent="0.25">
      <c r="A9" s="10"/>
      <c r="B9" s="10"/>
      <c r="C9" s="10"/>
      <c r="D9" s="10"/>
      <c r="E9" s="10"/>
      <c r="F9" s="10"/>
      <c r="G9" s="10"/>
    </row>
    <row r="10" spans="1:7" x14ac:dyDescent="0.25">
      <c r="A10" s="9" t="s">
        <v>128</v>
      </c>
      <c r="B10" s="9" t="s">
        <v>114</v>
      </c>
      <c r="C10" s="286" t="s">
        <v>129</v>
      </c>
      <c r="D10" s="287"/>
      <c r="E10" s="9" t="s">
        <v>130</v>
      </c>
      <c r="F10" s="9" t="s">
        <v>131</v>
      </c>
      <c r="G10" s="15" t="s">
        <v>158</v>
      </c>
    </row>
    <row r="11" spans="1:7" x14ac:dyDescent="0.25">
      <c r="A11" s="282" t="s">
        <v>38</v>
      </c>
      <c r="B11" s="13" t="s">
        <v>136</v>
      </c>
      <c r="C11" s="8" t="s">
        <v>115</v>
      </c>
      <c r="D11" s="8" t="s">
        <v>121</v>
      </c>
      <c r="E11" s="8">
        <v>691</v>
      </c>
      <c r="F11" s="284" t="s">
        <v>132</v>
      </c>
      <c r="G11" s="7"/>
    </row>
    <row r="12" spans="1:7" x14ac:dyDescent="0.25">
      <c r="A12" s="283"/>
      <c r="B12" s="13" t="s">
        <v>137</v>
      </c>
      <c r="C12" s="8" t="s">
        <v>116</v>
      </c>
      <c r="D12" s="8" t="s">
        <v>122</v>
      </c>
      <c r="E12" s="8">
        <v>692</v>
      </c>
      <c r="F12" s="283"/>
      <c r="G12" s="7"/>
    </row>
    <row r="13" spans="1:7" x14ac:dyDescent="0.25">
      <c r="A13" s="283"/>
      <c r="B13" s="13" t="s">
        <v>138</v>
      </c>
      <c r="C13" s="8" t="s">
        <v>117</v>
      </c>
      <c r="D13" s="8" t="s">
        <v>123</v>
      </c>
      <c r="E13" s="8">
        <v>693</v>
      </c>
      <c r="F13" s="283"/>
      <c r="G13" s="7"/>
    </row>
    <row r="14" spans="1:7" x14ac:dyDescent="0.25">
      <c r="A14" s="283"/>
      <c r="B14" s="13" t="s">
        <v>135</v>
      </c>
      <c r="C14" s="8" t="s">
        <v>118</v>
      </c>
      <c r="D14" s="8" t="s">
        <v>124</v>
      </c>
      <c r="E14" s="11" t="s">
        <v>143</v>
      </c>
      <c r="F14" s="283"/>
      <c r="G14" s="7"/>
    </row>
    <row r="15" spans="1:7" x14ac:dyDescent="0.25">
      <c r="A15" s="283"/>
      <c r="B15" s="13" t="s">
        <v>139</v>
      </c>
      <c r="C15" s="8" t="s">
        <v>119</v>
      </c>
      <c r="D15" s="8" t="s">
        <v>125</v>
      </c>
      <c r="E15" s="11" t="s">
        <v>144</v>
      </c>
      <c r="F15" s="283"/>
      <c r="G15" s="7"/>
    </row>
    <row r="16" spans="1:7" x14ac:dyDescent="0.25">
      <c r="A16" s="283"/>
      <c r="B16" s="13"/>
      <c r="C16" s="8" t="s">
        <v>120</v>
      </c>
      <c r="D16" s="8" t="s">
        <v>126</v>
      </c>
      <c r="E16" s="11" t="s">
        <v>145</v>
      </c>
      <c r="F16" s="283"/>
      <c r="G16" s="7"/>
    </row>
    <row r="17" spans="1:7" x14ac:dyDescent="0.25">
      <c r="A17" s="10"/>
      <c r="B17" s="10"/>
      <c r="C17" s="10"/>
      <c r="D17" s="10"/>
      <c r="E17" s="10"/>
      <c r="F17" s="10"/>
      <c r="G17" s="10"/>
    </row>
    <row r="18" spans="1:7" x14ac:dyDescent="0.25">
      <c r="A18" s="9" t="s">
        <v>128</v>
      </c>
      <c r="B18" s="9" t="s">
        <v>114</v>
      </c>
      <c r="C18" s="286" t="s">
        <v>129</v>
      </c>
      <c r="D18" s="287"/>
      <c r="E18" s="9" t="s">
        <v>130</v>
      </c>
      <c r="F18" s="9" t="s">
        <v>131</v>
      </c>
      <c r="G18" s="15" t="s">
        <v>158</v>
      </c>
    </row>
    <row r="19" spans="1:7" x14ac:dyDescent="0.25">
      <c r="A19" s="282" t="s">
        <v>46</v>
      </c>
      <c r="B19" s="13" t="s">
        <v>136</v>
      </c>
      <c r="C19" s="8" t="s">
        <v>115</v>
      </c>
      <c r="D19" s="8" t="s">
        <v>121</v>
      </c>
      <c r="E19" s="8" t="s">
        <v>146</v>
      </c>
      <c r="F19" s="284" t="s">
        <v>133</v>
      </c>
      <c r="G19" s="7"/>
    </row>
    <row r="20" spans="1:7" x14ac:dyDescent="0.25">
      <c r="A20" s="283"/>
      <c r="B20" s="13" t="s">
        <v>137</v>
      </c>
      <c r="C20" s="8" t="s">
        <v>116</v>
      </c>
      <c r="D20" s="8" t="s">
        <v>122</v>
      </c>
      <c r="E20" s="8" t="s">
        <v>147</v>
      </c>
      <c r="F20" s="283"/>
      <c r="G20" s="7"/>
    </row>
    <row r="21" spans="1:7" x14ac:dyDescent="0.25">
      <c r="A21" s="283"/>
      <c r="B21" s="13" t="s">
        <v>138</v>
      </c>
      <c r="C21" s="8" t="s">
        <v>117</v>
      </c>
      <c r="D21" s="8" t="s">
        <v>123</v>
      </c>
      <c r="E21" s="8" t="s">
        <v>148</v>
      </c>
      <c r="F21" s="283"/>
      <c r="G21" s="7"/>
    </row>
    <row r="22" spans="1:7" x14ac:dyDescent="0.25">
      <c r="A22" s="283"/>
      <c r="B22" s="13" t="s">
        <v>135</v>
      </c>
      <c r="C22" s="8" t="s">
        <v>118</v>
      </c>
      <c r="D22" s="8" t="s">
        <v>124</v>
      </c>
      <c r="E22" s="11" t="s">
        <v>149</v>
      </c>
      <c r="F22" s="283"/>
      <c r="G22" s="7"/>
    </row>
    <row r="23" spans="1:7" x14ac:dyDescent="0.25">
      <c r="A23" s="283"/>
      <c r="B23" s="13" t="s">
        <v>139</v>
      </c>
      <c r="C23" s="8" t="s">
        <v>119</v>
      </c>
      <c r="D23" s="8" t="s">
        <v>125</v>
      </c>
      <c r="E23" s="11" t="s">
        <v>150</v>
      </c>
      <c r="F23" s="283"/>
      <c r="G23" s="7"/>
    </row>
    <row r="24" spans="1:7" x14ac:dyDescent="0.25">
      <c r="A24" s="283"/>
      <c r="B24" s="13"/>
      <c r="C24" s="8" t="s">
        <v>120</v>
      </c>
      <c r="D24" s="8" t="s">
        <v>126</v>
      </c>
      <c r="E24" s="11" t="s">
        <v>151</v>
      </c>
      <c r="F24" s="283"/>
      <c r="G24" s="7"/>
    </row>
    <row r="25" spans="1:7" x14ac:dyDescent="0.25">
      <c r="A25" s="10"/>
      <c r="B25" s="10"/>
      <c r="C25" s="10"/>
      <c r="D25" s="10"/>
      <c r="E25" s="10"/>
      <c r="F25" s="10"/>
      <c r="G25" s="10"/>
    </row>
    <row r="26" spans="1:7" x14ac:dyDescent="0.25">
      <c r="A26" s="9" t="s">
        <v>128</v>
      </c>
      <c r="B26" s="9" t="s">
        <v>114</v>
      </c>
      <c r="C26" s="286" t="s">
        <v>129</v>
      </c>
      <c r="D26" s="287"/>
      <c r="E26" s="9" t="s">
        <v>130</v>
      </c>
      <c r="F26" s="9" t="s">
        <v>131</v>
      </c>
      <c r="G26" s="15" t="s">
        <v>158</v>
      </c>
    </row>
    <row r="27" spans="1:7" x14ac:dyDescent="0.25">
      <c r="A27" s="282" t="s">
        <v>44</v>
      </c>
      <c r="B27" s="13" t="s">
        <v>136</v>
      </c>
      <c r="C27" s="8" t="s">
        <v>115</v>
      </c>
      <c r="D27" s="8" t="s">
        <v>121</v>
      </c>
      <c r="E27" s="8" t="s">
        <v>152</v>
      </c>
      <c r="F27" s="284" t="s">
        <v>134</v>
      </c>
      <c r="G27" s="7"/>
    </row>
    <row r="28" spans="1:7" x14ac:dyDescent="0.25">
      <c r="A28" s="283"/>
      <c r="B28" s="13" t="s">
        <v>137</v>
      </c>
      <c r="C28" s="8" t="s">
        <v>116</v>
      </c>
      <c r="D28" s="8" t="s">
        <v>122</v>
      </c>
      <c r="E28" s="8" t="s">
        <v>153</v>
      </c>
      <c r="F28" s="283"/>
      <c r="G28" s="7"/>
    </row>
    <row r="29" spans="1:7" x14ac:dyDescent="0.25">
      <c r="A29" s="283"/>
      <c r="B29" s="13" t="s">
        <v>138</v>
      </c>
      <c r="C29" s="8" t="s">
        <v>117</v>
      </c>
      <c r="D29" s="8" t="s">
        <v>123</v>
      </c>
      <c r="E29" s="8" t="s">
        <v>154</v>
      </c>
      <c r="F29" s="283"/>
      <c r="G29" s="7"/>
    </row>
    <row r="30" spans="1:7" x14ac:dyDescent="0.25">
      <c r="A30" s="283"/>
      <c r="B30" s="13" t="s">
        <v>135</v>
      </c>
      <c r="C30" s="8" t="s">
        <v>118</v>
      </c>
      <c r="D30" s="8" t="s">
        <v>124</v>
      </c>
      <c r="E30" s="11" t="s">
        <v>155</v>
      </c>
      <c r="F30" s="283"/>
      <c r="G30" s="7"/>
    </row>
    <row r="31" spans="1:7" x14ac:dyDescent="0.25">
      <c r="A31" s="283"/>
      <c r="B31" s="13" t="s">
        <v>139</v>
      </c>
      <c r="C31" s="8" t="s">
        <v>119</v>
      </c>
      <c r="D31" s="8" t="s">
        <v>125</v>
      </c>
      <c r="E31" s="11" t="s">
        <v>156</v>
      </c>
      <c r="F31" s="283"/>
      <c r="G31" s="7"/>
    </row>
    <row r="32" spans="1:7" x14ac:dyDescent="0.25">
      <c r="A32" s="283"/>
      <c r="B32" s="13"/>
      <c r="C32" s="8" t="s">
        <v>120</v>
      </c>
      <c r="D32" s="8" t="s">
        <v>126</v>
      </c>
      <c r="E32" s="11" t="s">
        <v>157</v>
      </c>
      <c r="F32" s="283"/>
      <c r="G32" s="7"/>
    </row>
  </sheetData>
  <mergeCells count="13">
    <mergeCell ref="A27:A32"/>
    <mergeCell ref="F27:F32"/>
    <mergeCell ref="A1:G1"/>
    <mergeCell ref="C2:D2"/>
    <mergeCell ref="C10:D10"/>
    <mergeCell ref="C18:D18"/>
    <mergeCell ref="C26:D26"/>
    <mergeCell ref="A11:A16"/>
    <mergeCell ref="F11:F16"/>
    <mergeCell ref="A19:A24"/>
    <mergeCell ref="F19:F24"/>
    <mergeCell ref="F3:F8"/>
    <mergeCell ref="A3:A8"/>
  </mergeCells>
  <hyperlinks>
    <hyperlink ref="B6" r:id="rId1" xr:uid="{0C58B139-0132-429F-A53A-6B81FF929CFC}"/>
    <hyperlink ref="E3" r:id="rId2" display="https://bds.phucvandance.com/361" xr:uid="{8E04AE0C-1633-4B0C-BBEB-50730F201E85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3ED0-E420-48BB-B6D8-B9E9B8A46F3A}">
  <sheetPr codeName="Sheet8"/>
  <dimension ref="A1:AK43"/>
  <sheetViews>
    <sheetView topLeftCell="E1" workbookViewId="0">
      <selection activeCell="G42" sqref="G42"/>
    </sheetView>
  </sheetViews>
  <sheetFormatPr defaultRowHeight="13.8" x14ac:dyDescent="0.25"/>
  <cols>
    <col min="1" max="1" width="4.5" bestFit="1" customWidth="1"/>
    <col min="2" max="2" width="22.59765625" bestFit="1" customWidth="1"/>
    <col min="3" max="3" width="10.796875" bestFit="1" customWidth="1"/>
    <col min="4" max="4" width="37.09765625" bestFit="1" customWidth="1"/>
    <col min="5" max="5" width="30.19921875" bestFit="1" customWidth="1"/>
    <col min="6" max="6" width="5.3984375" bestFit="1" customWidth="1"/>
    <col min="7" max="7" width="32.5" bestFit="1" customWidth="1"/>
    <col min="8" max="8" width="11.69921875" bestFit="1" customWidth="1"/>
    <col min="9" max="9" width="7.296875" bestFit="1" customWidth="1"/>
    <col min="10" max="10" width="23.296875" bestFit="1" customWidth="1"/>
    <col min="11" max="11" width="24.796875" bestFit="1" customWidth="1"/>
    <col min="12" max="12" width="10" hidden="1" customWidth="1"/>
    <col min="13" max="13" width="24.8984375" hidden="1" customWidth="1"/>
    <col min="14" max="14" width="9.8984375" hidden="1" customWidth="1"/>
    <col min="15" max="15" width="23.59765625" customWidth="1"/>
    <col min="16" max="16" width="12.8984375" customWidth="1"/>
    <col min="17" max="17" width="10" bestFit="1" customWidth="1"/>
    <col min="18" max="18" width="19.59765625" customWidth="1"/>
    <col min="19" max="19" width="12.296875" bestFit="1" customWidth="1"/>
    <col min="20" max="20" width="22.5" customWidth="1"/>
    <col min="21" max="22" width="11.09765625" bestFit="1" customWidth="1"/>
    <col min="23" max="23" width="34.796875" bestFit="1" customWidth="1"/>
    <col min="33" max="33" width="11.09765625" bestFit="1" customWidth="1"/>
    <col min="36" max="36" width="9.8984375" bestFit="1" customWidth="1"/>
    <col min="37" max="37" width="11.09765625" bestFit="1" customWidth="1"/>
  </cols>
  <sheetData>
    <row r="1" spans="1:23" x14ac:dyDescent="0.25">
      <c r="A1" s="9" t="s">
        <v>18</v>
      </c>
      <c r="B1" s="9" t="s">
        <v>192</v>
      </c>
      <c r="C1" s="286" t="s">
        <v>112</v>
      </c>
      <c r="D1" s="287"/>
      <c r="E1" s="9" t="s">
        <v>194</v>
      </c>
      <c r="F1" s="29" t="s">
        <v>18</v>
      </c>
      <c r="G1" s="29" t="s">
        <v>19</v>
      </c>
      <c r="H1" s="29" t="s">
        <v>21</v>
      </c>
      <c r="I1" s="29" t="s">
        <v>22</v>
      </c>
      <c r="J1" s="29" t="s">
        <v>23</v>
      </c>
      <c r="K1" s="29" t="s">
        <v>198</v>
      </c>
      <c r="L1" s="29" t="s">
        <v>0</v>
      </c>
      <c r="M1" s="29" t="s">
        <v>1</v>
      </c>
      <c r="N1" s="29" t="s">
        <v>27</v>
      </c>
      <c r="O1" s="29" t="s">
        <v>28</v>
      </c>
      <c r="P1" s="29" t="s">
        <v>29</v>
      </c>
      <c r="Q1" s="29" t="s">
        <v>30</v>
      </c>
      <c r="R1" s="29" t="s">
        <v>31</v>
      </c>
      <c r="S1" s="29" t="s">
        <v>32</v>
      </c>
      <c r="T1" s="29" t="s">
        <v>36</v>
      </c>
      <c r="U1" s="30" t="s">
        <v>37</v>
      </c>
      <c r="V1" s="29" t="s">
        <v>197</v>
      </c>
      <c r="W1" s="37" t="s">
        <v>34</v>
      </c>
    </row>
    <row r="2" spans="1:23" x14ac:dyDescent="0.25">
      <c r="A2" s="283">
        <v>2</v>
      </c>
      <c r="B2" s="289" t="s">
        <v>201</v>
      </c>
      <c r="C2" s="40" t="s">
        <v>113</v>
      </c>
      <c r="D2" s="39" t="s">
        <v>204</v>
      </c>
      <c r="E2" s="31"/>
      <c r="F2" s="31"/>
      <c r="G2" s="41" t="s">
        <v>95</v>
      </c>
      <c r="H2" s="32"/>
      <c r="I2" s="32"/>
      <c r="J2" s="32"/>
      <c r="K2" s="7"/>
      <c r="L2" s="32"/>
      <c r="M2" s="32"/>
      <c r="N2" s="32"/>
      <c r="O2" s="32"/>
      <c r="P2" s="32"/>
      <c r="Q2" s="32"/>
      <c r="R2" s="32"/>
      <c r="S2" s="7"/>
      <c r="T2" s="32"/>
      <c r="U2" s="33"/>
      <c r="V2" s="28"/>
      <c r="W2" s="17"/>
    </row>
    <row r="3" spans="1:23" x14ac:dyDescent="0.25">
      <c r="A3" s="283"/>
      <c r="B3" s="283"/>
      <c r="C3" s="40" t="s">
        <v>202</v>
      </c>
      <c r="D3" s="40" t="s">
        <v>205</v>
      </c>
      <c r="E3" s="31"/>
      <c r="F3" s="31"/>
      <c r="G3" s="41" t="s">
        <v>209</v>
      </c>
      <c r="H3" s="32"/>
      <c r="I3" s="32"/>
      <c r="J3" s="32"/>
      <c r="K3" s="7"/>
      <c r="L3" s="32"/>
      <c r="M3" s="32"/>
      <c r="N3" s="32"/>
      <c r="O3" s="32"/>
      <c r="P3" s="32"/>
      <c r="Q3" s="32"/>
      <c r="R3" s="32"/>
      <c r="S3" s="32"/>
      <c r="T3" s="32"/>
      <c r="U3" s="33"/>
      <c r="V3" s="28"/>
      <c r="W3" s="17"/>
    </row>
    <row r="4" spans="1:23" x14ac:dyDescent="0.25">
      <c r="A4" s="283"/>
      <c r="B4" s="283"/>
      <c r="C4" s="40" t="s">
        <v>195</v>
      </c>
      <c r="D4" s="40" t="s">
        <v>206</v>
      </c>
      <c r="E4" s="31"/>
      <c r="F4" s="31"/>
      <c r="G4" s="41" t="s">
        <v>99</v>
      </c>
      <c r="H4" s="32"/>
      <c r="I4" s="32"/>
      <c r="J4" s="32"/>
      <c r="K4" s="7"/>
      <c r="L4" s="32"/>
      <c r="M4" s="32"/>
      <c r="N4" s="32"/>
      <c r="O4" s="32"/>
      <c r="P4" s="32"/>
      <c r="Q4" s="32"/>
      <c r="R4" s="7"/>
      <c r="S4" s="7"/>
      <c r="T4" s="32"/>
      <c r="U4" s="33"/>
      <c r="V4" s="28"/>
      <c r="W4" s="17"/>
    </row>
    <row r="5" spans="1:23" x14ac:dyDescent="0.25">
      <c r="A5" s="283"/>
      <c r="B5" s="283"/>
      <c r="C5" s="40" t="s">
        <v>207</v>
      </c>
      <c r="D5" s="40" t="s">
        <v>208</v>
      </c>
      <c r="E5" s="31"/>
      <c r="F5" s="31"/>
      <c r="G5" s="32"/>
      <c r="H5" s="32"/>
      <c r="I5" s="32"/>
      <c r="J5" s="32"/>
      <c r="K5" s="7"/>
      <c r="L5" s="32"/>
      <c r="M5" s="32"/>
      <c r="N5" s="32"/>
      <c r="O5" s="32"/>
      <c r="P5" s="32"/>
      <c r="Q5" s="32"/>
      <c r="R5" s="7"/>
      <c r="S5" s="7"/>
      <c r="T5" s="32"/>
      <c r="U5" s="33"/>
      <c r="V5" s="38"/>
      <c r="W5" s="17"/>
    </row>
    <row r="6" spans="1:23" x14ac:dyDescent="0.25">
      <c r="A6" s="283"/>
      <c r="B6" s="283"/>
      <c r="C6" s="40" t="s">
        <v>203</v>
      </c>
      <c r="D6" s="40"/>
      <c r="E6" s="7"/>
      <c r="F6" s="7"/>
      <c r="G6" s="7"/>
      <c r="H6" s="32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33"/>
      <c r="V6" s="33"/>
      <c r="W6" s="17"/>
    </row>
    <row r="9" spans="1:23" x14ac:dyDescent="0.25">
      <c r="A9" s="9" t="s">
        <v>18</v>
      </c>
      <c r="B9" s="9" t="s">
        <v>192</v>
      </c>
      <c r="C9" s="9" t="s">
        <v>112</v>
      </c>
      <c r="D9" s="9"/>
      <c r="E9" s="9" t="s">
        <v>194</v>
      </c>
      <c r="F9" s="9"/>
      <c r="G9" s="9" t="s">
        <v>193</v>
      </c>
      <c r="H9" s="9" t="s">
        <v>128</v>
      </c>
      <c r="I9" s="9" t="s">
        <v>18</v>
      </c>
      <c r="J9" s="9" t="s">
        <v>195</v>
      </c>
      <c r="K9" s="9" t="s">
        <v>196</v>
      </c>
      <c r="L9" s="9" t="s">
        <v>1</v>
      </c>
    </row>
    <row r="10" spans="1:23" x14ac:dyDescent="0.25">
      <c r="A10" s="283">
        <v>3</v>
      </c>
      <c r="B10" s="283" t="s">
        <v>191</v>
      </c>
      <c r="C10" s="22"/>
      <c r="D10" s="22"/>
      <c r="E10" s="24" t="s">
        <v>186</v>
      </c>
      <c r="F10" s="24"/>
      <c r="G10" s="7"/>
      <c r="H10" s="25" t="s">
        <v>40</v>
      </c>
      <c r="I10" s="34">
        <v>753</v>
      </c>
      <c r="J10" s="34" t="s">
        <v>81</v>
      </c>
      <c r="K10" s="34" t="s">
        <v>12</v>
      </c>
      <c r="L10" s="35" t="s">
        <v>10</v>
      </c>
    </row>
    <row r="11" spans="1:23" x14ac:dyDescent="0.25">
      <c r="A11" s="283"/>
      <c r="B11" s="283"/>
      <c r="C11" s="22"/>
      <c r="D11" s="22"/>
      <c r="E11" s="24" t="s">
        <v>187</v>
      </c>
      <c r="F11" s="24"/>
      <c r="G11" s="7"/>
      <c r="H11" s="25" t="s">
        <v>40</v>
      </c>
      <c r="I11" s="26">
        <v>151</v>
      </c>
      <c r="J11" s="26" t="s">
        <v>73</v>
      </c>
      <c r="K11" s="26" t="s">
        <v>2</v>
      </c>
      <c r="L11" s="26" t="s">
        <v>10</v>
      </c>
    </row>
    <row r="12" spans="1:23" x14ac:dyDescent="0.25">
      <c r="A12" s="283"/>
      <c r="B12" s="283"/>
      <c r="C12" s="22"/>
      <c r="D12" s="22"/>
      <c r="E12" s="24" t="s">
        <v>188</v>
      </c>
      <c r="F12" s="24"/>
      <c r="G12" s="7"/>
      <c r="H12" s="25" t="s">
        <v>40</v>
      </c>
      <c r="I12" s="36">
        <v>2900</v>
      </c>
      <c r="J12" s="34" t="s">
        <v>74</v>
      </c>
      <c r="K12" s="34" t="s">
        <v>2</v>
      </c>
      <c r="L12" s="34" t="s">
        <v>4</v>
      </c>
    </row>
    <row r="13" spans="1:23" x14ac:dyDescent="0.25">
      <c r="A13" s="283"/>
      <c r="B13" s="283"/>
      <c r="C13" s="22"/>
      <c r="D13" s="22"/>
      <c r="E13" s="24" t="s">
        <v>189</v>
      </c>
      <c r="F13" s="24"/>
      <c r="G13" s="7"/>
      <c r="H13" s="25" t="s">
        <v>40</v>
      </c>
      <c r="I13" s="26">
        <v>939</v>
      </c>
      <c r="J13" s="26" t="s">
        <v>68</v>
      </c>
      <c r="K13" s="26" t="s">
        <v>17</v>
      </c>
      <c r="L13" s="26" t="s">
        <v>7</v>
      </c>
    </row>
    <row r="14" spans="1:23" x14ac:dyDescent="0.25">
      <c r="A14" s="283"/>
      <c r="B14" s="283"/>
      <c r="C14" s="22"/>
      <c r="D14" s="22"/>
      <c r="E14" s="24" t="s">
        <v>190</v>
      </c>
      <c r="F14" s="24"/>
      <c r="G14" s="7"/>
      <c r="H14" s="25" t="s">
        <v>40</v>
      </c>
      <c r="I14" s="26">
        <v>3193</v>
      </c>
      <c r="J14" s="26" t="s">
        <v>94</v>
      </c>
      <c r="K14" s="26" t="s">
        <v>17</v>
      </c>
      <c r="L14" s="26" t="s">
        <v>8</v>
      </c>
    </row>
    <row r="18" spans="1:37" x14ac:dyDescent="0.25">
      <c r="A18" s="9" t="s">
        <v>18</v>
      </c>
      <c r="B18" s="9" t="s">
        <v>192</v>
      </c>
      <c r="C18" s="9" t="s">
        <v>112</v>
      </c>
      <c r="D18" s="9"/>
      <c r="E18" s="9" t="s">
        <v>194</v>
      </c>
      <c r="F18" s="29" t="s">
        <v>18</v>
      </c>
      <c r="G18" s="29" t="s">
        <v>19</v>
      </c>
      <c r="H18" s="29" t="s">
        <v>21</v>
      </c>
      <c r="I18" s="29" t="s">
        <v>22</v>
      </c>
      <c r="J18" s="29" t="s">
        <v>23</v>
      </c>
      <c r="K18" s="29" t="s">
        <v>198</v>
      </c>
      <c r="L18" s="29" t="s">
        <v>0</v>
      </c>
      <c r="M18" s="29" t="s">
        <v>1</v>
      </c>
      <c r="N18" s="29" t="s">
        <v>27</v>
      </c>
      <c r="O18" s="29" t="s">
        <v>28</v>
      </c>
      <c r="P18" s="29" t="s">
        <v>29</v>
      </c>
      <c r="Q18" s="29" t="s">
        <v>30</v>
      </c>
      <c r="R18" s="29" t="s">
        <v>31</v>
      </c>
      <c r="S18" s="29" t="s">
        <v>32</v>
      </c>
      <c r="T18" s="29" t="s">
        <v>36</v>
      </c>
      <c r="U18" s="30" t="s">
        <v>37</v>
      </c>
      <c r="V18" s="29" t="s">
        <v>197</v>
      </c>
      <c r="W18" s="37" t="s">
        <v>34</v>
      </c>
    </row>
    <row r="19" spans="1:37" x14ac:dyDescent="0.25">
      <c r="A19" s="283">
        <v>4</v>
      </c>
      <c r="B19" s="283" t="s">
        <v>199</v>
      </c>
      <c r="C19" s="22"/>
      <c r="D19" s="22"/>
      <c r="E19" s="31"/>
      <c r="F19" s="31">
        <v>3115</v>
      </c>
      <c r="G19" s="32" t="s">
        <v>82</v>
      </c>
      <c r="H19" s="32">
        <v>2</v>
      </c>
      <c r="I19" s="32">
        <v>5.5</v>
      </c>
      <c r="J19" s="32">
        <v>8.1999999999999993</v>
      </c>
      <c r="K19" s="7" t="s">
        <v>38</v>
      </c>
      <c r="L19" s="32" t="s">
        <v>2</v>
      </c>
      <c r="M19" s="32" t="s">
        <v>4</v>
      </c>
      <c r="N19" s="32">
        <v>16</v>
      </c>
      <c r="O19" s="32">
        <v>3</v>
      </c>
      <c r="P19" s="32">
        <v>3</v>
      </c>
      <c r="Q19" s="32" t="s">
        <v>59</v>
      </c>
      <c r="R19" s="32" t="s">
        <v>83</v>
      </c>
      <c r="S19" s="7"/>
      <c r="T19" s="32">
        <v>94</v>
      </c>
      <c r="U19" s="33">
        <v>43617021.276595742</v>
      </c>
      <c r="V19" s="28">
        <v>54535099.504906066</v>
      </c>
      <c r="W19" s="17" t="s">
        <v>75</v>
      </c>
    </row>
    <row r="20" spans="1:37" x14ac:dyDescent="0.25">
      <c r="A20" s="283"/>
      <c r="B20" s="283"/>
      <c r="C20" s="22"/>
      <c r="D20" s="22"/>
      <c r="E20" s="31"/>
      <c r="F20" s="31">
        <v>2631</v>
      </c>
      <c r="G20" s="32" t="s">
        <v>84</v>
      </c>
      <c r="H20" s="32">
        <v>2</v>
      </c>
      <c r="I20" s="32">
        <v>6.4</v>
      </c>
      <c r="J20" s="32">
        <v>7.5</v>
      </c>
      <c r="K20" s="7" t="s">
        <v>38</v>
      </c>
      <c r="L20" s="32" t="s">
        <v>2</v>
      </c>
      <c r="M20" s="32" t="s">
        <v>4</v>
      </c>
      <c r="N20" s="32">
        <v>8</v>
      </c>
      <c r="O20" s="32">
        <v>3</v>
      </c>
      <c r="P20" s="32">
        <v>2</v>
      </c>
      <c r="Q20" s="32" t="s">
        <v>61</v>
      </c>
      <c r="R20" s="32" t="s">
        <v>60</v>
      </c>
      <c r="S20" s="32" t="s">
        <v>85</v>
      </c>
      <c r="T20" s="32">
        <v>52</v>
      </c>
      <c r="U20" s="33">
        <v>72115384.615384609</v>
      </c>
      <c r="V20" s="28">
        <v>54535099.504906066</v>
      </c>
      <c r="W20" s="17" t="s">
        <v>56</v>
      </c>
    </row>
    <row r="21" spans="1:37" x14ac:dyDescent="0.25">
      <c r="A21" s="283"/>
      <c r="B21" s="283"/>
      <c r="C21" s="22"/>
      <c r="D21" s="22"/>
      <c r="E21" s="31"/>
      <c r="F21" s="31">
        <v>2511</v>
      </c>
      <c r="G21" s="32" t="s">
        <v>96</v>
      </c>
      <c r="H21" s="32">
        <v>2</v>
      </c>
      <c r="I21" s="32">
        <v>7</v>
      </c>
      <c r="J21" s="32">
        <v>7.5</v>
      </c>
      <c r="K21" s="7" t="s">
        <v>38</v>
      </c>
      <c r="L21" s="32" t="s">
        <v>2</v>
      </c>
      <c r="M21" s="32" t="s">
        <v>9</v>
      </c>
      <c r="N21" s="32">
        <v>9</v>
      </c>
      <c r="O21" s="32">
        <v>3</v>
      </c>
      <c r="P21" s="32">
        <v>2</v>
      </c>
      <c r="Q21" s="32" t="s">
        <v>53</v>
      </c>
      <c r="R21" s="7"/>
      <c r="S21" s="7"/>
      <c r="T21" s="32">
        <v>60</v>
      </c>
      <c r="U21" s="33">
        <v>62500000</v>
      </c>
      <c r="V21" s="28">
        <v>64134671.336824305</v>
      </c>
      <c r="W21" s="17" t="s">
        <v>62</v>
      </c>
    </row>
    <row r="22" spans="1:37" x14ac:dyDescent="0.25">
      <c r="A22" s="283"/>
      <c r="B22" s="283"/>
      <c r="C22" s="22"/>
      <c r="D22" s="22"/>
      <c r="E22" s="31"/>
      <c r="F22" s="7">
        <v>3117</v>
      </c>
      <c r="G22" s="7" t="s">
        <v>80</v>
      </c>
      <c r="H22" s="32">
        <v>4</v>
      </c>
      <c r="I22" s="7">
        <v>9</v>
      </c>
      <c r="J22" s="7">
        <v>4.9000000000000004</v>
      </c>
      <c r="K22" s="7" t="s">
        <v>40</v>
      </c>
      <c r="L22" s="7" t="s">
        <v>2</v>
      </c>
      <c r="M22" s="7" t="s">
        <v>10</v>
      </c>
      <c r="N22" s="7">
        <v>6</v>
      </c>
      <c r="O22" s="7">
        <v>2</v>
      </c>
      <c r="P22" s="7">
        <v>3</v>
      </c>
      <c r="Q22" s="7" t="s">
        <v>45</v>
      </c>
      <c r="R22" s="7"/>
      <c r="S22" s="7"/>
      <c r="T22" s="7">
        <v>54</v>
      </c>
      <c r="U22" s="33">
        <v>23557692.307692308</v>
      </c>
      <c r="V22" s="33">
        <v>54533668.795785747</v>
      </c>
      <c r="W22" s="17" t="s">
        <v>48</v>
      </c>
    </row>
    <row r="23" spans="1:37" x14ac:dyDescent="0.25">
      <c r="E23" s="7"/>
      <c r="G23" s="1" t="s">
        <v>91</v>
      </c>
    </row>
    <row r="27" spans="1:37" x14ac:dyDescent="0.25">
      <c r="A27" s="9" t="s">
        <v>18</v>
      </c>
      <c r="B27" s="9" t="s">
        <v>192</v>
      </c>
      <c r="C27" s="9" t="s">
        <v>112</v>
      </c>
      <c r="D27" s="9"/>
      <c r="E27" s="9" t="s">
        <v>194</v>
      </c>
      <c r="F27" s="58" t="s">
        <v>18</v>
      </c>
      <c r="G27" s="45" t="s">
        <v>19</v>
      </c>
      <c r="H27" s="45" t="s">
        <v>20</v>
      </c>
      <c r="I27" s="45" t="s">
        <v>21</v>
      </c>
      <c r="J27" s="45" t="s">
        <v>22</v>
      </c>
      <c r="K27" s="45" t="s">
        <v>23</v>
      </c>
      <c r="L27" s="59" t="s">
        <v>24</v>
      </c>
      <c r="M27" s="45" t="s">
        <v>25</v>
      </c>
      <c r="N27" s="45" t="s">
        <v>26</v>
      </c>
      <c r="O27" s="45" t="s">
        <v>0</v>
      </c>
      <c r="P27" s="45" t="s">
        <v>168</v>
      </c>
      <c r="Q27" s="45" t="s">
        <v>1</v>
      </c>
      <c r="R27" s="45" t="s">
        <v>27</v>
      </c>
      <c r="S27" s="45" t="s">
        <v>28</v>
      </c>
      <c r="T27" s="45" t="s">
        <v>29</v>
      </c>
      <c r="U27" s="45" t="s">
        <v>30</v>
      </c>
      <c r="V27" s="45" t="s">
        <v>31</v>
      </c>
      <c r="W27" s="45" t="s">
        <v>219</v>
      </c>
      <c r="X27" s="45" t="s">
        <v>33</v>
      </c>
      <c r="Y27" s="45" t="s">
        <v>34</v>
      </c>
      <c r="Z27" s="45" t="s">
        <v>35</v>
      </c>
      <c r="AA27" s="45" t="s">
        <v>36</v>
      </c>
      <c r="AB27" s="60" t="s">
        <v>37</v>
      </c>
      <c r="AC27" t="s">
        <v>200</v>
      </c>
      <c r="AD27" t="s">
        <v>220</v>
      </c>
      <c r="AE27" s="1" t="s">
        <v>35</v>
      </c>
      <c r="AF27" s="1" t="s">
        <v>36</v>
      </c>
      <c r="AG27" s="3" t="s">
        <v>37</v>
      </c>
      <c r="AH27" t="s">
        <v>200</v>
      </c>
      <c r="AI27" t="s">
        <v>220</v>
      </c>
    </row>
    <row r="28" spans="1:37" x14ac:dyDescent="0.25">
      <c r="A28" s="283">
        <v>5</v>
      </c>
      <c r="B28" s="283" t="s">
        <v>223</v>
      </c>
      <c r="C28" s="22"/>
      <c r="D28" s="22"/>
      <c r="E28" s="31"/>
      <c r="F28" s="61">
        <v>1346</v>
      </c>
      <c r="G28" s="49" t="s">
        <v>76</v>
      </c>
      <c r="H28" s="49" t="s">
        <v>57</v>
      </c>
      <c r="I28" s="49">
        <v>2</v>
      </c>
      <c r="J28" s="49">
        <v>4.0999999999999996</v>
      </c>
      <c r="K28" s="49">
        <v>8.6</v>
      </c>
      <c r="L28" s="49" t="s">
        <v>38</v>
      </c>
      <c r="M28" s="49" t="s">
        <v>77</v>
      </c>
      <c r="N28" s="48"/>
      <c r="O28" s="49" t="s">
        <v>16</v>
      </c>
      <c r="P28" s="49" t="s">
        <v>226</v>
      </c>
      <c r="Q28" s="49" t="s">
        <v>13</v>
      </c>
      <c r="R28" s="49">
        <v>15</v>
      </c>
      <c r="S28" s="48">
        <v>3</v>
      </c>
      <c r="T28" s="48">
        <v>2</v>
      </c>
      <c r="U28" s="48" t="s">
        <v>53</v>
      </c>
      <c r="V28" s="48" t="s">
        <v>59</v>
      </c>
      <c r="W28" s="48"/>
      <c r="X28" s="48"/>
      <c r="Y28" s="49" t="s">
        <v>52</v>
      </c>
      <c r="Z28" s="49" t="s">
        <v>41</v>
      </c>
      <c r="AA28" s="49">
        <v>59</v>
      </c>
      <c r="AB28" s="50">
        <v>72881355.932203397</v>
      </c>
      <c r="AC28" s="48"/>
      <c r="AD28" s="48"/>
      <c r="AE28" s="1" t="s">
        <v>41</v>
      </c>
      <c r="AF28" s="1">
        <v>44</v>
      </c>
      <c r="AG28" s="27">
        <v>78409090.909090906</v>
      </c>
      <c r="AJ28" s="46">
        <v>57390809.208672859</v>
      </c>
      <c r="AK28" s="47">
        <f>((AG28-AJ28)/AG28)*100%</f>
        <v>0.26805924487489685</v>
      </c>
    </row>
    <row r="29" spans="1:37" x14ac:dyDescent="0.25">
      <c r="A29" s="283"/>
      <c r="B29" s="283"/>
      <c r="C29" s="22"/>
      <c r="D29" s="22"/>
      <c r="E29" s="31"/>
      <c r="F29" s="62">
        <v>2128</v>
      </c>
      <c r="G29" s="45" t="s">
        <v>100</v>
      </c>
      <c r="H29" s="45" t="s">
        <v>49</v>
      </c>
      <c r="I29" s="45">
        <v>2</v>
      </c>
      <c r="J29" s="45">
        <v>3.7</v>
      </c>
      <c r="K29" s="45">
        <v>7.5</v>
      </c>
      <c r="L29" s="45" t="s">
        <v>38</v>
      </c>
      <c r="M29" s="45" t="s">
        <v>101</v>
      </c>
      <c r="O29" s="45" t="s">
        <v>15</v>
      </c>
      <c r="P29" s="45" t="s">
        <v>224</v>
      </c>
      <c r="Q29" s="45" t="s">
        <v>5</v>
      </c>
      <c r="R29" s="45">
        <v>11.9</v>
      </c>
      <c r="S29">
        <v>2</v>
      </c>
      <c r="T29">
        <v>2</v>
      </c>
      <c r="U29" t="s">
        <v>53</v>
      </c>
      <c r="V29" s="45" t="s">
        <v>229</v>
      </c>
      <c r="Y29" s="45" t="s">
        <v>51</v>
      </c>
      <c r="Z29" s="45" t="s">
        <v>41</v>
      </c>
      <c r="AA29" s="45">
        <v>44</v>
      </c>
      <c r="AB29" s="27">
        <v>85227272.727272734</v>
      </c>
      <c r="AE29" s="1" t="s">
        <v>41</v>
      </c>
      <c r="AF29" s="1">
        <v>59</v>
      </c>
      <c r="AG29" s="27">
        <v>72881355.932203397</v>
      </c>
      <c r="AJ29" s="46">
        <v>65421620.375975065</v>
      </c>
      <c r="AK29" s="47">
        <f>((AG29-AJ29)/AG29)*100%</f>
        <v>0.10235451112034222</v>
      </c>
    </row>
    <row r="30" spans="1:37" x14ac:dyDescent="0.25">
      <c r="A30" s="283"/>
      <c r="B30" s="283"/>
      <c r="C30" s="22"/>
      <c r="D30" s="22"/>
      <c r="E30" s="31"/>
      <c r="F30" s="61">
        <v>1641</v>
      </c>
      <c r="G30" s="49" t="s">
        <v>66</v>
      </c>
      <c r="H30" s="49" t="s">
        <v>67</v>
      </c>
      <c r="I30" s="49">
        <v>3</v>
      </c>
      <c r="J30" s="49">
        <v>4</v>
      </c>
      <c r="K30" s="49">
        <v>6.75</v>
      </c>
      <c r="L30" s="49" t="s">
        <v>38</v>
      </c>
      <c r="M30" s="63">
        <v>45049.424305555556</v>
      </c>
      <c r="N30" s="48"/>
      <c r="O30" s="49" t="s">
        <v>15</v>
      </c>
      <c r="P30" s="49" t="s">
        <v>222</v>
      </c>
      <c r="Q30" s="49" t="s">
        <v>7</v>
      </c>
      <c r="R30" s="49">
        <v>8</v>
      </c>
      <c r="S30" s="48">
        <v>3</v>
      </c>
      <c r="T30" s="48">
        <v>4</v>
      </c>
      <c r="U30" s="49" t="s">
        <v>53</v>
      </c>
      <c r="V30" s="48"/>
      <c r="W30" s="48"/>
      <c r="X30" s="48"/>
      <c r="Y30" s="48"/>
      <c r="Z30" s="49" t="s">
        <v>41</v>
      </c>
      <c r="AA30" s="49">
        <v>32.299999999999997</v>
      </c>
      <c r="AB30" s="50">
        <v>69659442.724458218</v>
      </c>
      <c r="AC30" s="48"/>
      <c r="AD30" s="48"/>
      <c r="AE30" s="1" t="s">
        <v>41</v>
      </c>
      <c r="AF30" s="1">
        <v>44</v>
      </c>
      <c r="AG30" s="27">
        <v>85227272.727272734</v>
      </c>
      <c r="AJ30" s="46">
        <v>63812904.254107632</v>
      </c>
      <c r="AK30" s="47">
        <f>((AG30-AJ30)/AG30)*100%</f>
        <v>0.25126192341847053</v>
      </c>
    </row>
    <row r="31" spans="1:37" x14ac:dyDescent="0.25">
      <c r="A31" s="283"/>
      <c r="B31" s="283"/>
      <c r="C31" s="22"/>
      <c r="D31" s="22"/>
      <c r="E31" s="31"/>
      <c r="F31" s="58">
        <v>786</v>
      </c>
      <c r="G31" s="45" t="s">
        <v>70</v>
      </c>
      <c r="H31" s="45" t="s">
        <v>49</v>
      </c>
      <c r="I31" s="45">
        <v>1</v>
      </c>
      <c r="J31" s="45">
        <v>3.6</v>
      </c>
      <c r="K31" s="45">
        <v>3.45</v>
      </c>
      <c r="L31" s="45" t="s">
        <v>40</v>
      </c>
      <c r="M31" s="64">
        <v>45180.881944444445</v>
      </c>
      <c r="O31" s="45" t="s">
        <v>15</v>
      </c>
      <c r="P31" s="45" t="s">
        <v>228</v>
      </c>
      <c r="Q31" s="45" t="s">
        <v>7</v>
      </c>
      <c r="R31" s="45">
        <v>12.5</v>
      </c>
      <c r="T31">
        <v>1</v>
      </c>
      <c r="U31" s="45" t="s">
        <v>53</v>
      </c>
      <c r="Y31" t="s">
        <v>69</v>
      </c>
      <c r="Z31" s="45" t="s">
        <v>50</v>
      </c>
      <c r="AA31" s="45">
        <v>44</v>
      </c>
      <c r="AB31" s="27">
        <v>78409090.909090906</v>
      </c>
    </row>
    <row r="32" spans="1:37" x14ac:dyDescent="0.25">
      <c r="F32" s="58">
        <v>49</v>
      </c>
      <c r="G32" s="45" t="s">
        <v>64</v>
      </c>
      <c r="H32" s="45" t="s">
        <v>58</v>
      </c>
      <c r="I32" s="45">
        <v>2</v>
      </c>
      <c r="J32" s="45">
        <v>4.0999999999999996</v>
      </c>
      <c r="K32" s="45">
        <v>4.8</v>
      </c>
      <c r="L32" s="45" t="s">
        <v>40</v>
      </c>
      <c r="M32" s="45" t="s">
        <v>90</v>
      </c>
      <c r="O32" s="45" t="s">
        <v>15</v>
      </c>
      <c r="P32" s="45" t="s">
        <v>222</v>
      </c>
      <c r="Q32" s="45" t="s">
        <v>7</v>
      </c>
      <c r="R32">
        <v>7.6</v>
      </c>
      <c r="S32">
        <v>1</v>
      </c>
      <c r="T32">
        <v>1</v>
      </c>
      <c r="U32" t="s">
        <v>210</v>
      </c>
      <c r="Z32" s="45" t="s">
        <v>41</v>
      </c>
      <c r="AA32" s="45">
        <v>32</v>
      </c>
      <c r="AB32" s="27">
        <v>75000000</v>
      </c>
    </row>
    <row r="33" spans="2:30" x14ac:dyDescent="0.25">
      <c r="F33" s="51">
        <v>1958</v>
      </c>
      <c r="G33" s="52" t="s">
        <v>97</v>
      </c>
      <c r="H33" s="52" t="s">
        <v>49</v>
      </c>
      <c r="I33" s="52">
        <v>4</v>
      </c>
      <c r="J33" s="52">
        <v>4</v>
      </c>
      <c r="K33" s="52">
        <v>8.6</v>
      </c>
      <c r="L33" s="52" t="s">
        <v>38</v>
      </c>
      <c r="M33" s="52" t="s">
        <v>98</v>
      </c>
      <c r="N33" s="52"/>
      <c r="O33" s="52" t="s">
        <v>15</v>
      </c>
      <c r="P33" s="52" t="s">
        <v>222</v>
      </c>
      <c r="Q33" s="52" t="s">
        <v>11</v>
      </c>
      <c r="R33" s="52">
        <v>11</v>
      </c>
      <c r="S33" s="52">
        <v>3</v>
      </c>
      <c r="T33" s="52">
        <v>4</v>
      </c>
      <c r="U33" s="52" t="s">
        <v>53</v>
      </c>
      <c r="V33" s="52"/>
      <c r="W33" s="52"/>
      <c r="X33" s="52"/>
      <c r="Y33" s="52" t="s">
        <v>43</v>
      </c>
      <c r="Z33" s="52" t="s">
        <v>41</v>
      </c>
      <c r="AA33" s="52">
        <v>44</v>
      </c>
      <c r="AB33" s="53">
        <v>48863636.363636367</v>
      </c>
      <c r="AC33" s="52"/>
      <c r="AD33" s="52"/>
    </row>
    <row r="34" spans="2:30" x14ac:dyDescent="0.25">
      <c r="F34" s="54">
        <v>1653</v>
      </c>
      <c r="G34" s="55" t="s">
        <v>65</v>
      </c>
      <c r="H34" s="55" t="s">
        <v>49</v>
      </c>
      <c r="I34" s="55">
        <v>2</v>
      </c>
      <c r="J34" s="55">
        <v>3.7</v>
      </c>
      <c r="K34" s="55">
        <v>6.8</v>
      </c>
      <c r="L34" s="55" t="s">
        <v>38</v>
      </c>
      <c r="M34" s="56">
        <v>44960.479166666664</v>
      </c>
      <c r="N34" s="55"/>
      <c r="O34" s="55" t="s">
        <v>17</v>
      </c>
      <c r="P34" s="55" t="s">
        <v>222</v>
      </c>
      <c r="Q34" s="55" t="s">
        <v>14</v>
      </c>
      <c r="R34" s="55">
        <v>11</v>
      </c>
      <c r="S34" s="55">
        <v>2</v>
      </c>
      <c r="T34" s="55">
        <v>2</v>
      </c>
      <c r="U34" s="55" t="s">
        <v>61</v>
      </c>
      <c r="V34" s="55"/>
      <c r="W34" s="55"/>
      <c r="X34" s="55"/>
      <c r="Y34" s="55"/>
      <c r="Z34" s="55" t="s">
        <v>41</v>
      </c>
      <c r="AA34" s="55">
        <v>44</v>
      </c>
      <c r="AB34" s="57">
        <v>84090909.090909094</v>
      </c>
      <c r="AC34" s="55"/>
      <c r="AD34" s="55"/>
    </row>
    <row r="35" spans="2:30" x14ac:dyDescent="0.25">
      <c r="F35" s="65">
        <v>61</v>
      </c>
      <c r="G35" s="49" t="s">
        <v>86</v>
      </c>
      <c r="H35" s="49" t="s">
        <v>42</v>
      </c>
      <c r="I35" s="49">
        <v>2</v>
      </c>
      <c r="J35" s="49">
        <v>4.0999999999999996</v>
      </c>
      <c r="K35" s="49">
        <v>5.7</v>
      </c>
      <c r="L35" s="49" t="s">
        <v>40</v>
      </c>
      <c r="M35" s="49" t="s">
        <v>87</v>
      </c>
      <c r="N35" s="48"/>
      <c r="O35" s="49" t="s">
        <v>17</v>
      </c>
      <c r="P35" s="49" t="s">
        <v>227</v>
      </c>
      <c r="Q35" s="48" t="s">
        <v>10</v>
      </c>
      <c r="R35" s="49">
        <v>9</v>
      </c>
      <c r="S35" s="48">
        <v>2</v>
      </c>
      <c r="T35" s="48">
        <v>2</v>
      </c>
      <c r="U35" s="49" t="s">
        <v>53</v>
      </c>
      <c r="V35" s="49" t="s">
        <v>225</v>
      </c>
      <c r="W35" s="48"/>
      <c r="X35" s="48"/>
      <c r="Y35" s="48"/>
      <c r="Z35" s="49" t="s">
        <v>41</v>
      </c>
      <c r="AA35" s="49">
        <v>35</v>
      </c>
      <c r="AB35" s="50">
        <v>81428571.428571433</v>
      </c>
      <c r="AC35" s="48"/>
      <c r="AD35" s="48"/>
    </row>
    <row r="39" spans="2:30" x14ac:dyDescent="0.25">
      <c r="B39" s="288" t="s">
        <v>239</v>
      </c>
      <c r="F39" s="42" t="s">
        <v>18</v>
      </c>
      <c r="G39" s="1" t="s">
        <v>19</v>
      </c>
      <c r="H39" s="1" t="s">
        <v>20</v>
      </c>
      <c r="I39" s="1" t="s">
        <v>21</v>
      </c>
      <c r="J39" s="1" t="s">
        <v>22</v>
      </c>
      <c r="K39" s="1" t="s">
        <v>23</v>
      </c>
      <c r="L39" s="1" t="s">
        <v>25</v>
      </c>
      <c r="M39" s="1" t="s">
        <v>26</v>
      </c>
      <c r="N39" s="1" t="s">
        <v>0</v>
      </c>
      <c r="O39" s="6" t="s">
        <v>168</v>
      </c>
      <c r="P39" s="1" t="s">
        <v>1</v>
      </c>
      <c r="Q39" s="1" t="s">
        <v>27</v>
      </c>
      <c r="R39" s="1" t="s">
        <v>28</v>
      </c>
      <c r="S39" s="1" t="s">
        <v>29</v>
      </c>
      <c r="T39" s="1" t="s">
        <v>30</v>
      </c>
      <c r="U39" s="1" t="s">
        <v>31</v>
      </c>
      <c r="V39" s="44" t="s">
        <v>219</v>
      </c>
      <c r="W39" s="1" t="s">
        <v>33</v>
      </c>
      <c r="X39" s="1" t="s">
        <v>34</v>
      </c>
      <c r="Y39" s="1" t="s">
        <v>35</v>
      </c>
      <c r="Z39" s="1" t="s">
        <v>36</v>
      </c>
      <c r="AA39" s="3" t="s">
        <v>37</v>
      </c>
      <c r="AB39" t="s">
        <v>200</v>
      </c>
      <c r="AC39" t="s">
        <v>220</v>
      </c>
    </row>
    <row r="40" spans="2:30" x14ac:dyDescent="0.25">
      <c r="B40" s="288"/>
      <c r="F40" s="43">
        <v>1658</v>
      </c>
      <c r="G40" s="1" t="s">
        <v>63</v>
      </c>
      <c r="H40" s="1" t="s">
        <v>47</v>
      </c>
      <c r="I40" s="1">
        <v>1</v>
      </c>
      <c r="J40" s="1">
        <v>4</v>
      </c>
      <c r="K40" s="1">
        <v>1.99</v>
      </c>
      <c r="L40" s="4">
        <v>44929.49722222222</v>
      </c>
      <c r="N40" s="1" t="s">
        <v>17</v>
      </c>
      <c r="O40" t="s">
        <v>238</v>
      </c>
      <c r="P40" t="s">
        <v>6</v>
      </c>
      <c r="Q40" s="1">
        <v>11.2</v>
      </c>
      <c r="R40">
        <v>1</v>
      </c>
      <c r="S40">
        <v>1</v>
      </c>
      <c r="Y40" s="1" t="s">
        <v>50</v>
      </c>
      <c r="Z40" s="1">
        <v>45</v>
      </c>
      <c r="AA40" s="27">
        <v>44222222.222222224</v>
      </c>
    </row>
    <row r="41" spans="2:30" x14ac:dyDescent="0.25">
      <c r="B41" s="288"/>
      <c r="F41" s="43">
        <v>1609</v>
      </c>
      <c r="G41" s="1" t="s">
        <v>78</v>
      </c>
      <c r="H41" s="1" t="s">
        <v>71</v>
      </c>
      <c r="I41" s="1">
        <v>4</v>
      </c>
      <c r="J41" s="1">
        <v>4</v>
      </c>
      <c r="K41" s="1">
        <v>3</v>
      </c>
      <c r="L41" s="1" t="s">
        <v>79</v>
      </c>
      <c r="N41" s="1" t="s">
        <v>17</v>
      </c>
      <c r="O41" t="s">
        <v>237</v>
      </c>
      <c r="P41" t="s">
        <v>3</v>
      </c>
      <c r="Q41" s="1">
        <v>6</v>
      </c>
      <c r="R41">
        <v>3</v>
      </c>
      <c r="S41">
        <v>3</v>
      </c>
      <c r="T41" t="s">
        <v>53</v>
      </c>
      <c r="X41" s="1" t="s">
        <v>54</v>
      </c>
      <c r="Y41" s="1" t="s">
        <v>41</v>
      </c>
      <c r="Z41" s="1">
        <v>25</v>
      </c>
      <c r="AA41" s="27">
        <v>30000000</v>
      </c>
    </row>
    <row r="42" spans="2:30" x14ac:dyDescent="0.25">
      <c r="B42" s="288"/>
      <c r="F42" s="43">
        <v>1513</v>
      </c>
      <c r="G42" s="1" t="s">
        <v>88</v>
      </c>
      <c r="H42" s="1" t="s">
        <v>55</v>
      </c>
      <c r="I42" s="1">
        <v>3</v>
      </c>
      <c r="J42" s="1">
        <v>3.7</v>
      </c>
      <c r="K42" s="1">
        <v>2.75</v>
      </c>
      <c r="L42" s="1" t="s">
        <v>89</v>
      </c>
      <c r="N42" s="1" t="s">
        <v>17</v>
      </c>
      <c r="O42" t="s">
        <v>237</v>
      </c>
      <c r="P42" s="23" t="s">
        <v>7</v>
      </c>
      <c r="Q42" s="1">
        <v>7.8</v>
      </c>
      <c r="R42">
        <v>2</v>
      </c>
      <c r="S42">
        <v>2</v>
      </c>
      <c r="T42" t="s">
        <v>53</v>
      </c>
      <c r="Y42" s="1" t="s">
        <v>41</v>
      </c>
      <c r="Z42" s="1">
        <v>27</v>
      </c>
      <c r="AA42" s="27">
        <v>33950617.283950619</v>
      </c>
    </row>
    <row r="43" spans="2:30" x14ac:dyDescent="0.25">
      <c r="B43" s="288"/>
      <c r="F43" s="43">
        <v>1677</v>
      </c>
      <c r="G43" s="1" t="s">
        <v>92</v>
      </c>
      <c r="H43" s="1" t="s">
        <v>39</v>
      </c>
      <c r="I43" s="1">
        <v>1</v>
      </c>
      <c r="J43" s="1">
        <v>4</v>
      </c>
      <c r="K43" s="1">
        <v>1.9</v>
      </c>
      <c r="L43" s="1" t="s">
        <v>93</v>
      </c>
      <c r="N43" s="1" t="s">
        <v>17</v>
      </c>
      <c r="O43" t="s">
        <v>237</v>
      </c>
      <c r="P43" t="s">
        <v>13</v>
      </c>
      <c r="Q43" s="1">
        <v>9.5</v>
      </c>
      <c r="R43">
        <v>1</v>
      </c>
      <c r="S43">
        <v>1</v>
      </c>
      <c r="Y43" s="1" t="s">
        <v>72</v>
      </c>
      <c r="Z43" s="1">
        <v>38</v>
      </c>
      <c r="AA43" s="27">
        <v>50000000</v>
      </c>
    </row>
  </sheetData>
  <mergeCells count="10">
    <mergeCell ref="B39:B43"/>
    <mergeCell ref="A28:A31"/>
    <mergeCell ref="B28:B31"/>
    <mergeCell ref="C1:D1"/>
    <mergeCell ref="B10:B14"/>
    <mergeCell ref="A10:A14"/>
    <mergeCell ref="A19:A22"/>
    <mergeCell ref="B19:B22"/>
    <mergeCell ref="A2:A6"/>
    <mergeCell ref="B2:B6"/>
  </mergeCells>
  <hyperlinks>
    <hyperlink ref="E10" r:id="rId1" xr:uid="{599FB617-F03C-48FA-A2F9-BC2DBD8B4FBD}"/>
    <hyperlink ref="E11" r:id="rId2" xr:uid="{3B470011-715D-4852-9349-A6ECC39B84A6}"/>
    <hyperlink ref="E12" r:id="rId3" xr:uid="{367FC17C-D947-4D7B-A8D6-9D1090AD81A3}"/>
    <hyperlink ref="E13" r:id="rId4" xr:uid="{D69ED0F9-E583-4D74-9627-C463D2D5F76C}"/>
    <hyperlink ref="E14" r:id="rId5" xr:uid="{F1AF9D73-0367-4357-9898-382BF8D505A9}"/>
    <hyperlink ref="W19" r:id="rId6" xr:uid="{EF8EDBCB-06BE-47AF-ABB0-40A3FC92281F}"/>
    <hyperlink ref="W20" r:id="rId7" xr:uid="{73F75F86-F101-4CDE-A022-98BB67DA8B64}"/>
    <hyperlink ref="W21" r:id="rId8" xr:uid="{DAB8DBD4-531C-47DD-9436-E80B7ED4D28B}"/>
    <hyperlink ref="W22" r:id="rId9" xr:uid="{17AD5CE3-073F-48AC-9FC1-0D3F46309277}"/>
  </hyperlinks>
  <pageMargins left="0.7" right="0.7" top="0.75" bottom="0.75" header="0.3" footer="0.3"/>
  <legacyDrawing r:id="rId1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D8D3-0BC7-4D82-B7D4-9E839DC35489}">
  <sheetPr codeName="Sheet9"/>
  <dimension ref="A1"/>
  <sheetViews>
    <sheetView topLeftCell="A4" workbookViewId="0"/>
  </sheetViews>
  <sheetFormatPr defaultRowHeight="13.8" x14ac:dyDescent="0.25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pageSetUpPr fitToPage="1"/>
  </sheetPr>
  <dimension ref="A1"/>
  <sheetViews>
    <sheetView topLeftCell="A13" workbookViewId="0">
      <selection activeCell="I20" sqref="I20"/>
    </sheetView>
  </sheetViews>
  <sheetFormatPr defaultColWidth="12.59765625" defaultRowHeight="15" customHeight="1" x14ac:dyDescent="0.25"/>
  <sheetData/>
  <pageMargins left="0.7" right="0.7" top="0.75" bottom="0.75" header="0" footer="0"/>
  <pageSetup orientation="landscape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8E6C7D-04F0-482C-AA49-FBE4ECBB85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NGUON</vt:lpstr>
      <vt:lpstr>NEW</vt:lpstr>
      <vt:lpstr>FB-GROUP</vt:lpstr>
      <vt:lpstr>WEB-DANGTIN</vt:lpstr>
      <vt:lpstr>SOAN TIN</vt:lpstr>
      <vt:lpstr>SQL</vt:lpstr>
      <vt:lpstr>TAM</vt:lpstr>
      <vt:lpstr>HUONGDAN</vt:lpstr>
      <vt:lpstr>ANH</vt:lpstr>
      <vt:lpstr>KQ</vt:lpstr>
      <vt:lpstr>TỔ HỢP NHÀ</vt:lpstr>
      <vt:lpstr>ĐĂNG TIN</vt:lpstr>
      <vt:lpstr>KH</vt:lpstr>
      <vt:lpstr>YCCDV</vt:lpstr>
      <vt:lpstr>MẪU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Phong Tra 79</dc:creator>
  <cp:lastModifiedBy>Phong Tra 79</cp:lastModifiedBy>
  <dcterms:created xsi:type="dcterms:W3CDTF">2024-04-10T23:56:25Z</dcterms:created>
  <dcterms:modified xsi:type="dcterms:W3CDTF">2024-08-09T08:35:45Z</dcterms:modified>
</cp:coreProperties>
</file>