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U\CEM2_Lab_Quiz\"/>
    </mc:Choice>
  </mc:AlternateContent>
  <xr:revisionPtr revIDLastSave="0" documentId="13_ncr:1_{A31FECEF-5B76-4968-8C81-E4A77CDCEFFB}" xr6:coauthVersionLast="47" xr6:coauthVersionMax="47" xr10:uidLastSave="{00000000-0000-0000-0000-000000000000}"/>
  <bookViews>
    <workbookView xWindow="28680" yWindow="-120" windowWidth="20730" windowHeight="11040" xr2:uid="{41AE7440-DAF7-4786-BF00-2D91B792DABD}"/>
  </bookViews>
  <sheets>
    <sheet name="Sheet1" sheetId="1" r:id="rId1"/>
  </sheets>
  <definedNames>
    <definedName name="solver_adj" localSheetId="0" hidden="1">Sheet1!$H$3:$J$5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Sheet1!$H$3:$J$5</definedName>
    <definedName name="solver_lhs2" localSheetId="0" hidden="1">Sheet1!$H$3:$J$5</definedName>
    <definedName name="solver_lhs3" localSheetId="0" hidden="1">Sheet1!$H$3:$J$5</definedName>
    <definedName name="solver_lhs4" localSheetId="0" hidden="1">Sheet1!$H$7:$J$7</definedName>
    <definedName name="solver_lhs5" localSheetId="0" hidden="1">Sheet1!$K$3:$K$5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Sheet1!$K$8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Sheet1!$C$3:$E$5</definedName>
    <definedName name="solver_rhs2" localSheetId="0" hidden="1">"integer"</definedName>
    <definedName name="solver_rhs3" localSheetId="0" hidden="1">10</definedName>
    <definedName name="solver_rhs4" localSheetId="0" hidden="1">Sheet1!$C$13:$E$13</definedName>
    <definedName name="solver_rhs5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K4" i="1" a="1"/>
  <c r="K4" i="1" s="1"/>
  <c r="K5" i="1" a="1"/>
  <c r="K5" i="1" s="1"/>
  <c r="K3" i="1" a="1"/>
  <c r="K3" i="1" s="1"/>
  <c r="D6" i="1"/>
  <c r="E6" i="1"/>
  <c r="C6" i="1"/>
  <c r="I6" i="1"/>
  <c r="I8" i="1" s="1"/>
  <c r="J6" i="1"/>
  <c r="J8" i="1" s="1"/>
  <c r="H6" i="1"/>
  <c r="H7" i="1" l="1"/>
  <c r="K8" i="1"/>
  <c r="I7" i="1"/>
  <c r="J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<sst xmlns="http://schemas.openxmlformats.org/spreadsheetml/2006/main" count="37" uniqueCount="26">
  <si>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Straw</t>
  </si>
  <si>
    <t>Wood</t>
  </si>
  <si>
    <t>Stone</t>
  </si>
  <si>
    <t>Strawtop Meadow</t>
  </si>
  <si>
    <t>Woodhaven Hollow</t>
  </si>
  <si>
    <t>Stonehill Mine</t>
  </si>
  <si>
    <t>Quality</t>
  </si>
  <si>
    <t>Objective</t>
  </si>
  <si>
    <t>Number of Resources</t>
  </si>
  <si>
    <t>Remaining</t>
  </si>
  <si>
    <t>Al least remaining</t>
  </si>
  <si>
    <t>Variables</t>
  </si>
  <si>
    <t>Little Pig</t>
  </si>
  <si>
    <t>Middle Pig</t>
  </si>
  <si>
    <t>SUM</t>
  </si>
  <si>
    <t>Each_destruction_value</t>
  </si>
  <si>
    <t>Constraints</t>
  </si>
  <si>
    <t>Each Variables is integer.</t>
  </si>
  <si>
    <t>Each resources must not exceed number of resouces in area</t>
  </si>
  <si>
    <t>Each quality must be at least 100</t>
  </si>
  <si>
    <t>Each pig must use 10 straws, 10 woods, and 10 stones</t>
  </si>
  <si>
    <t>Minimize destruction_value</t>
  </si>
  <si>
    <t>Detail</t>
  </si>
  <si>
    <t>Solving</t>
  </si>
  <si>
    <t>Oldest Pig</t>
  </si>
  <si>
    <t>Sum of unused resources must be at least "At least remaining"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</si>
</sst>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7" xfId="0" applyFill="1" applyBorder="1"/>
    <xf numFmtId="0" fontId="0" fillId="3" borderId="1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12</xdr:col>
      <xdr:colOff>505308</xdr:colOff>
      <xdr:row>43</xdr:row>
      <xdr:rowOff>95702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7F274-DED0-3A48-E91C-940DEC871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6180" y="2743200"/>
          <a:ext cx="5578323" cy="5220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7F8F-51D8-485A-9560-C7CE1B71A2A5}">
  <dimension ref="A1:N13"/>
  <sheetViews>
    <sheetView tabSelected="1" workbookViewId="0">
      <selection activeCell="H8" sqref="H8"/>
    </sheetView>
  </sheetViews>
  <sheetFormatPr defaultRowHeight="14.4"/>
  <cols>
    <col min="2" max="2" width="18.77734375" bestFit="1" customWidth="1"/>
    <col min="7" max="7" width="20.6640625" bestFit="1" customWidth="1"/>
    <col min="14" max="14" width="52.77734375" bestFit="1" customWidth="1"/>
  </cols>
  <sheetData>
    <row r="1" spans="1:14">
      <c r="A1" s="2" t="s">
        <v>22</v>
      </c>
      <c r="B1" s="2"/>
      <c r="C1" s="2"/>
      <c r="D1" s="2"/>
      <c r="E1" s="2"/>
      <c r="F1" s="3" t="s">
        <v>23</v>
      </c>
      <c r="G1" s="3"/>
      <c r="H1" s="3"/>
      <c r="I1" s="3"/>
      <c r="J1" s="3"/>
      <c r="K1" s="3"/>
    </row>
    <row r="2" spans="1:14">
      <c r="A2" s="2"/>
      <c r="B2" s="5" t="s">
        <v>8</v>
      </c>
      <c r="C2" s="6" t="s">
        <v>0</v>
      </c>
      <c r="D2" s="6" t="s">
        <v>1</v>
      </c>
      <c r="E2" s="6" t="s">
        <v>2</v>
      </c>
      <c r="F2" s="3"/>
      <c r="G2" s="21" t="s">
        <v>11</v>
      </c>
      <c r="H2" s="22" t="s">
        <v>0</v>
      </c>
      <c r="I2" s="22" t="s">
        <v>1</v>
      </c>
      <c r="J2" s="26" t="s">
        <v>2</v>
      </c>
      <c r="K2" s="22" t="s">
        <v>6</v>
      </c>
    </row>
    <row r="3" spans="1:14">
      <c r="A3" s="2"/>
      <c r="B3" s="7" t="s">
        <v>3</v>
      </c>
      <c r="C3" s="8">
        <v>120</v>
      </c>
      <c r="D3" s="9">
        <v>75</v>
      </c>
      <c r="E3" s="10">
        <v>25</v>
      </c>
      <c r="F3" s="3"/>
      <c r="G3" s="22" t="s">
        <v>12</v>
      </c>
      <c r="H3" s="24">
        <v>10</v>
      </c>
      <c r="I3" s="24">
        <v>10</v>
      </c>
      <c r="J3" s="19">
        <v>10</v>
      </c>
      <c r="K3" s="23" cm="1">
        <f t="array" ref="K3">SUM(C9:E9*H3:J3)</f>
        <v>110</v>
      </c>
      <c r="N3" s="1" t="s">
        <v>16</v>
      </c>
    </row>
    <row r="4" spans="1:14">
      <c r="A4" s="2"/>
      <c r="B4" s="6" t="s">
        <v>4</v>
      </c>
      <c r="C4" s="11">
        <v>30</v>
      </c>
      <c r="D4" s="2">
        <v>100</v>
      </c>
      <c r="E4" s="12">
        <v>60</v>
      </c>
      <c r="F4" s="3"/>
      <c r="G4" s="22" t="s">
        <v>13</v>
      </c>
      <c r="H4" s="24">
        <v>10</v>
      </c>
      <c r="I4" s="24">
        <v>10</v>
      </c>
      <c r="J4" s="19">
        <v>10</v>
      </c>
      <c r="K4" s="24" cm="1">
        <f t="array" ref="K4">SUM(C10:E10*H4:J4)</f>
        <v>140</v>
      </c>
      <c r="N4" t="s">
        <v>17</v>
      </c>
    </row>
    <row r="5" spans="1:14">
      <c r="A5" s="2"/>
      <c r="B5" s="6" t="s">
        <v>5</v>
      </c>
      <c r="C5" s="11">
        <v>45</v>
      </c>
      <c r="D5" s="2">
        <v>50</v>
      </c>
      <c r="E5" s="12">
        <v>90</v>
      </c>
      <c r="F5" s="3"/>
      <c r="G5" s="22" t="s">
        <v>24</v>
      </c>
      <c r="H5" s="25">
        <v>10</v>
      </c>
      <c r="I5" s="25">
        <v>10</v>
      </c>
      <c r="J5" s="20">
        <v>10</v>
      </c>
      <c r="K5" s="25" cm="1">
        <f t="array" ref="K5">SUM(C11:E11*H5:J5)</f>
        <v>160</v>
      </c>
      <c r="N5" t="s">
        <v>18</v>
      </c>
    </row>
    <row r="6" spans="1:14">
      <c r="A6" s="2"/>
      <c r="B6" s="6" t="s">
        <v>14</v>
      </c>
      <c r="C6" s="13">
        <f>SUM(C3:C5)</f>
        <v>195</v>
      </c>
      <c r="D6" s="14">
        <f t="shared" ref="D6:E6" si="0">SUM(D3:D5)</f>
        <v>225</v>
      </c>
      <c r="E6" s="15">
        <f t="shared" si="0"/>
        <v>175</v>
      </c>
      <c r="F6" s="3"/>
      <c r="G6" s="22" t="s">
        <v>14</v>
      </c>
      <c r="H6" s="22">
        <f>SUM(H3:H5)</f>
        <v>30</v>
      </c>
      <c r="I6" s="22">
        <f t="shared" ref="I6:J6" si="1">SUM(I3:I5)</f>
        <v>30</v>
      </c>
      <c r="J6" s="26">
        <f t="shared" si="1"/>
        <v>30</v>
      </c>
      <c r="K6" s="3"/>
      <c r="N6" t="s">
        <v>25</v>
      </c>
    </row>
    <row r="7" spans="1:14">
      <c r="A7" s="2"/>
      <c r="B7" s="6"/>
      <c r="C7" s="2"/>
      <c r="D7" s="2"/>
      <c r="E7" s="2"/>
      <c r="F7" s="3"/>
      <c r="G7" s="22" t="s">
        <v>9</v>
      </c>
      <c r="H7" s="22">
        <f>C6-H6</f>
        <v>165</v>
      </c>
      <c r="I7" s="22">
        <f>D6-I6</f>
        <v>195</v>
      </c>
      <c r="J7" s="26">
        <f>E6-J6</f>
        <v>145</v>
      </c>
      <c r="K7" s="3"/>
      <c r="N7" t="s">
        <v>19</v>
      </c>
    </row>
    <row r="8" spans="1:14">
      <c r="A8" s="2"/>
      <c r="B8" s="5" t="s">
        <v>6</v>
      </c>
      <c r="C8" s="6" t="s">
        <v>0</v>
      </c>
      <c r="D8" s="6" t="s">
        <v>1</v>
      </c>
      <c r="E8" s="6" t="s">
        <v>2</v>
      </c>
      <c r="F8" s="3"/>
      <c r="G8" s="22" t="s">
        <v>15</v>
      </c>
      <c r="H8" s="22">
        <f>0.25*H6</f>
        <v>7.5</v>
      </c>
      <c r="I8" s="22">
        <f>0.4*I6</f>
        <v>12</v>
      </c>
      <c r="J8" s="26">
        <f>0.65*J6</f>
        <v>19.5</v>
      </c>
      <c r="K8" s="4">
        <f>SUM(H8:J8)</f>
        <v>39</v>
      </c>
      <c r="N8" t="s">
        <v>20</v>
      </c>
    </row>
    <row r="9" spans="1:14">
      <c r="A9" s="2"/>
      <c r="B9" s="7" t="s">
        <v>3</v>
      </c>
      <c r="C9" s="8">
        <v>5</v>
      </c>
      <c r="D9" s="9">
        <v>3</v>
      </c>
      <c r="E9" s="10">
        <v>3</v>
      </c>
    </row>
    <row r="10" spans="1:14">
      <c r="A10" s="2"/>
      <c r="B10" s="6" t="s">
        <v>4</v>
      </c>
      <c r="C10" s="11">
        <v>3</v>
      </c>
      <c r="D10" s="2">
        <v>7</v>
      </c>
      <c r="E10" s="12">
        <v>4</v>
      </c>
      <c r="N10" s="1" t="s">
        <v>7</v>
      </c>
    </row>
    <row r="11" spans="1:14">
      <c r="A11" s="2"/>
      <c r="B11" s="6" t="s">
        <v>5</v>
      </c>
      <c r="C11" s="13">
        <v>2</v>
      </c>
      <c r="D11" s="14">
        <v>4</v>
      </c>
      <c r="E11" s="15">
        <v>10</v>
      </c>
      <c r="N11" t="s">
        <v>21</v>
      </c>
    </row>
    <row r="12" spans="1:14">
      <c r="A12" s="2"/>
      <c r="B12" s="6"/>
      <c r="C12" s="2"/>
      <c r="D12" s="2"/>
      <c r="E12" s="2"/>
    </row>
    <row r="13" spans="1:14">
      <c r="A13" s="2"/>
      <c r="B13" s="6" t="s">
        <v>10</v>
      </c>
      <c r="C13" s="16">
        <v>30</v>
      </c>
      <c r="D13" s="17">
        <v>40</v>
      </c>
      <c r="E13" s="18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Phumipat Chaiprasertsud</dc:creator>
  <cp:lastModifiedBy>Phumipat Chaiprasertsud</cp:lastModifiedBy>
  <dcterms:created xsi:type="dcterms:W3CDTF">2023-10-24T12:09:48Z</dcterms:created>
  <dcterms:modified xsi:type="dcterms:W3CDTF">2023-10-24T15:07:18Z</dcterms:modified>
</cp:coreProperties>
</file>